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Repositories\REEDR\Projects\HPWH Run 13\"/>
    </mc:Choice>
  </mc:AlternateContent>
  <xr:revisionPtr revIDLastSave="0" documentId="13_ncr:1_{97CA8705-C87A-4792-8FA4-3F97B7B1DC5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4" r:id="rId1"/>
    <sheet name="Sheet2" sheetId="5" r:id="rId2"/>
    <sheet name="Model Out" sheetId="1" r:id="rId3"/>
    <sheet name="Model In" sheetId="2" r:id="rId4"/>
    <sheet name="Run Characteristics" sheetId="3" r:id="rId5"/>
  </sheets>
  <calcPr calcId="191029"/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" i="5" l="1"/>
  <c r="AI6" i="5"/>
  <c r="AL7" i="5"/>
  <c r="AH8" i="5"/>
  <c r="AI9" i="5"/>
  <c r="AJ9" i="5"/>
  <c r="AH11" i="5"/>
  <c r="AI11" i="5"/>
  <c r="AJ12" i="5"/>
  <c r="AK12" i="5"/>
  <c r="AI14" i="5"/>
  <c r="AJ14" i="5"/>
  <c r="AK15" i="5"/>
  <c r="AL15" i="5"/>
  <c r="AJ17" i="5"/>
  <c r="AK17" i="5"/>
  <c r="AL18" i="5"/>
  <c r="AH19" i="5"/>
  <c r="AK20" i="5"/>
  <c r="AL20" i="5"/>
  <c r="AH22" i="5"/>
  <c r="AI22" i="5"/>
  <c r="AL23" i="5"/>
  <c r="AH24" i="5"/>
  <c r="AI25" i="5"/>
  <c r="AJ25" i="5"/>
  <c r="AH27" i="5"/>
  <c r="AI27" i="5"/>
  <c r="AJ28" i="5"/>
  <c r="AK28" i="5"/>
  <c r="AI30" i="5"/>
  <c r="AJ30" i="5"/>
  <c r="AK31" i="5"/>
  <c r="AL31" i="5"/>
  <c r="AJ33" i="5"/>
  <c r="AK33" i="5"/>
  <c r="AL34" i="5"/>
  <c r="AH35" i="5"/>
  <c r="AK36" i="5"/>
  <c r="AL36" i="5"/>
  <c r="AH38" i="5"/>
  <c r="AI38" i="5"/>
  <c r="AL39" i="5"/>
  <c r="AH40" i="5"/>
  <c r="AI41" i="5"/>
  <c r="AJ41" i="5"/>
  <c r="AH43" i="5"/>
  <c r="AI43" i="5"/>
  <c r="AJ44" i="5"/>
  <c r="AK44" i="5"/>
  <c r="AI46" i="5"/>
  <c r="AJ46" i="5"/>
  <c r="AK47" i="5"/>
  <c r="AL47" i="5"/>
  <c r="AJ49" i="5"/>
  <c r="AK49" i="5"/>
  <c r="AL50" i="5"/>
  <c r="AH51" i="5"/>
  <c r="AK52" i="5"/>
  <c r="AL52" i="5"/>
  <c r="AH54" i="5"/>
  <c r="AI54" i="5"/>
  <c r="AL55" i="5"/>
  <c r="AH56" i="5"/>
  <c r="AI57" i="5"/>
  <c r="AJ57" i="5"/>
  <c r="AH59" i="5"/>
  <c r="AI59" i="5"/>
  <c r="AJ60" i="5"/>
  <c r="AK60" i="5"/>
  <c r="AI62" i="5"/>
  <c r="AJ62" i="5"/>
  <c r="AK63" i="5"/>
  <c r="AL63" i="5"/>
  <c r="AJ65" i="5"/>
  <c r="AK65" i="5"/>
  <c r="AL66" i="5"/>
  <c r="AH67" i="5"/>
  <c r="AK68" i="5"/>
  <c r="AL68" i="5"/>
  <c r="AH70" i="5"/>
  <c r="AI70" i="5"/>
  <c r="AL71" i="5"/>
  <c r="AH72" i="5"/>
  <c r="AI73" i="5"/>
  <c r="AJ73" i="5"/>
  <c r="AH75" i="5"/>
  <c r="AI75" i="5"/>
  <c r="AJ76" i="5"/>
  <c r="AK76" i="5"/>
  <c r="AI78" i="5"/>
  <c r="AJ78" i="5"/>
  <c r="AK79" i="5"/>
  <c r="AL79" i="5"/>
  <c r="AJ81" i="5"/>
  <c r="AK81" i="5"/>
  <c r="AL82" i="5"/>
  <c r="AH83" i="5"/>
  <c r="AK84" i="5"/>
  <c r="AL84" i="5"/>
  <c r="AH86" i="5"/>
  <c r="AI86" i="5"/>
  <c r="AL87" i="5"/>
  <c r="AH88" i="5"/>
  <c r="AI89" i="5"/>
  <c r="AJ89" i="5"/>
  <c r="AH91" i="5"/>
  <c r="AI91" i="5"/>
  <c r="AJ92" i="5"/>
  <c r="AK92" i="5"/>
  <c r="AI94" i="5"/>
  <c r="AJ94" i="5"/>
  <c r="AK95" i="5"/>
  <c r="AL95" i="5"/>
  <c r="AJ97" i="5"/>
  <c r="AK97" i="5"/>
  <c r="AL98" i="5"/>
  <c r="AH99" i="5"/>
  <c r="AK100" i="5"/>
  <c r="AL100" i="5"/>
  <c r="AH102" i="5"/>
  <c r="AI102" i="5"/>
  <c r="AL103" i="5"/>
  <c r="AH104" i="5"/>
  <c r="AI105" i="5"/>
  <c r="AJ105" i="5"/>
  <c r="AH107" i="5"/>
  <c r="AI107" i="5"/>
  <c r="AJ108" i="5"/>
  <c r="AK108" i="5"/>
  <c r="AJ4" i="5"/>
  <c r="AK4" i="5"/>
  <c r="AA5" i="5"/>
  <c r="AH5" i="5" s="1"/>
  <c r="AB5" i="5"/>
  <c r="AI5" i="5" s="1"/>
  <c r="AC5" i="5"/>
  <c r="AJ5" i="5" s="1"/>
  <c r="AD5" i="5"/>
  <c r="AK5" i="5" s="1"/>
  <c r="AE5" i="5"/>
  <c r="AL5" i="5" s="1"/>
  <c r="AA6" i="5"/>
  <c r="AB6" i="5"/>
  <c r="AC6" i="5"/>
  <c r="AJ6" i="5" s="1"/>
  <c r="AD6" i="5"/>
  <c r="AK6" i="5" s="1"/>
  <c r="AE6" i="5"/>
  <c r="AL6" i="5" s="1"/>
  <c r="AA7" i="5"/>
  <c r="AH7" i="5" s="1"/>
  <c r="AB7" i="5"/>
  <c r="AI7" i="5" s="1"/>
  <c r="AC7" i="5"/>
  <c r="AJ7" i="5" s="1"/>
  <c r="AD7" i="5"/>
  <c r="AK7" i="5" s="1"/>
  <c r="AE7" i="5"/>
  <c r="AA8" i="5"/>
  <c r="AB8" i="5"/>
  <c r="AI8" i="5" s="1"/>
  <c r="AC8" i="5"/>
  <c r="AJ8" i="5" s="1"/>
  <c r="AD8" i="5"/>
  <c r="AK8" i="5" s="1"/>
  <c r="AE8" i="5"/>
  <c r="AL8" i="5" s="1"/>
  <c r="AA9" i="5"/>
  <c r="AH9" i="5" s="1"/>
  <c r="AB9" i="5"/>
  <c r="AC9" i="5"/>
  <c r="AD9" i="5"/>
  <c r="AK9" i="5" s="1"/>
  <c r="AE9" i="5"/>
  <c r="AL9" i="5" s="1"/>
  <c r="AA10" i="5"/>
  <c r="AH10" i="5" s="1"/>
  <c r="AB10" i="5"/>
  <c r="AI10" i="5" s="1"/>
  <c r="AC10" i="5"/>
  <c r="AJ10" i="5" s="1"/>
  <c r="AD10" i="5"/>
  <c r="AK10" i="5" s="1"/>
  <c r="AE10" i="5"/>
  <c r="AL10" i="5" s="1"/>
  <c r="AA11" i="5"/>
  <c r="AB11" i="5"/>
  <c r="AC11" i="5"/>
  <c r="AJ11" i="5" s="1"/>
  <c r="AD11" i="5"/>
  <c r="AK11" i="5" s="1"/>
  <c r="AE11" i="5"/>
  <c r="AL11" i="5" s="1"/>
  <c r="AA12" i="5"/>
  <c r="AH12" i="5" s="1"/>
  <c r="AB12" i="5"/>
  <c r="AI12" i="5" s="1"/>
  <c r="AC12" i="5"/>
  <c r="AD12" i="5"/>
  <c r="AE12" i="5"/>
  <c r="AL12" i="5" s="1"/>
  <c r="AA13" i="5"/>
  <c r="AH13" i="5" s="1"/>
  <c r="AB13" i="5"/>
  <c r="AI13" i="5" s="1"/>
  <c r="AC13" i="5"/>
  <c r="AJ13" i="5" s="1"/>
  <c r="AD13" i="5"/>
  <c r="AK13" i="5" s="1"/>
  <c r="AE13" i="5"/>
  <c r="AL13" i="5" s="1"/>
  <c r="AA14" i="5"/>
  <c r="AH14" i="5" s="1"/>
  <c r="AB14" i="5"/>
  <c r="AC14" i="5"/>
  <c r="AD14" i="5"/>
  <c r="AK14" i="5" s="1"/>
  <c r="AE14" i="5"/>
  <c r="AL14" i="5" s="1"/>
  <c r="AA15" i="5"/>
  <c r="AH15" i="5" s="1"/>
  <c r="AB15" i="5"/>
  <c r="AI15" i="5" s="1"/>
  <c r="AC15" i="5"/>
  <c r="AJ15" i="5" s="1"/>
  <c r="AD15" i="5"/>
  <c r="AE15" i="5"/>
  <c r="AA16" i="5"/>
  <c r="AH16" i="5" s="1"/>
  <c r="AB16" i="5"/>
  <c r="AI16" i="5" s="1"/>
  <c r="AC16" i="5"/>
  <c r="AJ16" i="5" s="1"/>
  <c r="AD16" i="5"/>
  <c r="AK16" i="5" s="1"/>
  <c r="AE16" i="5"/>
  <c r="AL16" i="5" s="1"/>
  <c r="AA17" i="5"/>
  <c r="AH17" i="5" s="1"/>
  <c r="AB17" i="5"/>
  <c r="AI17" i="5" s="1"/>
  <c r="AC17" i="5"/>
  <c r="AD17" i="5"/>
  <c r="AE17" i="5"/>
  <c r="AL17" i="5" s="1"/>
  <c r="AA18" i="5"/>
  <c r="AH18" i="5" s="1"/>
  <c r="AB18" i="5"/>
  <c r="AI18" i="5" s="1"/>
  <c r="AC18" i="5"/>
  <c r="AJ18" i="5" s="1"/>
  <c r="AD18" i="5"/>
  <c r="AK18" i="5" s="1"/>
  <c r="AE18" i="5"/>
  <c r="AA19" i="5"/>
  <c r="AB19" i="5"/>
  <c r="AI19" i="5" s="1"/>
  <c r="AC19" i="5"/>
  <c r="AJ19" i="5" s="1"/>
  <c r="AD19" i="5"/>
  <c r="AK19" i="5" s="1"/>
  <c r="AE19" i="5"/>
  <c r="AL19" i="5" s="1"/>
  <c r="AA20" i="5"/>
  <c r="AH20" i="5" s="1"/>
  <c r="AB20" i="5"/>
  <c r="AI20" i="5" s="1"/>
  <c r="AC20" i="5"/>
  <c r="AJ20" i="5" s="1"/>
  <c r="AD20" i="5"/>
  <c r="AE20" i="5"/>
  <c r="AA21" i="5"/>
  <c r="AH21" i="5" s="1"/>
  <c r="AB21" i="5"/>
  <c r="AI21" i="5" s="1"/>
  <c r="AC21" i="5"/>
  <c r="AJ21" i="5" s="1"/>
  <c r="AD21" i="5"/>
  <c r="AK21" i="5" s="1"/>
  <c r="AE21" i="5"/>
  <c r="AL21" i="5" s="1"/>
  <c r="AA22" i="5"/>
  <c r="AB22" i="5"/>
  <c r="AC22" i="5"/>
  <c r="AJ22" i="5" s="1"/>
  <c r="AD22" i="5"/>
  <c r="AK22" i="5" s="1"/>
  <c r="AE22" i="5"/>
  <c r="AL22" i="5" s="1"/>
  <c r="AA23" i="5"/>
  <c r="AH23" i="5" s="1"/>
  <c r="AB23" i="5"/>
  <c r="AI23" i="5" s="1"/>
  <c r="AC23" i="5"/>
  <c r="AJ23" i="5" s="1"/>
  <c r="AD23" i="5"/>
  <c r="AK23" i="5" s="1"/>
  <c r="AE23" i="5"/>
  <c r="AA24" i="5"/>
  <c r="AB24" i="5"/>
  <c r="AI24" i="5" s="1"/>
  <c r="AC24" i="5"/>
  <c r="AJ24" i="5" s="1"/>
  <c r="AD24" i="5"/>
  <c r="AK24" i="5" s="1"/>
  <c r="AE24" i="5"/>
  <c r="AL24" i="5" s="1"/>
  <c r="AA25" i="5"/>
  <c r="AH25" i="5" s="1"/>
  <c r="AB25" i="5"/>
  <c r="AC25" i="5"/>
  <c r="AD25" i="5"/>
  <c r="AK25" i="5" s="1"/>
  <c r="AE25" i="5"/>
  <c r="AL25" i="5" s="1"/>
  <c r="AA26" i="5"/>
  <c r="AH26" i="5" s="1"/>
  <c r="AB26" i="5"/>
  <c r="AI26" i="5" s="1"/>
  <c r="AC26" i="5"/>
  <c r="AJ26" i="5" s="1"/>
  <c r="AD26" i="5"/>
  <c r="AK26" i="5" s="1"/>
  <c r="AE26" i="5"/>
  <c r="AL26" i="5" s="1"/>
  <c r="AA27" i="5"/>
  <c r="AB27" i="5"/>
  <c r="AC27" i="5"/>
  <c r="AJ27" i="5" s="1"/>
  <c r="AD27" i="5"/>
  <c r="AK27" i="5" s="1"/>
  <c r="AE27" i="5"/>
  <c r="AL27" i="5" s="1"/>
  <c r="AA28" i="5"/>
  <c r="AH28" i="5" s="1"/>
  <c r="AB28" i="5"/>
  <c r="AI28" i="5" s="1"/>
  <c r="AC28" i="5"/>
  <c r="AD28" i="5"/>
  <c r="AE28" i="5"/>
  <c r="AL28" i="5" s="1"/>
  <c r="AA29" i="5"/>
  <c r="AH29" i="5" s="1"/>
  <c r="AB29" i="5"/>
  <c r="AI29" i="5" s="1"/>
  <c r="AC29" i="5"/>
  <c r="AJ29" i="5" s="1"/>
  <c r="AD29" i="5"/>
  <c r="AK29" i="5" s="1"/>
  <c r="AE29" i="5"/>
  <c r="AL29" i="5" s="1"/>
  <c r="AA30" i="5"/>
  <c r="AH30" i="5" s="1"/>
  <c r="AB30" i="5"/>
  <c r="AC30" i="5"/>
  <c r="AD30" i="5"/>
  <c r="AK30" i="5" s="1"/>
  <c r="AE30" i="5"/>
  <c r="AL30" i="5" s="1"/>
  <c r="AA31" i="5"/>
  <c r="AH31" i="5" s="1"/>
  <c r="AB31" i="5"/>
  <c r="AI31" i="5" s="1"/>
  <c r="AC31" i="5"/>
  <c r="AJ31" i="5" s="1"/>
  <c r="AD31" i="5"/>
  <c r="AE31" i="5"/>
  <c r="AA32" i="5"/>
  <c r="AH32" i="5" s="1"/>
  <c r="AB32" i="5"/>
  <c r="AI32" i="5" s="1"/>
  <c r="AC32" i="5"/>
  <c r="AJ32" i="5" s="1"/>
  <c r="AD32" i="5"/>
  <c r="AK32" i="5" s="1"/>
  <c r="AE32" i="5"/>
  <c r="AL32" i="5" s="1"/>
  <c r="AA33" i="5"/>
  <c r="AH33" i="5" s="1"/>
  <c r="AB33" i="5"/>
  <c r="AI33" i="5" s="1"/>
  <c r="AC33" i="5"/>
  <c r="AD33" i="5"/>
  <c r="AE33" i="5"/>
  <c r="AL33" i="5" s="1"/>
  <c r="AA34" i="5"/>
  <c r="AH34" i="5" s="1"/>
  <c r="AB34" i="5"/>
  <c r="AI34" i="5" s="1"/>
  <c r="AC34" i="5"/>
  <c r="AJ34" i="5" s="1"/>
  <c r="AD34" i="5"/>
  <c r="AK34" i="5" s="1"/>
  <c r="AE34" i="5"/>
  <c r="AA35" i="5"/>
  <c r="AB35" i="5"/>
  <c r="AI35" i="5" s="1"/>
  <c r="AC35" i="5"/>
  <c r="AJ35" i="5" s="1"/>
  <c r="AD35" i="5"/>
  <c r="AK35" i="5" s="1"/>
  <c r="AE35" i="5"/>
  <c r="AL35" i="5" s="1"/>
  <c r="AA36" i="5"/>
  <c r="AH36" i="5" s="1"/>
  <c r="AB36" i="5"/>
  <c r="AI36" i="5" s="1"/>
  <c r="AC36" i="5"/>
  <c r="AJ36" i="5" s="1"/>
  <c r="AD36" i="5"/>
  <c r="AE36" i="5"/>
  <c r="AA37" i="5"/>
  <c r="AH37" i="5" s="1"/>
  <c r="AB37" i="5"/>
  <c r="AI37" i="5" s="1"/>
  <c r="AC37" i="5"/>
  <c r="AJ37" i="5" s="1"/>
  <c r="AD37" i="5"/>
  <c r="AK37" i="5" s="1"/>
  <c r="AE37" i="5"/>
  <c r="AL37" i="5" s="1"/>
  <c r="AA38" i="5"/>
  <c r="AB38" i="5"/>
  <c r="AC38" i="5"/>
  <c r="AJ38" i="5" s="1"/>
  <c r="AD38" i="5"/>
  <c r="AK38" i="5" s="1"/>
  <c r="AE38" i="5"/>
  <c r="AL38" i="5" s="1"/>
  <c r="AA39" i="5"/>
  <c r="AH39" i="5" s="1"/>
  <c r="AB39" i="5"/>
  <c r="AI39" i="5" s="1"/>
  <c r="AC39" i="5"/>
  <c r="AJ39" i="5" s="1"/>
  <c r="AD39" i="5"/>
  <c r="AK39" i="5" s="1"/>
  <c r="AE39" i="5"/>
  <c r="AA40" i="5"/>
  <c r="AB40" i="5"/>
  <c r="AI40" i="5" s="1"/>
  <c r="AC40" i="5"/>
  <c r="AJ40" i="5" s="1"/>
  <c r="AD40" i="5"/>
  <c r="AK40" i="5" s="1"/>
  <c r="AE40" i="5"/>
  <c r="AL40" i="5" s="1"/>
  <c r="AA41" i="5"/>
  <c r="AH41" i="5" s="1"/>
  <c r="AB41" i="5"/>
  <c r="AC41" i="5"/>
  <c r="AD41" i="5"/>
  <c r="AK41" i="5" s="1"/>
  <c r="AE41" i="5"/>
  <c r="AL41" i="5" s="1"/>
  <c r="AA42" i="5"/>
  <c r="AH42" i="5" s="1"/>
  <c r="AB42" i="5"/>
  <c r="AI42" i="5" s="1"/>
  <c r="AC42" i="5"/>
  <c r="AJ42" i="5" s="1"/>
  <c r="AD42" i="5"/>
  <c r="AK42" i="5" s="1"/>
  <c r="AE42" i="5"/>
  <c r="AL42" i="5" s="1"/>
  <c r="AA43" i="5"/>
  <c r="AB43" i="5"/>
  <c r="AC43" i="5"/>
  <c r="AJ43" i="5" s="1"/>
  <c r="AD43" i="5"/>
  <c r="AK43" i="5" s="1"/>
  <c r="AE43" i="5"/>
  <c r="AL43" i="5" s="1"/>
  <c r="AA44" i="5"/>
  <c r="AH44" i="5" s="1"/>
  <c r="AB44" i="5"/>
  <c r="AI44" i="5" s="1"/>
  <c r="AC44" i="5"/>
  <c r="AD44" i="5"/>
  <c r="AE44" i="5"/>
  <c r="AL44" i="5" s="1"/>
  <c r="AA45" i="5"/>
  <c r="AH45" i="5" s="1"/>
  <c r="AB45" i="5"/>
  <c r="AI45" i="5" s="1"/>
  <c r="AC45" i="5"/>
  <c r="AJ45" i="5" s="1"/>
  <c r="AD45" i="5"/>
  <c r="AK45" i="5" s="1"/>
  <c r="AE45" i="5"/>
  <c r="AL45" i="5" s="1"/>
  <c r="AA46" i="5"/>
  <c r="AH46" i="5" s="1"/>
  <c r="AB46" i="5"/>
  <c r="AC46" i="5"/>
  <c r="AD46" i="5"/>
  <c r="AK46" i="5" s="1"/>
  <c r="AE46" i="5"/>
  <c r="AL46" i="5" s="1"/>
  <c r="AA47" i="5"/>
  <c r="AH47" i="5" s="1"/>
  <c r="AB47" i="5"/>
  <c r="AI47" i="5" s="1"/>
  <c r="AC47" i="5"/>
  <c r="AJ47" i="5" s="1"/>
  <c r="AD47" i="5"/>
  <c r="AE47" i="5"/>
  <c r="AA48" i="5"/>
  <c r="AH48" i="5" s="1"/>
  <c r="AB48" i="5"/>
  <c r="AI48" i="5" s="1"/>
  <c r="AC48" i="5"/>
  <c r="AJ48" i="5" s="1"/>
  <c r="AD48" i="5"/>
  <c r="AK48" i="5" s="1"/>
  <c r="AE48" i="5"/>
  <c r="AL48" i="5" s="1"/>
  <c r="AA49" i="5"/>
  <c r="AH49" i="5" s="1"/>
  <c r="AB49" i="5"/>
  <c r="AI49" i="5" s="1"/>
  <c r="AC49" i="5"/>
  <c r="AD49" i="5"/>
  <c r="AE49" i="5"/>
  <c r="AL49" i="5" s="1"/>
  <c r="AA50" i="5"/>
  <c r="AH50" i="5" s="1"/>
  <c r="AB50" i="5"/>
  <c r="AI50" i="5" s="1"/>
  <c r="AC50" i="5"/>
  <c r="AJ50" i="5" s="1"/>
  <c r="AD50" i="5"/>
  <c r="AK50" i="5" s="1"/>
  <c r="AE50" i="5"/>
  <c r="AA51" i="5"/>
  <c r="AB51" i="5"/>
  <c r="AI51" i="5" s="1"/>
  <c r="AC51" i="5"/>
  <c r="AJ51" i="5" s="1"/>
  <c r="AD51" i="5"/>
  <c r="AK51" i="5" s="1"/>
  <c r="AE51" i="5"/>
  <c r="AL51" i="5" s="1"/>
  <c r="AA52" i="5"/>
  <c r="AH52" i="5" s="1"/>
  <c r="AB52" i="5"/>
  <c r="AI52" i="5" s="1"/>
  <c r="AC52" i="5"/>
  <c r="AJ52" i="5" s="1"/>
  <c r="AD52" i="5"/>
  <c r="AE52" i="5"/>
  <c r="AA53" i="5"/>
  <c r="AH53" i="5" s="1"/>
  <c r="AB53" i="5"/>
  <c r="AI53" i="5" s="1"/>
  <c r="AC53" i="5"/>
  <c r="AJ53" i="5" s="1"/>
  <c r="AD53" i="5"/>
  <c r="AK53" i="5" s="1"/>
  <c r="AE53" i="5"/>
  <c r="AL53" i="5" s="1"/>
  <c r="AA54" i="5"/>
  <c r="AB54" i="5"/>
  <c r="AC54" i="5"/>
  <c r="AJ54" i="5" s="1"/>
  <c r="AD54" i="5"/>
  <c r="AK54" i="5" s="1"/>
  <c r="AE54" i="5"/>
  <c r="AL54" i="5" s="1"/>
  <c r="AA55" i="5"/>
  <c r="AH55" i="5" s="1"/>
  <c r="AB55" i="5"/>
  <c r="AI55" i="5" s="1"/>
  <c r="AC55" i="5"/>
  <c r="AJ55" i="5" s="1"/>
  <c r="AD55" i="5"/>
  <c r="AK55" i="5" s="1"/>
  <c r="AE55" i="5"/>
  <c r="AA56" i="5"/>
  <c r="AB56" i="5"/>
  <c r="AI56" i="5" s="1"/>
  <c r="AC56" i="5"/>
  <c r="AJ56" i="5" s="1"/>
  <c r="AD56" i="5"/>
  <c r="AK56" i="5" s="1"/>
  <c r="AE56" i="5"/>
  <c r="AL56" i="5" s="1"/>
  <c r="AA57" i="5"/>
  <c r="AH57" i="5" s="1"/>
  <c r="AB57" i="5"/>
  <c r="AC57" i="5"/>
  <c r="AD57" i="5"/>
  <c r="AK57" i="5" s="1"/>
  <c r="AE57" i="5"/>
  <c r="AL57" i="5" s="1"/>
  <c r="AA58" i="5"/>
  <c r="AH58" i="5" s="1"/>
  <c r="AB58" i="5"/>
  <c r="AI58" i="5" s="1"/>
  <c r="AC58" i="5"/>
  <c r="AJ58" i="5" s="1"/>
  <c r="AD58" i="5"/>
  <c r="AK58" i="5" s="1"/>
  <c r="AE58" i="5"/>
  <c r="AL58" i="5" s="1"/>
  <c r="AA59" i="5"/>
  <c r="AB59" i="5"/>
  <c r="AC59" i="5"/>
  <c r="AJ59" i="5" s="1"/>
  <c r="AD59" i="5"/>
  <c r="AK59" i="5" s="1"/>
  <c r="AE59" i="5"/>
  <c r="AL59" i="5" s="1"/>
  <c r="AA60" i="5"/>
  <c r="AH60" i="5" s="1"/>
  <c r="AB60" i="5"/>
  <c r="AI60" i="5" s="1"/>
  <c r="AC60" i="5"/>
  <c r="AD60" i="5"/>
  <c r="AE60" i="5"/>
  <c r="AL60" i="5" s="1"/>
  <c r="AA61" i="5"/>
  <c r="AH61" i="5" s="1"/>
  <c r="AB61" i="5"/>
  <c r="AI61" i="5" s="1"/>
  <c r="AC61" i="5"/>
  <c r="AJ61" i="5" s="1"/>
  <c r="AD61" i="5"/>
  <c r="AK61" i="5" s="1"/>
  <c r="AE61" i="5"/>
  <c r="AL61" i="5" s="1"/>
  <c r="AA62" i="5"/>
  <c r="AH62" i="5" s="1"/>
  <c r="AB62" i="5"/>
  <c r="AC62" i="5"/>
  <c r="AD62" i="5"/>
  <c r="AK62" i="5" s="1"/>
  <c r="AE62" i="5"/>
  <c r="AL62" i="5" s="1"/>
  <c r="AA63" i="5"/>
  <c r="AH63" i="5" s="1"/>
  <c r="AB63" i="5"/>
  <c r="AI63" i="5" s="1"/>
  <c r="AC63" i="5"/>
  <c r="AJ63" i="5" s="1"/>
  <c r="AD63" i="5"/>
  <c r="AE63" i="5"/>
  <c r="AA64" i="5"/>
  <c r="AH64" i="5" s="1"/>
  <c r="AB64" i="5"/>
  <c r="AI64" i="5" s="1"/>
  <c r="AC64" i="5"/>
  <c r="AJ64" i="5" s="1"/>
  <c r="AD64" i="5"/>
  <c r="AK64" i="5" s="1"/>
  <c r="AE64" i="5"/>
  <c r="AL64" i="5" s="1"/>
  <c r="AA65" i="5"/>
  <c r="AH65" i="5" s="1"/>
  <c r="AB65" i="5"/>
  <c r="AI65" i="5" s="1"/>
  <c r="AC65" i="5"/>
  <c r="AD65" i="5"/>
  <c r="AE65" i="5"/>
  <c r="AL65" i="5" s="1"/>
  <c r="AA66" i="5"/>
  <c r="AH66" i="5" s="1"/>
  <c r="AB66" i="5"/>
  <c r="AI66" i="5" s="1"/>
  <c r="AC66" i="5"/>
  <c r="AJ66" i="5" s="1"/>
  <c r="AD66" i="5"/>
  <c r="AK66" i="5" s="1"/>
  <c r="AE66" i="5"/>
  <c r="AA67" i="5"/>
  <c r="AB67" i="5"/>
  <c r="AI67" i="5" s="1"/>
  <c r="AC67" i="5"/>
  <c r="AJ67" i="5" s="1"/>
  <c r="AD67" i="5"/>
  <c r="AK67" i="5" s="1"/>
  <c r="AE67" i="5"/>
  <c r="AL67" i="5" s="1"/>
  <c r="AA68" i="5"/>
  <c r="AH68" i="5" s="1"/>
  <c r="AB68" i="5"/>
  <c r="AI68" i="5" s="1"/>
  <c r="AC68" i="5"/>
  <c r="AJ68" i="5" s="1"/>
  <c r="AD68" i="5"/>
  <c r="AE68" i="5"/>
  <c r="AA69" i="5"/>
  <c r="AH69" i="5" s="1"/>
  <c r="AB69" i="5"/>
  <c r="AI69" i="5" s="1"/>
  <c r="AC69" i="5"/>
  <c r="AJ69" i="5" s="1"/>
  <c r="AD69" i="5"/>
  <c r="AK69" i="5" s="1"/>
  <c r="AE69" i="5"/>
  <c r="AL69" i="5" s="1"/>
  <c r="AA70" i="5"/>
  <c r="AB70" i="5"/>
  <c r="AC70" i="5"/>
  <c r="AJ70" i="5" s="1"/>
  <c r="AD70" i="5"/>
  <c r="AK70" i="5" s="1"/>
  <c r="AE70" i="5"/>
  <c r="AL70" i="5" s="1"/>
  <c r="AA71" i="5"/>
  <c r="AH71" i="5" s="1"/>
  <c r="AB71" i="5"/>
  <c r="AI71" i="5" s="1"/>
  <c r="AC71" i="5"/>
  <c r="AJ71" i="5" s="1"/>
  <c r="AD71" i="5"/>
  <c r="AK71" i="5" s="1"/>
  <c r="AE71" i="5"/>
  <c r="AA72" i="5"/>
  <c r="AB72" i="5"/>
  <c r="AI72" i="5" s="1"/>
  <c r="AC72" i="5"/>
  <c r="AJ72" i="5" s="1"/>
  <c r="AD72" i="5"/>
  <c r="AK72" i="5" s="1"/>
  <c r="AE72" i="5"/>
  <c r="AL72" i="5" s="1"/>
  <c r="AA73" i="5"/>
  <c r="AH73" i="5" s="1"/>
  <c r="AB73" i="5"/>
  <c r="AC73" i="5"/>
  <c r="AD73" i="5"/>
  <c r="AK73" i="5" s="1"/>
  <c r="AE73" i="5"/>
  <c r="AL73" i="5" s="1"/>
  <c r="AA74" i="5"/>
  <c r="AH74" i="5" s="1"/>
  <c r="AB74" i="5"/>
  <c r="AI74" i="5" s="1"/>
  <c r="AC74" i="5"/>
  <c r="AJ74" i="5" s="1"/>
  <c r="AD74" i="5"/>
  <c r="AK74" i="5" s="1"/>
  <c r="AE74" i="5"/>
  <c r="AL74" i="5" s="1"/>
  <c r="AA75" i="5"/>
  <c r="AB75" i="5"/>
  <c r="AC75" i="5"/>
  <c r="AJ75" i="5" s="1"/>
  <c r="AD75" i="5"/>
  <c r="AK75" i="5" s="1"/>
  <c r="AE75" i="5"/>
  <c r="AL75" i="5" s="1"/>
  <c r="AA76" i="5"/>
  <c r="AH76" i="5" s="1"/>
  <c r="AB76" i="5"/>
  <c r="AI76" i="5" s="1"/>
  <c r="AC76" i="5"/>
  <c r="AD76" i="5"/>
  <c r="AE76" i="5"/>
  <c r="AL76" i="5" s="1"/>
  <c r="AA77" i="5"/>
  <c r="AH77" i="5" s="1"/>
  <c r="AB77" i="5"/>
  <c r="AI77" i="5" s="1"/>
  <c r="AC77" i="5"/>
  <c r="AJ77" i="5" s="1"/>
  <c r="AD77" i="5"/>
  <c r="AK77" i="5" s="1"/>
  <c r="AE77" i="5"/>
  <c r="AL77" i="5" s="1"/>
  <c r="AA78" i="5"/>
  <c r="AH78" i="5" s="1"/>
  <c r="AB78" i="5"/>
  <c r="AC78" i="5"/>
  <c r="AD78" i="5"/>
  <c r="AK78" i="5" s="1"/>
  <c r="AE78" i="5"/>
  <c r="AL78" i="5" s="1"/>
  <c r="AA79" i="5"/>
  <c r="AH79" i="5" s="1"/>
  <c r="AB79" i="5"/>
  <c r="AI79" i="5" s="1"/>
  <c r="AC79" i="5"/>
  <c r="AJ79" i="5" s="1"/>
  <c r="AD79" i="5"/>
  <c r="AE79" i="5"/>
  <c r="AA80" i="5"/>
  <c r="AH80" i="5" s="1"/>
  <c r="AB80" i="5"/>
  <c r="AI80" i="5" s="1"/>
  <c r="AC80" i="5"/>
  <c r="AJ80" i="5" s="1"/>
  <c r="AD80" i="5"/>
  <c r="AK80" i="5" s="1"/>
  <c r="AE80" i="5"/>
  <c r="AL80" i="5" s="1"/>
  <c r="AA81" i="5"/>
  <c r="AH81" i="5" s="1"/>
  <c r="AB81" i="5"/>
  <c r="AI81" i="5" s="1"/>
  <c r="AC81" i="5"/>
  <c r="AD81" i="5"/>
  <c r="AE81" i="5"/>
  <c r="AL81" i="5" s="1"/>
  <c r="AA82" i="5"/>
  <c r="AH82" i="5" s="1"/>
  <c r="AB82" i="5"/>
  <c r="AI82" i="5" s="1"/>
  <c r="AC82" i="5"/>
  <c r="AJ82" i="5" s="1"/>
  <c r="AD82" i="5"/>
  <c r="AK82" i="5" s="1"/>
  <c r="AE82" i="5"/>
  <c r="AA83" i="5"/>
  <c r="AB83" i="5"/>
  <c r="AI83" i="5" s="1"/>
  <c r="AC83" i="5"/>
  <c r="AJ83" i="5" s="1"/>
  <c r="AD83" i="5"/>
  <c r="AK83" i="5" s="1"/>
  <c r="AE83" i="5"/>
  <c r="AL83" i="5" s="1"/>
  <c r="AA84" i="5"/>
  <c r="AH84" i="5" s="1"/>
  <c r="AB84" i="5"/>
  <c r="AI84" i="5" s="1"/>
  <c r="AC84" i="5"/>
  <c r="AJ84" i="5" s="1"/>
  <c r="AD84" i="5"/>
  <c r="AE84" i="5"/>
  <c r="AA85" i="5"/>
  <c r="AH85" i="5" s="1"/>
  <c r="AB85" i="5"/>
  <c r="AI85" i="5" s="1"/>
  <c r="AC85" i="5"/>
  <c r="AJ85" i="5" s="1"/>
  <c r="AD85" i="5"/>
  <c r="AK85" i="5" s="1"/>
  <c r="AE85" i="5"/>
  <c r="AL85" i="5" s="1"/>
  <c r="AA86" i="5"/>
  <c r="AB86" i="5"/>
  <c r="AC86" i="5"/>
  <c r="AJ86" i="5" s="1"/>
  <c r="AD86" i="5"/>
  <c r="AK86" i="5" s="1"/>
  <c r="AE86" i="5"/>
  <c r="AL86" i="5" s="1"/>
  <c r="AA87" i="5"/>
  <c r="AH87" i="5" s="1"/>
  <c r="AB87" i="5"/>
  <c r="AI87" i="5" s="1"/>
  <c r="AC87" i="5"/>
  <c r="AJ87" i="5" s="1"/>
  <c r="AD87" i="5"/>
  <c r="AK87" i="5" s="1"/>
  <c r="AE87" i="5"/>
  <c r="AA88" i="5"/>
  <c r="AB88" i="5"/>
  <c r="AI88" i="5" s="1"/>
  <c r="AC88" i="5"/>
  <c r="AJ88" i="5" s="1"/>
  <c r="AD88" i="5"/>
  <c r="AK88" i="5" s="1"/>
  <c r="AE88" i="5"/>
  <c r="AL88" i="5" s="1"/>
  <c r="AA89" i="5"/>
  <c r="AH89" i="5" s="1"/>
  <c r="AB89" i="5"/>
  <c r="AC89" i="5"/>
  <c r="AD89" i="5"/>
  <c r="AK89" i="5" s="1"/>
  <c r="AE89" i="5"/>
  <c r="AL89" i="5" s="1"/>
  <c r="AA90" i="5"/>
  <c r="AH90" i="5" s="1"/>
  <c r="AB90" i="5"/>
  <c r="AI90" i="5" s="1"/>
  <c r="AC90" i="5"/>
  <c r="AJ90" i="5" s="1"/>
  <c r="AD90" i="5"/>
  <c r="AK90" i="5" s="1"/>
  <c r="AE90" i="5"/>
  <c r="AL90" i="5" s="1"/>
  <c r="AA91" i="5"/>
  <c r="AB91" i="5"/>
  <c r="AC91" i="5"/>
  <c r="AJ91" i="5" s="1"/>
  <c r="AD91" i="5"/>
  <c r="AK91" i="5" s="1"/>
  <c r="AE91" i="5"/>
  <c r="AL91" i="5" s="1"/>
  <c r="AA92" i="5"/>
  <c r="AH92" i="5" s="1"/>
  <c r="AB92" i="5"/>
  <c r="AI92" i="5" s="1"/>
  <c r="AC92" i="5"/>
  <c r="AD92" i="5"/>
  <c r="AE92" i="5"/>
  <c r="AL92" i="5" s="1"/>
  <c r="AA93" i="5"/>
  <c r="AH93" i="5" s="1"/>
  <c r="AB93" i="5"/>
  <c r="AI93" i="5" s="1"/>
  <c r="AC93" i="5"/>
  <c r="AJ93" i="5" s="1"/>
  <c r="AD93" i="5"/>
  <c r="AK93" i="5" s="1"/>
  <c r="AE93" i="5"/>
  <c r="AL93" i="5" s="1"/>
  <c r="AA94" i="5"/>
  <c r="AH94" i="5" s="1"/>
  <c r="AB94" i="5"/>
  <c r="AC94" i="5"/>
  <c r="AD94" i="5"/>
  <c r="AK94" i="5" s="1"/>
  <c r="AE94" i="5"/>
  <c r="AL94" i="5" s="1"/>
  <c r="AA95" i="5"/>
  <c r="AH95" i="5" s="1"/>
  <c r="AB95" i="5"/>
  <c r="AI95" i="5" s="1"/>
  <c r="AC95" i="5"/>
  <c r="AJ95" i="5" s="1"/>
  <c r="AD95" i="5"/>
  <c r="AE95" i="5"/>
  <c r="AA96" i="5"/>
  <c r="AH96" i="5" s="1"/>
  <c r="AB96" i="5"/>
  <c r="AI96" i="5" s="1"/>
  <c r="AC96" i="5"/>
  <c r="AJ96" i="5" s="1"/>
  <c r="AD96" i="5"/>
  <c r="AK96" i="5" s="1"/>
  <c r="AE96" i="5"/>
  <c r="AL96" i="5" s="1"/>
  <c r="AA97" i="5"/>
  <c r="AH97" i="5" s="1"/>
  <c r="AB97" i="5"/>
  <c r="AI97" i="5" s="1"/>
  <c r="AC97" i="5"/>
  <c r="AD97" i="5"/>
  <c r="AE97" i="5"/>
  <c r="AL97" i="5" s="1"/>
  <c r="AA98" i="5"/>
  <c r="AH98" i="5" s="1"/>
  <c r="AB98" i="5"/>
  <c r="AI98" i="5" s="1"/>
  <c r="AC98" i="5"/>
  <c r="AJ98" i="5" s="1"/>
  <c r="AD98" i="5"/>
  <c r="AK98" i="5" s="1"/>
  <c r="AE98" i="5"/>
  <c r="AA99" i="5"/>
  <c r="AB99" i="5"/>
  <c r="AI99" i="5" s="1"/>
  <c r="AC99" i="5"/>
  <c r="AJ99" i="5" s="1"/>
  <c r="AD99" i="5"/>
  <c r="AK99" i="5" s="1"/>
  <c r="AE99" i="5"/>
  <c r="AL99" i="5" s="1"/>
  <c r="AA100" i="5"/>
  <c r="AH100" i="5" s="1"/>
  <c r="AB100" i="5"/>
  <c r="AI100" i="5" s="1"/>
  <c r="AC100" i="5"/>
  <c r="AJ100" i="5" s="1"/>
  <c r="AD100" i="5"/>
  <c r="AE100" i="5"/>
  <c r="AA101" i="5"/>
  <c r="AH101" i="5" s="1"/>
  <c r="AB101" i="5"/>
  <c r="AI101" i="5" s="1"/>
  <c r="AC101" i="5"/>
  <c r="AJ101" i="5" s="1"/>
  <c r="AD101" i="5"/>
  <c r="AK101" i="5" s="1"/>
  <c r="AE101" i="5"/>
  <c r="AL101" i="5" s="1"/>
  <c r="AA102" i="5"/>
  <c r="AB102" i="5"/>
  <c r="AC102" i="5"/>
  <c r="AJ102" i="5" s="1"/>
  <c r="AD102" i="5"/>
  <c r="AK102" i="5" s="1"/>
  <c r="AE102" i="5"/>
  <c r="AL102" i="5" s="1"/>
  <c r="AA103" i="5"/>
  <c r="AH103" i="5" s="1"/>
  <c r="AB103" i="5"/>
  <c r="AI103" i="5" s="1"/>
  <c r="AC103" i="5"/>
  <c r="AJ103" i="5" s="1"/>
  <c r="AD103" i="5"/>
  <c r="AK103" i="5" s="1"/>
  <c r="AE103" i="5"/>
  <c r="AA104" i="5"/>
  <c r="AB104" i="5"/>
  <c r="AI104" i="5" s="1"/>
  <c r="AC104" i="5"/>
  <c r="AJ104" i="5" s="1"/>
  <c r="AD104" i="5"/>
  <c r="AK104" i="5" s="1"/>
  <c r="AE104" i="5"/>
  <c r="AL104" i="5" s="1"/>
  <c r="AA105" i="5"/>
  <c r="AH105" i="5" s="1"/>
  <c r="AB105" i="5"/>
  <c r="AC105" i="5"/>
  <c r="AD105" i="5"/>
  <c r="AK105" i="5" s="1"/>
  <c r="AE105" i="5"/>
  <c r="AL105" i="5" s="1"/>
  <c r="AA106" i="5"/>
  <c r="AH106" i="5" s="1"/>
  <c r="AB106" i="5"/>
  <c r="AI106" i="5" s="1"/>
  <c r="AC106" i="5"/>
  <c r="AJ106" i="5" s="1"/>
  <c r="AD106" i="5"/>
  <c r="AK106" i="5" s="1"/>
  <c r="AE106" i="5"/>
  <c r="AL106" i="5" s="1"/>
  <c r="AA107" i="5"/>
  <c r="AB107" i="5"/>
  <c r="AC107" i="5"/>
  <c r="AJ107" i="5" s="1"/>
  <c r="AD107" i="5"/>
  <c r="AK107" i="5" s="1"/>
  <c r="AE107" i="5"/>
  <c r="AL107" i="5" s="1"/>
  <c r="AA108" i="5"/>
  <c r="AH108" i="5" s="1"/>
  <c r="AB108" i="5"/>
  <c r="AI108" i="5" s="1"/>
  <c r="AC108" i="5"/>
  <c r="AD108" i="5"/>
  <c r="AE108" i="5"/>
  <c r="AL108" i="5" s="1"/>
  <c r="AA109" i="5"/>
  <c r="AH109" i="5" s="1"/>
  <c r="AB109" i="5"/>
  <c r="AI109" i="5" s="1"/>
  <c r="AC109" i="5"/>
  <c r="AJ109" i="5" s="1"/>
  <c r="AD109" i="5"/>
  <c r="AK109" i="5" s="1"/>
  <c r="AE109" i="5"/>
  <c r="AL109" i="5" s="1"/>
  <c r="AB4" i="5"/>
  <c r="AI4" i="5" s="1"/>
  <c r="AC4" i="5"/>
  <c r="AD4" i="5"/>
  <c r="AE4" i="5"/>
  <c r="AL4" i="5" s="1"/>
  <c r="AA4" i="5"/>
  <c r="AH4" i="5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2" i="1"/>
</calcChain>
</file>

<file path=xl/sharedStrings.xml><?xml version="1.0" encoding="utf-8"?>
<sst xmlns="http://schemas.openxmlformats.org/spreadsheetml/2006/main" count="26170" uniqueCount="1433">
  <si>
    <t>Run Label</t>
  </si>
  <si>
    <t>Total Elec [kWh]</t>
  </si>
  <si>
    <t>Total Nat Gas [therm]</t>
  </si>
  <si>
    <t>Total Propane [gal]</t>
  </si>
  <si>
    <t>Total Heat Elec [kWh]</t>
  </si>
  <si>
    <t>Prim Furnace Heat Elec [kWh]</t>
  </si>
  <si>
    <t>ASHP Compressor Heat Elec [kWh]</t>
  </si>
  <si>
    <t>ASHP Compressor Heat Output [kWh]</t>
  </si>
  <si>
    <t>ASHP Backup Heat Elec [kWh]</t>
  </si>
  <si>
    <t>ASHP Defrost Elec [kWh]</t>
  </si>
  <si>
    <t>ASHP Crankcase Heater Elec [kWh]</t>
  </si>
  <si>
    <t>Baseboard Heat Elec [kWh]</t>
  </si>
  <si>
    <t>Cool Elec [kWh]</t>
  </si>
  <si>
    <t>Fan Elec [kWh]</t>
  </si>
  <si>
    <t>Pump Elec [kWh]</t>
  </si>
  <si>
    <t>HPWH HP Coil Heating [kWh]</t>
  </si>
  <si>
    <t>HPWH ER Coil Heating [kWh]</t>
  </si>
  <si>
    <t>ERWH ER Coil Heating [kWh]</t>
  </si>
  <si>
    <t>ER Water Heater Heat Loss [kWh]</t>
  </si>
  <si>
    <t>HP Water Heater Heat Loss [kWh]</t>
  </si>
  <si>
    <t>DHW Elec [kWh]</t>
  </si>
  <si>
    <t>IntLights Elec [kWh]</t>
  </si>
  <si>
    <t>ExtLights Elec [kWh]</t>
  </si>
  <si>
    <t>Total IntEquip Elec [kWh]</t>
  </si>
  <si>
    <t>IntEquip Range Elec [kWh]</t>
  </si>
  <si>
    <t>IntEquip Dryer Elec [kWh]</t>
  </si>
  <si>
    <t>IntEquip Clotheswasher Elec [kWh]</t>
  </si>
  <si>
    <t>IntEquip Dishwasher Elec [kWh]</t>
  </si>
  <si>
    <t>IntEquip Refrigerator Elec [kWh]</t>
  </si>
  <si>
    <t>IntEquip Misc Elec [kWh]</t>
  </si>
  <si>
    <t>HeatRecov Elec [kWh]</t>
  </si>
  <si>
    <t>Heat Nat Gas [therm]</t>
  </si>
  <si>
    <t>DHW Nat Gas [therm]</t>
  </si>
  <si>
    <t>Total IntEquip Nat Gas [therm]</t>
  </si>
  <si>
    <t>IntEquip Range Nat Gas [therm]</t>
  </si>
  <si>
    <t>IntEquip Dryer Nat Gas [therm]</t>
  </si>
  <si>
    <t>IntEquip Misc Nat Gas [therm]</t>
  </si>
  <si>
    <t>Heat Propane [gal]</t>
  </si>
  <si>
    <t>UnmetHours Heating</t>
  </si>
  <si>
    <t>UnmetHours Cooling</t>
  </si>
  <si>
    <t>Infiltration Living [ACH]</t>
  </si>
  <si>
    <t>Infiltration Attic [ACH]</t>
  </si>
  <si>
    <t>Infiltration Crawlspace [ACH]</t>
  </si>
  <si>
    <t>Infiltration UnheatedBasement [ACH]</t>
  </si>
  <si>
    <t>1 Occupant_USA_AL_Birmingh_HPWH_50-gallon</t>
  </si>
  <si>
    <t>1 Occupant_USA_AL_Mobile.R_HPWH_50-gallon</t>
  </si>
  <si>
    <t>1 Occupant_USA_AR_Fayettev_HPWH_50-gallon</t>
  </si>
  <si>
    <t>1 Occupant_USA_AR_Little.R_HPWH_50-gallon</t>
  </si>
  <si>
    <t>1 Occupant_USA_AZ_Flagstaf_HPWH_50-gallon</t>
  </si>
  <si>
    <t>1 Occupant_USA_AZ_Kingman._HPWH_50-gallon</t>
  </si>
  <si>
    <t>1 Occupant_USA_AZ_Phoenix-_HPWH_50-gallon</t>
  </si>
  <si>
    <t>1 Occupant_USA_AZ_Prescott_HPWH_50-gallon</t>
  </si>
  <si>
    <t>1 Occupant_USA_CA_Bakersfi_HPWH_50-gallon</t>
  </si>
  <si>
    <t>1 Occupant_USA_CA_Bishop-E_HPWH_50-gallon</t>
  </si>
  <si>
    <t>1 Occupant_USA_CA_Crescent_HPWH_50-gallon</t>
  </si>
  <si>
    <t>1 Occupant_USA_CA_Imperial_HPWH_50-gallon</t>
  </si>
  <si>
    <t>1 Occupant_USA_CA_Los.Ange_HPWH_50-gallon</t>
  </si>
  <si>
    <t>1 Occupant_USA_CA_Riversid_HPWH_50-gallon</t>
  </si>
  <si>
    <t>1 Occupant_USA_CA_Sacramen_HPWH_50-gallon</t>
  </si>
  <si>
    <t>1 Occupant_USA_CA_San.Jose_HPWH_50-gallon</t>
  </si>
  <si>
    <t>1 Occupant_USA_CA_Santa.An_HPWH_50-gallon</t>
  </si>
  <si>
    <t>1 Occupant_USA_CO_Alamosa-_HPWH_50-gallon</t>
  </si>
  <si>
    <t>1 Occupant_USA_CO_Aspen-Pi_HPWH_50-gallon</t>
  </si>
  <si>
    <t>1 Occupant_USA_CO_Denver.I_HPWH_50-gallon</t>
  </si>
  <si>
    <t>1 Occupant_USA_CO_Trinidad_HPWH_50-gallon</t>
  </si>
  <si>
    <t>1 Occupant_USA_CT_Bridgepo_HPWH_50-gallon</t>
  </si>
  <si>
    <t>1 Occupant_USA_DE_Wilmingt_HPWH_50-gallon</t>
  </si>
  <si>
    <t>1 Occupant_USA_FL_Fort.Mye_HPWH_50-gallon</t>
  </si>
  <si>
    <t>1 Occupant_USA_FL_Jacksonv_HPWH_50-gallon</t>
  </si>
  <si>
    <t>1 Occupant_USA_FL_Miami.Na_HPWH_50-gallon</t>
  </si>
  <si>
    <t>1 Occupant_USA_GA_Atlanta-_HPWH_50-gallon</t>
  </si>
  <si>
    <t>1 Occupant_USA_GA_Rome-Rus_HPWH_50-gallon</t>
  </si>
  <si>
    <t>1 Occupant_USA_GA_Savannah_HPWH_50-gallon</t>
  </si>
  <si>
    <t>1 Occupant_USA_IA_Des.Moin_HPWH_50-gallon</t>
  </si>
  <si>
    <t>1 Occupant_USA_IA_Sioux.Ci_HPWH_50-gallon</t>
  </si>
  <si>
    <t>1 Occupant_USA_ID_Boise.AP_HPWH_50-gallon</t>
  </si>
  <si>
    <t>1 Occupant_USA_ID_Idaho.Fa_HPWH_50-gallon</t>
  </si>
  <si>
    <t>1 Occupant_USA_IL_Bellevil_HPWH_50-gallon</t>
  </si>
  <si>
    <t>1 Occupant_USA_IL_Chicago._HPWH_50-gallon</t>
  </si>
  <si>
    <t>1 Occupant_USA_IN_Evansvil_HPWH_50-gallon</t>
  </si>
  <si>
    <t>1 Occupant_USA_IN_Indianap_HPWH_50-gallon</t>
  </si>
  <si>
    <t>1 Occupant_USA_KS_Hays.Rgn_HPWH_50-gallon</t>
  </si>
  <si>
    <t>1 Occupant_USA_KS_Wichita._HPWH_50-gallon</t>
  </si>
  <si>
    <t>1 Occupant_USA_KY_Louisvil_HPWH_50-gallon</t>
  </si>
  <si>
    <t>1 Occupant_USA_LA_New.Orle_HPWH_50-gallon</t>
  </si>
  <si>
    <t>1 Occupant_USA_LA_Shrevepo_HPWH_50-gallon</t>
  </si>
  <si>
    <t>1 Occupant_USA_MA_Boston-L_HPWH_50-gallon</t>
  </si>
  <si>
    <t>1 Occupant_USA_MD_Baltimor_HPWH_50-gallon</t>
  </si>
  <si>
    <t>1 Occupant_USA_ME_Portland_HPWH_50-gallon</t>
  </si>
  <si>
    <t>1 Occupant_USA_ME_Presque._HPWH_50-gallon</t>
  </si>
  <si>
    <t>1 Occupant_USA_MI_Detroit-_HPWH_50-gallon</t>
  </si>
  <si>
    <t>1 Occupant_USA_MI_Houghton_HPWH_50-gallon</t>
  </si>
  <si>
    <t>1 Occupant_USA_MI_Traverse_HPWH_50-gallon</t>
  </si>
  <si>
    <t>1 Occupant_USA_MN_Duluth.I_HPWH_50-gallon</t>
  </si>
  <si>
    <t>1 Occupant_USA_MN_Minneapo_HPWH_50-gallon</t>
  </si>
  <si>
    <t>1 Occupant_USA_MO_Kansas.C_HPWH_50-gallon</t>
  </si>
  <si>
    <t>1 Occupant_USA_MO_St.Josep_HPWH_50-gallon</t>
  </si>
  <si>
    <t>1 Occupant_USA_MS_Gulfport_HPWH_50-gallon</t>
  </si>
  <si>
    <t>1 Occupant_USA_MS_Jackson-_HPWH_50-gallon</t>
  </si>
  <si>
    <t>1 Occupant_USA_MT_Billings_HPWH_50-gallon</t>
  </si>
  <si>
    <t>1 Occupant_USA_NC_Charlott_HPWH_50-gallon</t>
  </si>
  <si>
    <t>1 Occupant_USA_NC_Raleigh-_HPWH_50-gallon</t>
  </si>
  <si>
    <t>1 Occupant_USA_ND_Bismarck_HPWH_50-gallon</t>
  </si>
  <si>
    <t>1 Occupant_USA_ND_Fargo-He_HPWH_50-gallon</t>
  </si>
  <si>
    <t>1 Occupant_USA_NE_Omaha-Mi_HPWH_50-gallon</t>
  </si>
  <si>
    <t>1 Occupant_USA_NH_Concord._HPWH_50-gallon</t>
  </si>
  <si>
    <t>1 Occupant_USA_NH_Manchest_HPWH_50-gallon</t>
  </si>
  <si>
    <t>1 Occupant_USA_NJ_Newark.L_HPWH_50-gallon</t>
  </si>
  <si>
    <t>1 Occupant_USA_NJ_Trenton-_HPWH_50-gallon</t>
  </si>
  <si>
    <t>1 Occupant_USA_NM_Albuquer_HPWH_50-gallon</t>
  </si>
  <si>
    <t>1 Occupant_USA_NM_Las.Cruc_HPWH_50-gallon</t>
  </si>
  <si>
    <t>1 Occupant_USA_NM_Santa.Fe_HPWH_50-gallon</t>
  </si>
  <si>
    <t>1 Occupant_USA_NV_Las.Vega_HPWH_50-gallon</t>
  </si>
  <si>
    <t>1 Occupant_USA_NV_Reno-Tah_HPWH_50-gallon</t>
  </si>
  <si>
    <t>1 Occupant_USA_NY_Buffalo._HPWH_50-gallon</t>
  </si>
  <si>
    <t>1 Occupant_USA_NY_New.York_HPWH_50-gallon</t>
  </si>
  <si>
    <t>1 Occupant_USA_NY_Syracuse_HPWH_50-gallon</t>
  </si>
  <si>
    <t>1 Occupant_USA_OH_Cincinna_HPWH_50-gallon</t>
  </si>
  <si>
    <t>1 Occupant_USA_OH_Columbus_HPWH_50-gallon</t>
  </si>
  <si>
    <t>1 Occupant_USA_OK_Oklahoma_HPWH_50-gallon</t>
  </si>
  <si>
    <t>1 Occupant_USA_OR_Portland_HPWH_50-gallon</t>
  </si>
  <si>
    <t>1 Occupant_USA_OR_Redmond._HPWH_50-gallon</t>
  </si>
  <si>
    <t>1 Occupant_USA_PA_Bradford_HPWH_50-gallon</t>
  </si>
  <si>
    <t>1 Occupant_USA_PA_Philadel_HPWH_50-gallon</t>
  </si>
  <si>
    <t>1 Occupant_USA_PA_Pittsbur_HPWH_50-gallon</t>
  </si>
  <si>
    <t>1 Occupant_USA_RI_Providen_HPWH_50-gallon</t>
  </si>
  <si>
    <t>1 Occupant_USA_SC_JB.Charl_HPWH_50-gallon</t>
  </si>
  <si>
    <t>1 Occupant_USA_SC_Columbia_HPWH_50-gallon</t>
  </si>
  <si>
    <t>1 Occupant_USA_SD_Yankton-_HPWH_50-gallon</t>
  </si>
  <si>
    <t>1 Occupant_USA_SD_Sioux.Fa_HPWH_50-gallon</t>
  </si>
  <si>
    <t>1 Occupant_USA_TN_Memphis._HPWH_50-gallon</t>
  </si>
  <si>
    <t>1 Occupant_USA_TN_Nashvill_HPWH_50-gallon</t>
  </si>
  <si>
    <t>1 Occupant_USA_TX_Austin-C_HPWH_50-gallon</t>
  </si>
  <si>
    <t>1 Occupant_USA_TX_Dallas-F_HPWH_50-gallon</t>
  </si>
  <si>
    <t>1 Occupant_USA_TX_Houston-_HPWH_50-gallon</t>
  </si>
  <si>
    <t>1 Occupant_USA_TX_Lubbock._HPWH_50-gallon</t>
  </si>
  <si>
    <t>1 Occupant_USA_TX_San.Anto_HPWH_50-gallon</t>
  </si>
  <si>
    <t>1 Occupant_USA_UT_Salt.Lak_HPWH_50-gallon</t>
  </si>
  <si>
    <t>1 Occupant_USA_UT_St.Georg_HPWH_50-gallon</t>
  </si>
  <si>
    <t>1 Occupant_USA_UT_Vernal.R_HPWH_50-gallon</t>
  </si>
  <si>
    <t>1 Occupant_USA_VA_Norfolk._HPWH_50-gallon</t>
  </si>
  <si>
    <t>1 Occupant_USA_VT_Burlingt_HPWH_50-gallon</t>
  </si>
  <si>
    <t>1 Occupant_USA_WA_Seattle-_HPWH_50-gallon</t>
  </si>
  <si>
    <t>1 Occupant_USA_WA_Spokane._HPWH_50-gallon</t>
  </si>
  <si>
    <t>1 Occupant_USA_WI_Milwauke_HPWH_50-gallon</t>
  </si>
  <si>
    <t>1 Occupant_USA_WI_Rhinelan_HPWH_50-gallon</t>
  </si>
  <si>
    <t>1 Occupant_USA_WV_Charlest_HPWH_50-gallon</t>
  </si>
  <si>
    <t>1 Occupant_USA_WV_Morganto_HPWH_50-gallon</t>
  </si>
  <si>
    <t>1 Occupant_USA_WY_Cheyenne_HPWH_50-gallon</t>
  </si>
  <si>
    <t>1 Occupant_USA_WY_Jackson._HPWH_50-gallon</t>
  </si>
  <si>
    <t>2 Occupant_USA_AL_Birmingh_HPWH_50-gallon</t>
  </si>
  <si>
    <t>2 Occupant_USA_AL_Mobile.R_HPWH_50-gallon</t>
  </si>
  <si>
    <t>2 Occupant_USA_AR_Fayettev_HPWH_50-gallon</t>
  </si>
  <si>
    <t>2 Occupant_USA_AR_Little.R_HPWH_50-gallon</t>
  </si>
  <si>
    <t>2 Occupant_USA_AZ_Flagstaf_HPWH_50-gallon</t>
  </si>
  <si>
    <t>2 Occupant_USA_AZ_Kingman._HPWH_50-gallon</t>
  </si>
  <si>
    <t>2 Occupant_USA_AZ_Phoenix-_HPWH_50-gallon</t>
  </si>
  <si>
    <t>2 Occupant_USA_AZ_Prescott_HPWH_50-gallon</t>
  </si>
  <si>
    <t>2 Occupant_USA_CA_Bakersfi_HPWH_50-gallon</t>
  </si>
  <si>
    <t>2 Occupant_USA_CA_Bishop-E_HPWH_50-gallon</t>
  </si>
  <si>
    <t>2 Occupant_USA_CA_Crescent_HPWH_50-gallon</t>
  </si>
  <si>
    <t>2 Occupant_USA_CA_Imperial_HPWH_50-gallon</t>
  </si>
  <si>
    <t>2 Occupant_USA_CA_Los.Ange_HPWH_50-gallon</t>
  </si>
  <si>
    <t>2 Occupant_USA_CA_Riversid_HPWH_50-gallon</t>
  </si>
  <si>
    <t>2 Occupant_USA_CA_Sacramen_HPWH_50-gallon</t>
  </si>
  <si>
    <t>2 Occupant_USA_CA_San.Jose_HPWH_50-gallon</t>
  </si>
  <si>
    <t>2 Occupant_USA_CA_Santa.An_HPWH_50-gallon</t>
  </si>
  <si>
    <t>2 Occupant_USA_CO_Alamosa-_HPWH_50-gallon</t>
  </si>
  <si>
    <t>2 Occupant_USA_CO_Aspen-Pi_HPWH_50-gallon</t>
  </si>
  <si>
    <t>2 Occupant_USA_CO_Denver.I_HPWH_50-gallon</t>
  </si>
  <si>
    <t>2 Occupant_USA_CO_Trinidad_HPWH_50-gallon</t>
  </si>
  <si>
    <t>2 Occupant_USA_CT_Bridgepo_HPWH_50-gallon</t>
  </si>
  <si>
    <t>2 Occupant_USA_DE_Wilmingt_HPWH_50-gallon</t>
  </si>
  <si>
    <t>2 Occupant_USA_FL_Fort.Mye_HPWH_50-gallon</t>
  </si>
  <si>
    <t>2 Occupant_USA_FL_Jacksonv_HPWH_50-gallon</t>
  </si>
  <si>
    <t>2 Occupant_USA_FL_Miami.Na_HPWH_50-gallon</t>
  </si>
  <si>
    <t>2 Occupant_USA_GA_Atlanta-_HPWH_50-gallon</t>
  </si>
  <si>
    <t>2 Occupant_USA_GA_Rome-Rus_HPWH_50-gallon</t>
  </si>
  <si>
    <t>2 Occupant_USA_GA_Savannah_HPWH_50-gallon</t>
  </si>
  <si>
    <t>2 Occupant_USA_IA_Des.Moin_HPWH_50-gallon</t>
  </si>
  <si>
    <t>2 Occupant_USA_IA_Sioux.Ci_HPWH_50-gallon</t>
  </si>
  <si>
    <t>2 Occupant_USA_ID_Boise.AP_HPWH_50-gallon</t>
  </si>
  <si>
    <t>2 Occupant_USA_ID_Idaho.Fa_HPWH_50-gallon</t>
  </si>
  <si>
    <t>2 Occupant_USA_IL_Bellevil_HPWH_50-gallon</t>
  </si>
  <si>
    <t>2 Occupant_USA_IL_Chicago._HPWH_50-gallon</t>
  </si>
  <si>
    <t>2 Occupant_USA_IN_Evansvil_HPWH_50-gallon</t>
  </si>
  <si>
    <t>2 Occupant_USA_IN_Indianap_HPWH_50-gallon</t>
  </si>
  <si>
    <t>2 Occupant_USA_KS_Hays.Rgn_HPWH_50-gallon</t>
  </si>
  <si>
    <t>2 Occupant_USA_KS_Wichita._HPWH_50-gallon</t>
  </si>
  <si>
    <t>2 Occupant_USA_KY_Louisvil_HPWH_50-gallon</t>
  </si>
  <si>
    <t>2 Occupant_USA_LA_New.Orle_HPWH_50-gallon</t>
  </si>
  <si>
    <t>2 Occupant_USA_LA_Shrevepo_HPWH_50-gallon</t>
  </si>
  <si>
    <t>2 Occupant_USA_MA_Boston-L_HPWH_50-gallon</t>
  </si>
  <si>
    <t>2 Occupant_USA_MD_Baltimor_HPWH_50-gallon</t>
  </si>
  <si>
    <t>2 Occupant_USA_ME_Portland_HPWH_50-gallon</t>
  </si>
  <si>
    <t>2 Occupant_USA_ME_Presque._HPWH_50-gallon</t>
  </si>
  <si>
    <t>2 Occupant_USA_MI_Detroit-_HPWH_50-gallon</t>
  </si>
  <si>
    <t>2 Occupant_USA_MI_Houghton_HPWH_50-gallon</t>
  </si>
  <si>
    <t>2 Occupant_USA_MI_Traverse_HPWH_50-gallon</t>
  </si>
  <si>
    <t>2 Occupant_USA_MN_Duluth.I_HPWH_50-gallon</t>
  </si>
  <si>
    <t>2 Occupant_USA_MN_Minneapo_HPWH_50-gallon</t>
  </si>
  <si>
    <t>2 Occupant_USA_MO_Kansas.C_HPWH_50-gallon</t>
  </si>
  <si>
    <t>2 Occupant_USA_MO_St.Josep_HPWH_50-gallon</t>
  </si>
  <si>
    <t>2 Occupant_USA_MS_Gulfport_HPWH_50-gallon</t>
  </si>
  <si>
    <t>2 Occupant_USA_MS_Jackson-_HPWH_50-gallon</t>
  </si>
  <si>
    <t>2 Occupant_USA_MT_Billings_HPWH_50-gallon</t>
  </si>
  <si>
    <t>2 Occupant_USA_NC_Charlott_HPWH_50-gallon</t>
  </si>
  <si>
    <t>2 Occupant_USA_NC_Raleigh-_HPWH_50-gallon</t>
  </si>
  <si>
    <t>2 Occupant_USA_ND_Bismarck_HPWH_50-gallon</t>
  </si>
  <si>
    <t>2 Occupant_USA_ND_Fargo-He_HPWH_50-gallon</t>
  </si>
  <si>
    <t>2 Occupant_USA_NE_Omaha-Mi_HPWH_50-gallon</t>
  </si>
  <si>
    <t>2 Occupant_USA_NH_Concord._HPWH_50-gallon</t>
  </si>
  <si>
    <t>2 Occupant_USA_NH_Manchest_HPWH_50-gallon</t>
  </si>
  <si>
    <t>2 Occupant_USA_NJ_Newark.L_HPWH_50-gallon</t>
  </si>
  <si>
    <t>2 Occupant_USA_NJ_Trenton-_HPWH_50-gallon</t>
  </si>
  <si>
    <t>2 Occupant_USA_NM_Albuquer_HPWH_50-gallon</t>
  </si>
  <si>
    <t>2 Occupant_USA_NM_Las.Cruc_HPWH_50-gallon</t>
  </si>
  <si>
    <t>2 Occupant_USA_NM_Santa.Fe_HPWH_50-gallon</t>
  </si>
  <si>
    <t>2 Occupant_USA_NV_Las.Vega_HPWH_50-gallon</t>
  </si>
  <si>
    <t>2 Occupant_USA_NV_Reno-Tah_HPWH_50-gallon</t>
  </si>
  <si>
    <t>2 Occupant_USA_NY_Buffalo._HPWH_50-gallon</t>
  </si>
  <si>
    <t>2 Occupant_USA_NY_New.York_HPWH_50-gallon</t>
  </si>
  <si>
    <t>2 Occupant_USA_NY_Syracuse_HPWH_50-gallon</t>
  </si>
  <si>
    <t>2 Occupant_USA_OH_Cincinna_HPWH_50-gallon</t>
  </si>
  <si>
    <t>2 Occupant_USA_OH_Columbus_HPWH_50-gallon</t>
  </si>
  <si>
    <t>2 Occupant_USA_OK_Oklahoma_HPWH_50-gallon</t>
  </si>
  <si>
    <t>2 Occupant_USA_OR_Portland_HPWH_50-gallon</t>
  </si>
  <si>
    <t>2 Occupant_USA_OR_Redmond._HPWH_50-gallon</t>
  </si>
  <si>
    <t>2 Occupant_USA_PA_Bradford_HPWH_50-gallon</t>
  </si>
  <si>
    <t>2 Occupant_USA_PA_Philadel_HPWH_50-gallon</t>
  </si>
  <si>
    <t>2 Occupant_USA_PA_Pittsbur_HPWH_50-gallon</t>
  </si>
  <si>
    <t>2 Occupant_USA_RI_Providen_HPWH_50-gallon</t>
  </si>
  <si>
    <t>2 Occupant_USA_SC_JB.Charl_HPWH_50-gallon</t>
  </si>
  <si>
    <t>2 Occupant_USA_SC_Columbia_HPWH_50-gallon</t>
  </si>
  <si>
    <t>2 Occupant_USA_SD_Yankton-_HPWH_50-gallon</t>
  </si>
  <si>
    <t>2 Occupant_USA_SD_Sioux.Fa_HPWH_50-gallon</t>
  </si>
  <si>
    <t>2 Occupant_USA_TN_Memphis._HPWH_50-gallon</t>
  </si>
  <si>
    <t>2 Occupant_USA_TN_Nashvill_HPWH_50-gallon</t>
  </si>
  <si>
    <t>2 Occupant_USA_TX_Austin-C_HPWH_50-gallon</t>
  </si>
  <si>
    <t>2 Occupant_USA_TX_Dallas-F_HPWH_50-gallon</t>
  </si>
  <si>
    <t>2 Occupant_USA_TX_Houston-_HPWH_50-gallon</t>
  </si>
  <si>
    <t>2 Occupant_USA_TX_Lubbock._HPWH_50-gallon</t>
  </si>
  <si>
    <t>2 Occupant_USA_TX_San.Anto_HPWH_50-gallon</t>
  </si>
  <si>
    <t>2 Occupant_USA_UT_Salt.Lak_HPWH_50-gallon</t>
  </si>
  <si>
    <t>2 Occupant_USA_UT_St.Georg_HPWH_50-gallon</t>
  </si>
  <si>
    <t>2 Occupant_USA_UT_Vernal.R_HPWH_50-gallon</t>
  </si>
  <si>
    <t>2 Occupant_USA_VA_Norfolk._HPWH_50-gallon</t>
  </si>
  <si>
    <t>2 Occupant_USA_VT_Burlingt_HPWH_50-gallon</t>
  </si>
  <si>
    <t>2 Occupant_USA_WA_Seattle-_HPWH_50-gallon</t>
  </si>
  <si>
    <t>2 Occupant_USA_WA_Spokane._HPWH_50-gallon</t>
  </si>
  <si>
    <t>2 Occupant_USA_WI_Milwauke_HPWH_50-gallon</t>
  </si>
  <si>
    <t>2 Occupant_USA_WI_Rhinelan_HPWH_50-gallon</t>
  </si>
  <si>
    <t>2 Occupant_USA_WV_Charlest_HPWH_50-gallon</t>
  </si>
  <si>
    <t>2 Occupant_USA_WV_Morganto_HPWH_50-gallon</t>
  </si>
  <si>
    <t>2 Occupant_USA_WY_Cheyenne_HPWH_50-gallon</t>
  </si>
  <si>
    <t>2 Occupant_USA_WY_Jackson._HPWH_50-gallon</t>
  </si>
  <si>
    <t>3 Occupant_USA_AL_Birmingh_HPWH_50-gallon</t>
  </si>
  <si>
    <t>3 Occupant_USA_AL_Mobile.R_HPWH_50-gallon</t>
  </si>
  <si>
    <t>3 Occupant_USA_AR_Fayettev_HPWH_50-gallon</t>
  </si>
  <si>
    <t>3 Occupant_USA_AR_Little.R_HPWH_50-gallon</t>
  </si>
  <si>
    <t>3 Occupant_USA_AZ_Flagstaf_HPWH_50-gallon</t>
  </si>
  <si>
    <t>3 Occupant_USA_AZ_Kingman._HPWH_50-gallon</t>
  </si>
  <si>
    <t>3 Occupant_USA_AZ_Phoenix-_HPWH_50-gallon</t>
  </si>
  <si>
    <t>3 Occupant_USA_AZ_Prescott_HPWH_50-gallon</t>
  </si>
  <si>
    <t>3 Occupant_USA_CA_Bakersfi_HPWH_50-gallon</t>
  </si>
  <si>
    <t>3 Occupant_USA_CA_Bishop-E_HPWH_50-gallon</t>
  </si>
  <si>
    <t>3 Occupant_USA_CA_Crescent_HPWH_50-gallon</t>
  </si>
  <si>
    <t>3 Occupant_USA_CA_Imperial_HPWH_50-gallon</t>
  </si>
  <si>
    <t>3 Occupant_USA_CA_Los.Ange_HPWH_50-gallon</t>
  </si>
  <si>
    <t>3 Occupant_USA_CA_Riversid_HPWH_50-gallon</t>
  </si>
  <si>
    <t>3 Occupant_USA_CA_Sacramen_HPWH_50-gallon</t>
  </si>
  <si>
    <t>3 Occupant_USA_CA_San.Jose_HPWH_50-gallon</t>
  </si>
  <si>
    <t>3 Occupant_USA_CA_Santa.An_HPWH_50-gallon</t>
  </si>
  <si>
    <t>3 Occupant_USA_CO_Alamosa-_HPWH_50-gallon</t>
  </si>
  <si>
    <t>3 Occupant_USA_CO_Aspen-Pi_HPWH_50-gallon</t>
  </si>
  <si>
    <t>3 Occupant_USA_CO_Denver.I_HPWH_50-gallon</t>
  </si>
  <si>
    <t>3 Occupant_USA_CO_Trinidad_HPWH_50-gallon</t>
  </si>
  <si>
    <t>3 Occupant_USA_CT_Bridgepo_HPWH_50-gallon</t>
  </si>
  <si>
    <t>3 Occupant_USA_DE_Wilmingt_HPWH_50-gallon</t>
  </si>
  <si>
    <t>3 Occupant_USA_FL_Fort.Mye_HPWH_50-gallon</t>
  </si>
  <si>
    <t>3 Occupant_USA_FL_Jacksonv_HPWH_50-gallon</t>
  </si>
  <si>
    <t>3 Occupant_USA_FL_Miami.Na_HPWH_50-gallon</t>
  </si>
  <si>
    <t>3 Occupant_USA_GA_Atlanta-_HPWH_50-gallon</t>
  </si>
  <si>
    <t>3 Occupant_USA_GA_Rome-Rus_HPWH_50-gallon</t>
  </si>
  <si>
    <t>3 Occupant_USA_GA_Savannah_HPWH_50-gallon</t>
  </si>
  <si>
    <t>3 Occupant_USA_IA_Des.Moin_HPWH_50-gallon</t>
  </si>
  <si>
    <t>3 Occupant_USA_IA_Sioux.Ci_HPWH_50-gallon</t>
  </si>
  <si>
    <t>3 Occupant_USA_ID_Boise.AP_HPWH_50-gallon</t>
  </si>
  <si>
    <t>3 Occupant_USA_ID_Idaho.Fa_HPWH_50-gallon</t>
  </si>
  <si>
    <t>3 Occupant_USA_IL_Bellevil_HPWH_50-gallon</t>
  </si>
  <si>
    <t>3 Occupant_USA_IL_Chicago._HPWH_50-gallon</t>
  </si>
  <si>
    <t>3 Occupant_USA_IN_Evansvil_HPWH_50-gallon</t>
  </si>
  <si>
    <t>3 Occupant_USA_IN_Indianap_HPWH_50-gallon</t>
  </si>
  <si>
    <t>3 Occupant_USA_KS_Hays.Rgn_HPWH_50-gallon</t>
  </si>
  <si>
    <t>3 Occupant_USA_KS_Wichita._HPWH_50-gallon</t>
  </si>
  <si>
    <t>3 Occupant_USA_KY_Louisvil_HPWH_50-gallon</t>
  </si>
  <si>
    <t>3 Occupant_USA_LA_New.Orle_HPWH_50-gallon</t>
  </si>
  <si>
    <t>3 Occupant_USA_LA_Shrevepo_HPWH_50-gallon</t>
  </si>
  <si>
    <t>3 Occupant_USA_MA_Boston-L_HPWH_50-gallon</t>
  </si>
  <si>
    <t>3 Occupant_USA_MD_Baltimor_HPWH_50-gallon</t>
  </si>
  <si>
    <t>3 Occupant_USA_ME_Portland_HPWH_50-gallon</t>
  </si>
  <si>
    <t>3 Occupant_USA_ME_Presque._HPWH_50-gallon</t>
  </si>
  <si>
    <t>3 Occupant_USA_MI_Detroit-_HPWH_50-gallon</t>
  </si>
  <si>
    <t>3 Occupant_USA_MI_Houghton_HPWH_50-gallon</t>
  </si>
  <si>
    <t>3 Occupant_USA_MI_Traverse_HPWH_50-gallon</t>
  </si>
  <si>
    <t>3 Occupant_USA_MN_Duluth.I_HPWH_50-gallon</t>
  </si>
  <si>
    <t>3 Occupant_USA_MN_Minneapo_HPWH_50-gallon</t>
  </si>
  <si>
    <t>3 Occupant_USA_MO_Kansas.C_HPWH_50-gallon</t>
  </si>
  <si>
    <t>3 Occupant_USA_MO_St.Josep_HPWH_50-gallon</t>
  </si>
  <si>
    <t>3 Occupant_USA_MS_Gulfport_HPWH_50-gallon</t>
  </si>
  <si>
    <t>3 Occupant_USA_MS_Jackson-_HPWH_50-gallon</t>
  </si>
  <si>
    <t>3 Occupant_USA_MT_Billings_HPWH_50-gallon</t>
  </si>
  <si>
    <t>3 Occupant_USA_NC_Charlott_HPWH_50-gallon</t>
  </si>
  <si>
    <t>3 Occupant_USA_NC_Raleigh-_HPWH_50-gallon</t>
  </si>
  <si>
    <t>3 Occupant_USA_ND_Bismarck_HPWH_50-gallon</t>
  </si>
  <si>
    <t>3 Occupant_USA_ND_Fargo-He_HPWH_50-gallon</t>
  </si>
  <si>
    <t>3 Occupant_USA_NE_Omaha-Mi_HPWH_50-gallon</t>
  </si>
  <si>
    <t>3 Occupant_USA_NH_Concord._HPWH_50-gallon</t>
  </si>
  <si>
    <t>3 Occupant_USA_NH_Manchest_HPWH_50-gallon</t>
  </si>
  <si>
    <t>3 Occupant_USA_NJ_Newark.L_HPWH_50-gallon</t>
  </si>
  <si>
    <t>3 Occupant_USA_NJ_Trenton-_HPWH_50-gallon</t>
  </si>
  <si>
    <t>3 Occupant_USA_NM_Albuquer_HPWH_50-gallon</t>
  </si>
  <si>
    <t>3 Occupant_USA_NM_Las.Cruc_HPWH_50-gallon</t>
  </si>
  <si>
    <t>3 Occupant_USA_NM_Santa.Fe_HPWH_50-gallon</t>
  </si>
  <si>
    <t>3 Occupant_USA_NV_Las.Vega_HPWH_50-gallon</t>
  </si>
  <si>
    <t>3 Occupant_USA_NV_Reno-Tah_HPWH_50-gallon</t>
  </si>
  <si>
    <t>3 Occupant_USA_NY_Buffalo._HPWH_50-gallon</t>
  </si>
  <si>
    <t>3 Occupant_USA_NY_New.York_HPWH_50-gallon</t>
  </si>
  <si>
    <t>3 Occupant_USA_NY_Syracuse_HPWH_50-gallon</t>
  </si>
  <si>
    <t>3 Occupant_USA_OH_Cincinna_HPWH_50-gallon</t>
  </si>
  <si>
    <t>3 Occupant_USA_OH_Columbus_HPWH_50-gallon</t>
  </si>
  <si>
    <t>3 Occupant_USA_OK_Oklahoma_HPWH_50-gallon</t>
  </si>
  <si>
    <t>3 Occupant_USA_OR_Portland_HPWH_50-gallon</t>
  </si>
  <si>
    <t>3 Occupant_USA_OR_Redmond._HPWH_50-gallon</t>
  </si>
  <si>
    <t>3 Occupant_USA_PA_Bradford_HPWH_50-gallon</t>
  </si>
  <si>
    <t>3 Occupant_USA_PA_Philadel_HPWH_50-gallon</t>
  </si>
  <si>
    <t>3 Occupant_USA_PA_Pittsbur_HPWH_50-gallon</t>
  </si>
  <si>
    <t>3 Occupant_USA_RI_Providen_HPWH_50-gallon</t>
  </si>
  <si>
    <t>3 Occupant_USA_SC_JB.Charl_HPWH_50-gallon</t>
  </si>
  <si>
    <t>3 Occupant_USA_SC_Columbia_HPWH_50-gallon</t>
  </si>
  <si>
    <t>3 Occupant_USA_SD_Yankton-_HPWH_50-gallon</t>
  </si>
  <si>
    <t>3 Occupant_USA_SD_Sioux.Fa_HPWH_50-gallon</t>
  </si>
  <si>
    <t>3 Occupant_USA_TN_Memphis._HPWH_50-gallon</t>
  </si>
  <si>
    <t>3 Occupant_USA_TN_Nashvill_HPWH_50-gallon</t>
  </si>
  <si>
    <t>3 Occupant_USA_TX_Austin-C_HPWH_50-gallon</t>
  </si>
  <si>
    <t>3 Occupant_USA_TX_Dallas-F_HPWH_50-gallon</t>
  </si>
  <si>
    <t>3 Occupant_USA_TX_Houston-_HPWH_50-gallon</t>
  </si>
  <si>
    <t>3 Occupant_USA_TX_Lubbock._HPWH_50-gallon</t>
  </si>
  <si>
    <t>3 Occupant_USA_TX_San.Anto_HPWH_50-gallon</t>
  </si>
  <si>
    <t>3 Occupant_USA_UT_Salt.Lak_HPWH_50-gallon</t>
  </si>
  <si>
    <t>3 Occupant_USA_UT_St.Georg_HPWH_50-gallon</t>
  </si>
  <si>
    <t>3 Occupant_USA_UT_Vernal.R_HPWH_50-gallon</t>
  </si>
  <si>
    <t>3 Occupant_USA_VA_Norfolk._HPWH_50-gallon</t>
  </si>
  <si>
    <t>3 Occupant_USA_VT_Burlingt_HPWH_50-gallon</t>
  </si>
  <si>
    <t>3 Occupant_USA_WA_Seattle-_HPWH_50-gallon</t>
  </si>
  <si>
    <t>3 Occupant_USA_WA_Spokane._HPWH_50-gallon</t>
  </si>
  <si>
    <t>3 Occupant_USA_WI_Milwauke_HPWH_50-gallon</t>
  </si>
  <si>
    <t>3 Occupant_USA_WI_Rhinelan_HPWH_50-gallon</t>
  </si>
  <si>
    <t>3 Occupant_USA_WV_Charlest_HPWH_50-gallon</t>
  </si>
  <si>
    <t>3 Occupant_USA_WV_Morganto_HPWH_50-gallon</t>
  </si>
  <si>
    <t>3 Occupant_USA_WY_Cheyenne_HPWH_50-gallon</t>
  </si>
  <si>
    <t>3 Occupant_USA_WY_Jackson._HPWH_50-gallon</t>
  </si>
  <si>
    <t>4 Occupant_USA_AL_Birmingh_HPWH_50-gallon</t>
  </si>
  <si>
    <t>4 Occupant_USA_AL_Mobile.R_HPWH_50-gallon</t>
  </si>
  <si>
    <t>4 Occupant_USA_AR_Fayettev_HPWH_50-gallon</t>
  </si>
  <si>
    <t>4 Occupant_USA_AR_Little.R_HPWH_50-gallon</t>
  </si>
  <si>
    <t>4 Occupant_USA_AZ_Flagstaf_HPWH_50-gallon</t>
  </si>
  <si>
    <t>4 Occupant_USA_AZ_Kingman._HPWH_50-gallon</t>
  </si>
  <si>
    <t>4 Occupant_USA_AZ_Phoenix-_HPWH_50-gallon</t>
  </si>
  <si>
    <t>4 Occupant_USA_AZ_Prescott_HPWH_50-gallon</t>
  </si>
  <si>
    <t>4 Occupant_USA_CA_Bakersfi_HPWH_50-gallon</t>
  </si>
  <si>
    <t>4 Occupant_USA_CA_Bishop-E_HPWH_50-gallon</t>
  </si>
  <si>
    <t>4 Occupant_USA_CA_Crescent_HPWH_50-gallon</t>
  </si>
  <si>
    <t>4 Occupant_USA_CA_Imperial_HPWH_50-gallon</t>
  </si>
  <si>
    <t>4 Occupant_USA_CA_Los.Ange_HPWH_50-gallon</t>
  </si>
  <si>
    <t>4 Occupant_USA_CA_Riversid_HPWH_50-gallon</t>
  </si>
  <si>
    <t>4 Occupant_USA_CA_Sacramen_HPWH_50-gallon</t>
  </si>
  <si>
    <t>4 Occupant_USA_CA_San.Jose_HPWH_50-gallon</t>
  </si>
  <si>
    <t>4 Occupant_USA_CA_Santa.An_HPWH_50-gallon</t>
  </si>
  <si>
    <t>4 Occupant_USA_CO_Alamosa-_HPWH_50-gallon</t>
  </si>
  <si>
    <t>4 Occupant_USA_CO_Aspen-Pi_HPWH_50-gallon</t>
  </si>
  <si>
    <t>4 Occupant_USA_CO_Denver.I_HPWH_50-gallon</t>
  </si>
  <si>
    <t>4 Occupant_USA_CO_Trinidad_HPWH_50-gallon</t>
  </si>
  <si>
    <t>4 Occupant_USA_CT_Bridgepo_HPWH_50-gallon</t>
  </si>
  <si>
    <t>4 Occupant_USA_DE_Wilmingt_HPWH_50-gallon</t>
  </si>
  <si>
    <t>4 Occupant_USA_FL_Fort.Mye_HPWH_50-gallon</t>
  </si>
  <si>
    <t>4 Occupant_USA_FL_Jacksonv_HPWH_50-gallon</t>
  </si>
  <si>
    <t>4 Occupant_USA_FL_Miami.Na_HPWH_50-gallon</t>
  </si>
  <si>
    <t>4 Occupant_USA_GA_Atlanta-_HPWH_50-gallon</t>
  </si>
  <si>
    <t>4 Occupant_USA_GA_Rome-Rus_HPWH_50-gallon</t>
  </si>
  <si>
    <t>4 Occupant_USA_GA_Savannah_HPWH_50-gallon</t>
  </si>
  <si>
    <t>4 Occupant_USA_IA_Des.Moin_HPWH_50-gallon</t>
  </si>
  <si>
    <t>4 Occupant_USA_IA_Sioux.Ci_HPWH_50-gallon</t>
  </si>
  <si>
    <t>4 Occupant_USA_ID_Boise.AP_HPWH_50-gallon</t>
  </si>
  <si>
    <t>4 Occupant_USA_ID_Idaho.Fa_HPWH_50-gallon</t>
  </si>
  <si>
    <t>4 Occupant_USA_IL_Bellevil_HPWH_50-gallon</t>
  </si>
  <si>
    <t>4 Occupant_USA_IL_Chicago._HPWH_50-gallon</t>
  </si>
  <si>
    <t>4 Occupant_USA_IN_Evansvil_HPWH_50-gallon</t>
  </si>
  <si>
    <t>4 Occupant_USA_IN_Indianap_HPWH_50-gallon</t>
  </si>
  <si>
    <t>4 Occupant_USA_KS_Hays.Rgn_HPWH_50-gallon</t>
  </si>
  <si>
    <t>4 Occupant_USA_KS_Wichita._HPWH_50-gallon</t>
  </si>
  <si>
    <t>4 Occupant_USA_KY_Louisvil_HPWH_50-gallon</t>
  </si>
  <si>
    <t>4 Occupant_USA_LA_New.Orle_HPWH_50-gallon</t>
  </si>
  <si>
    <t>4 Occupant_USA_LA_Shrevepo_HPWH_50-gallon</t>
  </si>
  <si>
    <t>4 Occupant_USA_MA_Boston-L_HPWH_50-gallon</t>
  </si>
  <si>
    <t>4 Occupant_USA_MD_Baltimor_HPWH_50-gallon</t>
  </si>
  <si>
    <t>4 Occupant_USA_ME_Portland_HPWH_50-gallon</t>
  </si>
  <si>
    <t>4 Occupant_USA_ME_Presque._HPWH_50-gallon</t>
  </si>
  <si>
    <t>4 Occupant_USA_MI_Detroit-_HPWH_50-gallon</t>
  </si>
  <si>
    <t>4 Occupant_USA_MI_Houghton_HPWH_50-gallon</t>
  </si>
  <si>
    <t>4 Occupant_USA_MI_Traverse_HPWH_50-gallon</t>
  </si>
  <si>
    <t>4 Occupant_USA_MN_Duluth.I_HPWH_50-gallon</t>
  </si>
  <si>
    <t>4 Occupant_USA_MN_Minneapo_HPWH_50-gallon</t>
  </si>
  <si>
    <t>4 Occupant_USA_MO_Kansas.C_HPWH_50-gallon</t>
  </si>
  <si>
    <t>4 Occupant_USA_MO_St.Josep_HPWH_50-gallon</t>
  </si>
  <si>
    <t>4 Occupant_USA_MS_Gulfport_HPWH_50-gallon</t>
  </si>
  <si>
    <t>4 Occupant_USA_MS_Jackson-_HPWH_50-gallon</t>
  </si>
  <si>
    <t>4 Occupant_USA_MT_Billings_HPWH_50-gallon</t>
  </si>
  <si>
    <t>4 Occupant_USA_NC_Charlott_HPWH_50-gallon</t>
  </si>
  <si>
    <t>4 Occupant_USA_NC_Raleigh-_HPWH_50-gallon</t>
  </si>
  <si>
    <t>4 Occupant_USA_ND_Bismarck_HPWH_50-gallon</t>
  </si>
  <si>
    <t>4 Occupant_USA_ND_Fargo-He_HPWH_50-gallon</t>
  </si>
  <si>
    <t>4 Occupant_USA_NE_Omaha-Mi_HPWH_50-gallon</t>
  </si>
  <si>
    <t>4 Occupant_USA_NH_Concord._HPWH_50-gallon</t>
  </si>
  <si>
    <t>4 Occupant_USA_NH_Manchest_HPWH_50-gallon</t>
  </si>
  <si>
    <t>4 Occupant_USA_NJ_Newark.L_HPWH_50-gallon</t>
  </si>
  <si>
    <t>4 Occupant_USA_NJ_Trenton-_HPWH_50-gallon</t>
  </si>
  <si>
    <t>4 Occupant_USA_NM_Albuquer_HPWH_50-gallon</t>
  </si>
  <si>
    <t>4 Occupant_USA_NM_Las.Cruc_HPWH_50-gallon</t>
  </si>
  <si>
    <t>4 Occupant_USA_NM_Santa.Fe_HPWH_50-gallon</t>
  </si>
  <si>
    <t>4 Occupant_USA_NV_Las.Vega_HPWH_50-gallon</t>
  </si>
  <si>
    <t>4 Occupant_USA_NV_Reno-Tah_HPWH_50-gallon</t>
  </si>
  <si>
    <t>4 Occupant_USA_NY_Buffalo._HPWH_50-gallon</t>
  </si>
  <si>
    <t>4 Occupant_USA_NY_New.York_HPWH_50-gallon</t>
  </si>
  <si>
    <t>4 Occupant_USA_NY_Syracuse_HPWH_50-gallon</t>
  </si>
  <si>
    <t>4 Occupant_USA_OH_Cincinna_HPWH_50-gallon</t>
  </si>
  <si>
    <t>4 Occupant_USA_OH_Columbus_HPWH_50-gallon</t>
  </si>
  <si>
    <t>4 Occupant_USA_OK_Oklahoma_HPWH_50-gallon</t>
  </si>
  <si>
    <t>4 Occupant_USA_OR_Portland_HPWH_50-gallon</t>
  </si>
  <si>
    <t>4 Occupant_USA_OR_Redmond._HPWH_50-gallon</t>
  </si>
  <si>
    <t>4 Occupant_USA_PA_Bradford_HPWH_50-gallon</t>
  </si>
  <si>
    <t>4 Occupant_USA_PA_Philadel_HPWH_50-gallon</t>
  </si>
  <si>
    <t>4 Occupant_USA_PA_Pittsbur_HPWH_50-gallon</t>
  </si>
  <si>
    <t>4 Occupant_USA_RI_Providen_HPWH_50-gallon</t>
  </si>
  <si>
    <t>4 Occupant_USA_SC_JB.Charl_HPWH_50-gallon</t>
  </si>
  <si>
    <t>4 Occupant_USA_SC_Columbia_HPWH_50-gallon</t>
  </si>
  <si>
    <t>4 Occupant_USA_SD_Yankton-_HPWH_50-gallon</t>
  </si>
  <si>
    <t>4 Occupant_USA_SD_Sioux.Fa_HPWH_50-gallon</t>
  </si>
  <si>
    <t>4 Occupant_USA_TN_Memphis._HPWH_50-gallon</t>
  </si>
  <si>
    <t>4 Occupant_USA_TN_Nashvill_HPWH_50-gallon</t>
  </si>
  <si>
    <t>4 Occupant_USA_TX_Austin-C_HPWH_50-gallon</t>
  </si>
  <si>
    <t>4 Occupant_USA_TX_Dallas-F_HPWH_50-gallon</t>
  </si>
  <si>
    <t>4 Occupant_USA_TX_Houston-_HPWH_50-gallon</t>
  </si>
  <si>
    <t>4 Occupant_USA_TX_Lubbock._HPWH_50-gallon</t>
  </si>
  <si>
    <t>4 Occupant_USA_TX_San.Anto_HPWH_50-gallon</t>
  </si>
  <si>
    <t>4 Occupant_USA_UT_Salt.Lak_HPWH_50-gallon</t>
  </si>
  <si>
    <t>4 Occupant_USA_UT_St.Georg_HPWH_50-gallon</t>
  </si>
  <si>
    <t>4 Occupant_USA_UT_Vernal.R_HPWH_50-gallon</t>
  </si>
  <si>
    <t>4 Occupant_USA_VA_Norfolk._HPWH_50-gallon</t>
  </si>
  <si>
    <t>4 Occupant_USA_VT_Burlingt_HPWH_50-gallon</t>
  </si>
  <si>
    <t>4 Occupant_USA_WA_Seattle-_HPWH_50-gallon</t>
  </si>
  <si>
    <t>4 Occupant_USA_WA_Spokane._HPWH_50-gallon</t>
  </si>
  <si>
    <t>4 Occupant_USA_WI_Milwauke_HPWH_50-gallon</t>
  </si>
  <si>
    <t>4 Occupant_USA_WI_Rhinelan_HPWH_50-gallon</t>
  </si>
  <si>
    <t>4 Occupant_USA_WV_Charlest_HPWH_50-gallon</t>
  </si>
  <si>
    <t>4 Occupant_USA_WV_Morganto_HPWH_50-gallon</t>
  </si>
  <si>
    <t>4 Occupant_USA_WY_Cheyenne_HPWH_50-gallon</t>
  </si>
  <si>
    <t>4 Occupant_USA_WY_Jackson._HPWH_50-gallon</t>
  </si>
  <si>
    <t>5 Occupant_USA_AL_Birmingh_HPWH_50-gallon</t>
  </si>
  <si>
    <t>5 Occupant_USA_AL_Mobile.R_HPWH_50-gallon</t>
  </si>
  <si>
    <t>5 Occupant_USA_AR_Fayettev_HPWH_50-gallon</t>
  </si>
  <si>
    <t>5 Occupant_USA_AR_Little.R_HPWH_50-gallon</t>
  </si>
  <si>
    <t>5 Occupant_USA_AZ_Flagstaf_HPWH_50-gallon</t>
  </si>
  <si>
    <t>5 Occupant_USA_AZ_Kingman._HPWH_50-gallon</t>
  </si>
  <si>
    <t>5 Occupant_USA_AZ_Phoenix-_HPWH_50-gallon</t>
  </si>
  <si>
    <t>5 Occupant_USA_AZ_Prescott_HPWH_50-gallon</t>
  </si>
  <si>
    <t>5 Occupant_USA_CA_Bakersfi_HPWH_50-gallon</t>
  </si>
  <si>
    <t>5 Occupant_USA_CA_Bishop-E_HPWH_50-gallon</t>
  </si>
  <si>
    <t>5 Occupant_USA_CA_Crescent_HPWH_50-gallon</t>
  </si>
  <si>
    <t>5 Occupant_USA_CA_Imperial_HPWH_50-gallon</t>
  </si>
  <si>
    <t>5 Occupant_USA_CA_Los.Ange_HPWH_50-gallon</t>
  </si>
  <si>
    <t>5 Occupant_USA_CA_Riversid_HPWH_50-gallon</t>
  </si>
  <si>
    <t>5 Occupant_USA_CA_Sacramen_HPWH_50-gallon</t>
  </si>
  <si>
    <t>5 Occupant_USA_CA_San.Jose_HPWH_50-gallon</t>
  </si>
  <si>
    <t>5 Occupant_USA_CA_Santa.An_HPWH_50-gallon</t>
  </si>
  <si>
    <t>5 Occupant_USA_CO_Alamosa-_HPWH_50-gallon</t>
  </si>
  <si>
    <t>5 Occupant_USA_CO_Aspen-Pi_HPWH_50-gallon</t>
  </si>
  <si>
    <t>5 Occupant_USA_CO_Denver.I_HPWH_50-gallon</t>
  </si>
  <si>
    <t>5 Occupant_USA_CO_Trinidad_HPWH_50-gallon</t>
  </si>
  <si>
    <t>5 Occupant_USA_CT_Bridgepo_HPWH_50-gallon</t>
  </si>
  <si>
    <t>5 Occupant_USA_DE_Wilmingt_HPWH_50-gallon</t>
  </si>
  <si>
    <t>5 Occupant_USA_FL_Fort.Mye_HPWH_50-gallon</t>
  </si>
  <si>
    <t>5 Occupant_USA_FL_Jacksonv_HPWH_50-gallon</t>
  </si>
  <si>
    <t>5 Occupant_USA_FL_Miami.Na_HPWH_50-gallon</t>
  </si>
  <si>
    <t>5 Occupant_USA_GA_Atlanta-_HPWH_50-gallon</t>
  </si>
  <si>
    <t>5 Occupant_USA_GA_Rome-Rus_HPWH_50-gallon</t>
  </si>
  <si>
    <t>5 Occupant_USA_GA_Savannah_HPWH_50-gallon</t>
  </si>
  <si>
    <t>5 Occupant_USA_IA_Des.Moin_HPWH_50-gallon</t>
  </si>
  <si>
    <t>5 Occupant_USA_IA_Sioux.Ci_HPWH_50-gallon</t>
  </si>
  <si>
    <t>5 Occupant_USA_ID_Boise.AP_HPWH_50-gallon</t>
  </si>
  <si>
    <t>5 Occupant_USA_ID_Idaho.Fa_HPWH_50-gallon</t>
  </si>
  <si>
    <t>5 Occupant_USA_IL_Bellevil_HPWH_50-gallon</t>
  </si>
  <si>
    <t>5 Occupant_USA_IL_Chicago._HPWH_50-gallon</t>
  </si>
  <si>
    <t>5 Occupant_USA_IN_Evansvil_HPWH_50-gallon</t>
  </si>
  <si>
    <t>5 Occupant_USA_IN_Indianap_HPWH_50-gallon</t>
  </si>
  <si>
    <t>5 Occupant_USA_KS_Hays.Rgn_HPWH_50-gallon</t>
  </si>
  <si>
    <t>5 Occupant_USA_KS_Wichita._HPWH_50-gallon</t>
  </si>
  <si>
    <t>5 Occupant_USA_KY_Louisvil_HPWH_50-gallon</t>
  </si>
  <si>
    <t>5 Occupant_USA_LA_New.Orle_HPWH_50-gallon</t>
  </si>
  <si>
    <t>5 Occupant_USA_LA_Shrevepo_HPWH_50-gallon</t>
  </si>
  <si>
    <t>5 Occupant_USA_MA_Boston-L_HPWH_50-gallon</t>
  </si>
  <si>
    <t>5 Occupant_USA_MD_Baltimor_HPWH_50-gallon</t>
  </si>
  <si>
    <t>5 Occupant_USA_ME_Portland_HPWH_50-gallon</t>
  </si>
  <si>
    <t>5 Occupant_USA_ME_Presque._HPWH_50-gallon</t>
  </si>
  <si>
    <t>5 Occupant_USA_MI_Detroit-_HPWH_50-gallon</t>
  </si>
  <si>
    <t>5 Occupant_USA_MI_Houghton_HPWH_50-gallon</t>
  </si>
  <si>
    <t>5 Occupant_USA_MI_Traverse_HPWH_50-gallon</t>
  </si>
  <si>
    <t>5 Occupant_USA_MN_Duluth.I_HPWH_50-gallon</t>
  </si>
  <si>
    <t>5 Occupant_USA_MN_Minneapo_HPWH_50-gallon</t>
  </si>
  <si>
    <t>5 Occupant_USA_MO_Kansas.C_HPWH_50-gallon</t>
  </si>
  <si>
    <t>5 Occupant_USA_MO_St.Josep_HPWH_50-gallon</t>
  </si>
  <si>
    <t>5 Occupant_USA_MS_Gulfport_HPWH_50-gallon</t>
  </si>
  <si>
    <t>5 Occupant_USA_MS_Jackson-_HPWH_50-gallon</t>
  </si>
  <si>
    <t>5 Occupant_USA_MT_Billings_HPWH_50-gallon</t>
  </si>
  <si>
    <t>5 Occupant_USA_NC_Charlott_HPWH_50-gallon</t>
  </si>
  <si>
    <t>5 Occupant_USA_NC_Raleigh-_HPWH_50-gallon</t>
  </si>
  <si>
    <t>5 Occupant_USA_ND_Bismarck_HPWH_50-gallon</t>
  </si>
  <si>
    <t>5 Occupant_USA_ND_Fargo-He_HPWH_50-gallon</t>
  </si>
  <si>
    <t>5 Occupant_USA_NE_Omaha-Mi_HPWH_50-gallon</t>
  </si>
  <si>
    <t>5 Occupant_USA_NH_Concord._HPWH_50-gallon</t>
  </si>
  <si>
    <t>5 Occupant_USA_NH_Manchest_HPWH_50-gallon</t>
  </si>
  <si>
    <t>5 Occupant_USA_NJ_Newark.L_HPWH_50-gallon</t>
  </si>
  <si>
    <t>5 Occupant_USA_NJ_Trenton-_HPWH_50-gallon</t>
  </si>
  <si>
    <t>5 Occupant_USA_NM_Albuquer_HPWH_50-gallon</t>
  </si>
  <si>
    <t>5 Occupant_USA_NM_Las.Cruc_HPWH_50-gallon</t>
  </si>
  <si>
    <t>5 Occupant_USA_NM_Santa.Fe_HPWH_50-gallon</t>
  </si>
  <si>
    <t>5 Occupant_USA_NV_Las.Vega_HPWH_50-gallon</t>
  </si>
  <si>
    <t>5 Occupant_USA_NV_Reno-Tah_HPWH_50-gallon</t>
  </si>
  <si>
    <t>5 Occupant_USA_NY_Buffalo._HPWH_50-gallon</t>
  </si>
  <si>
    <t>5 Occupant_USA_NY_New.York_HPWH_50-gallon</t>
  </si>
  <si>
    <t>5 Occupant_USA_NY_Syracuse_HPWH_50-gallon</t>
  </si>
  <si>
    <t>5 Occupant_USA_OH_Cincinna_HPWH_50-gallon</t>
  </si>
  <si>
    <t>5 Occupant_USA_OH_Columbus_HPWH_50-gallon</t>
  </si>
  <si>
    <t>5 Occupant_USA_OK_Oklahoma_HPWH_50-gallon</t>
  </si>
  <si>
    <t>5 Occupant_USA_OR_Portland_HPWH_50-gallon</t>
  </si>
  <si>
    <t>5 Occupant_USA_OR_Redmond._HPWH_50-gallon</t>
  </si>
  <si>
    <t>5 Occupant_USA_PA_Bradford_HPWH_50-gallon</t>
  </si>
  <si>
    <t>5 Occupant_USA_PA_Philadel_HPWH_50-gallon</t>
  </si>
  <si>
    <t>5 Occupant_USA_PA_Pittsbur_HPWH_50-gallon</t>
  </si>
  <si>
    <t>5 Occupant_USA_RI_Providen_HPWH_50-gallon</t>
  </si>
  <si>
    <t>5 Occupant_USA_SC_JB.Charl_HPWH_50-gallon</t>
  </si>
  <si>
    <t>5 Occupant_USA_SC_Columbia_HPWH_50-gallon</t>
  </si>
  <si>
    <t>5 Occupant_USA_SD_Yankton-_HPWH_50-gallon</t>
  </si>
  <si>
    <t>5 Occupant_USA_SD_Sioux.Fa_HPWH_50-gallon</t>
  </si>
  <si>
    <t>5 Occupant_USA_TN_Memphis._HPWH_50-gallon</t>
  </si>
  <si>
    <t>5 Occupant_USA_TN_Nashvill_HPWH_50-gallon</t>
  </si>
  <si>
    <t>5 Occupant_USA_TX_Austin-C_HPWH_50-gallon</t>
  </si>
  <si>
    <t>5 Occupant_USA_TX_Dallas-F_HPWH_50-gallon</t>
  </si>
  <si>
    <t>5 Occupant_USA_TX_Houston-_HPWH_50-gallon</t>
  </si>
  <si>
    <t>5 Occupant_USA_TX_Lubbock._HPWH_50-gallon</t>
  </si>
  <si>
    <t>5 Occupant_USA_TX_San.Anto_HPWH_50-gallon</t>
  </si>
  <si>
    <t>5 Occupant_USA_UT_Salt.Lak_HPWH_50-gallon</t>
  </si>
  <si>
    <t>5 Occupant_USA_UT_St.Georg_HPWH_50-gallon</t>
  </si>
  <si>
    <t>5 Occupant_USA_UT_Vernal.R_HPWH_50-gallon</t>
  </si>
  <si>
    <t>5 Occupant_USA_VA_Norfolk._HPWH_50-gallon</t>
  </si>
  <si>
    <t>5 Occupant_USA_VT_Burlingt_HPWH_50-gallon</t>
  </si>
  <si>
    <t>5 Occupant_USA_WA_Seattle-_HPWH_50-gallon</t>
  </si>
  <si>
    <t>5 Occupant_USA_WA_Spokane._HPWH_50-gallon</t>
  </si>
  <si>
    <t>5 Occupant_USA_WI_Milwauke_HPWH_50-gallon</t>
  </si>
  <si>
    <t>5 Occupant_USA_WI_Rhinelan_HPWH_50-gallon</t>
  </si>
  <si>
    <t>5 Occupant_USA_WV_Charlest_HPWH_50-gallon</t>
  </si>
  <si>
    <t>5 Occupant_USA_WV_Morganto_HPWH_50-gallon</t>
  </si>
  <si>
    <t>5 Occupant_USA_WY_Cheyenne_HPWH_50-gallon</t>
  </si>
  <si>
    <t>5 Occupant_USA_WY_Jackson._HPWH_50-gallon</t>
  </si>
  <si>
    <t>1 Occupant_USA_AL_Birmingh_Electric Storage_50-gallon</t>
  </si>
  <si>
    <t>1 Occupant_USA_AL_Mobile.R_Electric Storage_50-gallon</t>
  </si>
  <si>
    <t>1 Occupant_USA_AR_Fayettev_Electric Storage_50-gallon</t>
  </si>
  <si>
    <t>1 Occupant_USA_AR_Little.R_Electric Storage_50-gallon</t>
  </si>
  <si>
    <t>1 Occupant_USA_AZ_Flagstaf_Electric Storage_50-gallon</t>
  </si>
  <si>
    <t>1 Occupant_USA_AZ_Kingman._Electric Storage_50-gallon</t>
  </si>
  <si>
    <t>1 Occupant_USA_AZ_Phoenix-_Electric Storage_50-gallon</t>
  </si>
  <si>
    <t>1 Occupant_USA_AZ_Prescott_Electric Storage_50-gallon</t>
  </si>
  <si>
    <t>1 Occupant_USA_CA_Bakersfi_Electric Storage_50-gallon</t>
  </si>
  <si>
    <t>1 Occupant_USA_CA_Bishop-E_Electric Storage_50-gallon</t>
  </si>
  <si>
    <t>1 Occupant_USA_CA_Crescent_Electric Storage_50-gallon</t>
  </si>
  <si>
    <t>1 Occupant_USA_CA_Imperial_Electric Storage_50-gallon</t>
  </si>
  <si>
    <t>1 Occupant_USA_CA_Los.Ange_Electric Storage_50-gallon</t>
  </si>
  <si>
    <t>1 Occupant_USA_CA_Riversid_Electric Storage_50-gallon</t>
  </si>
  <si>
    <t>1 Occupant_USA_CA_Sacramen_Electric Storage_50-gallon</t>
  </si>
  <si>
    <t>1 Occupant_USA_CA_San.Jose_Electric Storage_50-gallon</t>
  </si>
  <si>
    <t>1 Occupant_USA_CA_Santa.An_Electric Storage_50-gallon</t>
  </si>
  <si>
    <t>1 Occupant_USA_CO_Alamosa-_Electric Storage_50-gallon</t>
  </si>
  <si>
    <t>1 Occupant_USA_CO_Aspen-Pi_Electric Storage_50-gallon</t>
  </si>
  <si>
    <t>1 Occupant_USA_CO_Denver.I_Electric Storage_50-gallon</t>
  </si>
  <si>
    <t>1 Occupant_USA_CO_Trinidad_Electric Storage_50-gallon</t>
  </si>
  <si>
    <t>1 Occupant_USA_CT_Bridgepo_Electric Storage_50-gallon</t>
  </si>
  <si>
    <t>1 Occupant_USA_DE_Wilmingt_Electric Storage_50-gallon</t>
  </si>
  <si>
    <t>1 Occupant_USA_FL_Fort.Mye_Electric Storage_50-gallon</t>
  </si>
  <si>
    <t>1 Occupant_USA_FL_Jacksonv_Electric Storage_50-gallon</t>
  </si>
  <si>
    <t>1 Occupant_USA_FL_Miami.Na_Electric Storage_50-gallon</t>
  </si>
  <si>
    <t>1 Occupant_USA_GA_Atlanta-_Electric Storage_50-gallon</t>
  </si>
  <si>
    <t>1 Occupant_USA_GA_Rome-Rus_Electric Storage_50-gallon</t>
  </si>
  <si>
    <t>1 Occupant_USA_GA_Savannah_Electric Storage_50-gallon</t>
  </si>
  <si>
    <t>1 Occupant_USA_IA_Des.Moin_Electric Storage_50-gallon</t>
  </si>
  <si>
    <t>1 Occupant_USA_IA_Sioux.Ci_Electric Storage_50-gallon</t>
  </si>
  <si>
    <t>1 Occupant_USA_ID_Boise.AP_Electric Storage_50-gallon</t>
  </si>
  <si>
    <t>1 Occupant_USA_ID_Idaho.Fa_Electric Storage_50-gallon</t>
  </si>
  <si>
    <t>1 Occupant_USA_IL_Bellevil_Electric Storage_50-gallon</t>
  </si>
  <si>
    <t>1 Occupant_USA_IL_Chicago._Electric Storage_50-gallon</t>
  </si>
  <si>
    <t>1 Occupant_USA_IN_Evansvil_Electric Storage_50-gallon</t>
  </si>
  <si>
    <t>1 Occupant_USA_IN_Indianap_Electric Storage_50-gallon</t>
  </si>
  <si>
    <t>1 Occupant_USA_KS_Hays.Rgn_Electric Storage_50-gallon</t>
  </si>
  <si>
    <t>1 Occupant_USA_KS_Wichita._Electric Storage_50-gallon</t>
  </si>
  <si>
    <t>1 Occupant_USA_KY_Louisvil_Electric Storage_50-gallon</t>
  </si>
  <si>
    <t>1 Occupant_USA_LA_New.Orle_Electric Storage_50-gallon</t>
  </si>
  <si>
    <t>1 Occupant_USA_LA_Shrevepo_Electric Storage_50-gallon</t>
  </si>
  <si>
    <t>1 Occupant_USA_MA_Boston-L_Electric Storage_50-gallon</t>
  </si>
  <si>
    <t>1 Occupant_USA_MD_Baltimor_Electric Storage_50-gallon</t>
  </si>
  <si>
    <t>1 Occupant_USA_ME_Portland_Electric Storage_50-gallon</t>
  </si>
  <si>
    <t>1 Occupant_USA_ME_Presque._Electric Storage_50-gallon</t>
  </si>
  <si>
    <t>1 Occupant_USA_MI_Detroit-_Electric Storage_50-gallon</t>
  </si>
  <si>
    <t>1 Occupant_USA_MI_Houghton_Electric Storage_50-gallon</t>
  </si>
  <si>
    <t>1 Occupant_USA_MI_Traverse_Electric Storage_50-gallon</t>
  </si>
  <si>
    <t>1 Occupant_USA_MN_Duluth.I_Electric Storage_50-gallon</t>
  </si>
  <si>
    <t>1 Occupant_USA_MN_Minneapo_Electric Storage_50-gallon</t>
  </si>
  <si>
    <t>1 Occupant_USA_MO_Kansas.C_Electric Storage_50-gallon</t>
  </si>
  <si>
    <t>1 Occupant_USA_MO_St.Josep_Electric Storage_50-gallon</t>
  </si>
  <si>
    <t>1 Occupant_USA_MS_Gulfport_Electric Storage_50-gallon</t>
  </si>
  <si>
    <t>1 Occupant_USA_MS_Jackson-_Electric Storage_50-gallon</t>
  </si>
  <si>
    <t>1 Occupant_USA_MT_Billings_Electric Storage_50-gallon</t>
  </si>
  <si>
    <t>1 Occupant_USA_NC_Charlott_Electric Storage_50-gallon</t>
  </si>
  <si>
    <t>1 Occupant_USA_NC_Raleigh-_Electric Storage_50-gallon</t>
  </si>
  <si>
    <t>1 Occupant_USA_ND_Bismarck_Electric Storage_50-gallon</t>
  </si>
  <si>
    <t>1 Occupant_USA_ND_Fargo-He_Electric Storage_50-gallon</t>
  </si>
  <si>
    <t>1 Occupant_USA_NE_Omaha-Mi_Electric Storage_50-gallon</t>
  </si>
  <si>
    <t>1 Occupant_USA_NH_Concord._Electric Storage_50-gallon</t>
  </si>
  <si>
    <t>1 Occupant_USA_NH_Manchest_Electric Storage_50-gallon</t>
  </si>
  <si>
    <t>1 Occupant_USA_NJ_Newark.L_Electric Storage_50-gallon</t>
  </si>
  <si>
    <t>1 Occupant_USA_NJ_Trenton-_Electric Storage_50-gallon</t>
  </si>
  <si>
    <t>1 Occupant_USA_NM_Albuquer_Electric Storage_50-gallon</t>
  </si>
  <si>
    <t>1 Occupant_USA_NM_Las.Cruc_Electric Storage_50-gallon</t>
  </si>
  <si>
    <t>1 Occupant_USA_NM_Santa.Fe_Electric Storage_50-gallon</t>
  </si>
  <si>
    <t>1 Occupant_USA_NV_Las.Vega_Electric Storage_50-gallon</t>
  </si>
  <si>
    <t>1 Occupant_USA_NV_Reno-Tah_Electric Storage_50-gallon</t>
  </si>
  <si>
    <t>1 Occupant_USA_NY_Buffalo._Electric Storage_50-gallon</t>
  </si>
  <si>
    <t>1 Occupant_USA_NY_New.York_Electric Storage_50-gallon</t>
  </si>
  <si>
    <t>1 Occupant_USA_NY_Syracuse_Electric Storage_50-gallon</t>
  </si>
  <si>
    <t>1 Occupant_USA_OH_Cincinna_Electric Storage_50-gallon</t>
  </si>
  <si>
    <t>1 Occupant_USA_OH_Columbus_Electric Storage_50-gallon</t>
  </si>
  <si>
    <t>1 Occupant_USA_OK_Oklahoma_Electric Storage_50-gallon</t>
  </si>
  <si>
    <t>1 Occupant_USA_OR_Portland_Electric Storage_50-gallon</t>
  </si>
  <si>
    <t>1 Occupant_USA_OR_Redmond._Electric Storage_50-gallon</t>
  </si>
  <si>
    <t>1 Occupant_USA_PA_Bradford_Electric Storage_50-gallon</t>
  </si>
  <si>
    <t>1 Occupant_USA_PA_Philadel_Electric Storage_50-gallon</t>
  </si>
  <si>
    <t>1 Occupant_USA_PA_Pittsbur_Electric Storage_50-gallon</t>
  </si>
  <si>
    <t>1 Occupant_USA_RI_Providen_Electric Storage_50-gallon</t>
  </si>
  <si>
    <t>1 Occupant_USA_SC_JB.Charl_Electric Storage_50-gallon</t>
  </si>
  <si>
    <t>1 Occupant_USA_SC_Columbia_Electric Storage_50-gallon</t>
  </si>
  <si>
    <t>1 Occupant_USA_SD_Yankton-_Electric Storage_50-gallon</t>
  </si>
  <si>
    <t>1 Occupant_USA_SD_Sioux.Fa_Electric Storage_50-gallon</t>
  </si>
  <si>
    <t>1 Occupant_USA_TN_Memphis._Electric Storage_50-gallon</t>
  </si>
  <si>
    <t>1 Occupant_USA_TN_Nashvill_Electric Storage_50-gallon</t>
  </si>
  <si>
    <t>1 Occupant_USA_TX_Austin-C_Electric Storage_50-gallon</t>
  </si>
  <si>
    <t>1 Occupant_USA_TX_Dallas-F_Electric Storage_50-gallon</t>
  </si>
  <si>
    <t>1 Occupant_USA_TX_Houston-_Electric Storage_50-gallon</t>
  </si>
  <si>
    <t>1 Occupant_USA_TX_Lubbock._Electric Storage_50-gallon</t>
  </si>
  <si>
    <t>1 Occupant_USA_TX_San.Anto_Electric Storage_50-gallon</t>
  </si>
  <si>
    <t>1 Occupant_USA_UT_Salt.Lak_Electric Storage_50-gallon</t>
  </si>
  <si>
    <t>1 Occupant_USA_UT_St.Georg_Electric Storage_50-gallon</t>
  </si>
  <si>
    <t>1 Occupant_USA_UT_Vernal.R_Electric Storage_50-gallon</t>
  </si>
  <si>
    <t>1 Occupant_USA_VA_Norfolk._Electric Storage_50-gallon</t>
  </si>
  <si>
    <t>1 Occupant_USA_VT_Burlingt_Electric Storage_50-gallon</t>
  </si>
  <si>
    <t>1 Occupant_USA_WA_Seattle-_Electric Storage_50-gallon</t>
  </si>
  <si>
    <t>1 Occupant_USA_WA_Spokane._Electric Storage_50-gallon</t>
  </si>
  <si>
    <t>1 Occupant_USA_WI_Milwauke_Electric Storage_50-gallon</t>
  </si>
  <si>
    <t>1 Occupant_USA_WI_Rhinelan_Electric Storage_50-gallon</t>
  </si>
  <si>
    <t>1 Occupant_USA_WV_Charlest_Electric Storage_50-gallon</t>
  </si>
  <si>
    <t>1 Occupant_USA_WV_Morganto_Electric Storage_50-gallon</t>
  </si>
  <si>
    <t>1 Occupant_USA_WY_Cheyenne_Electric Storage_50-gallon</t>
  </si>
  <si>
    <t>1 Occupant_USA_WY_Jackson._Electric Storage_50-gallon</t>
  </si>
  <si>
    <t>2 Occupant_USA_AL_Birmingh_Electric Storage_50-gallon</t>
  </si>
  <si>
    <t>2 Occupant_USA_AL_Mobile.R_Electric Storage_50-gallon</t>
  </si>
  <si>
    <t>2 Occupant_USA_AR_Fayettev_Electric Storage_50-gallon</t>
  </si>
  <si>
    <t>2 Occupant_USA_AR_Little.R_Electric Storage_50-gallon</t>
  </si>
  <si>
    <t>2 Occupant_USA_AZ_Flagstaf_Electric Storage_50-gallon</t>
  </si>
  <si>
    <t>2 Occupant_USA_AZ_Kingman._Electric Storage_50-gallon</t>
  </si>
  <si>
    <t>2 Occupant_USA_AZ_Phoenix-_Electric Storage_50-gallon</t>
  </si>
  <si>
    <t>2 Occupant_USA_AZ_Prescott_Electric Storage_50-gallon</t>
  </si>
  <si>
    <t>2 Occupant_USA_CA_Bakersfi_Electric Storage_50-gallon</t>
  </si>
  <si>
    <t>2 Occupant_USA_CA_Bishop-E_Electric Storage_50-gallon</t>
  </si>
  <si>
    <t>2 Occupant_USA_CA_Crescent_Electric Storage_50-gallon</t>
  </si>
  <si>
    <t>2 Occupant_USA_CA_Imperial_Electric Storage_50-gallon</t>
  </si>
  <si>
    <t>2 Occupant_USA_CA_Los.Ange_Electric Storage_50-gallon</t>
  </si>
  <si>
    <t>2 Occupant_USA_CA_Riversid_Electric Storage_50-gallon</t>
  </si>
  <si>
    <t>2 Occupant_USA_CA_Sacramen_Electric Storage_50-gallon</t>
  </si>
  <si>
    <t>2 Occupant_USA_CA_San.Jose_Electric Storage_50-gallon</t>
  </si>
  <si>
    <t>2 Occupant_USA_CA_Santa.An_Electric Storage_50-gallon</t>
  </si>
  <si>
    <t>2 Occupant_USA_CO_Alamosa-_Electric Storage_50-gallon</t>
  </si>
  <si>
    <t>2 Occupant_USA_CO_Aspen-Pi_Electric Storage_50-gallon</t>
  </si>
  <si>
    <t>2 Occupant_USA_CO_Denver.I_Electric Storage_50-gallon</t>
  </si>
  <si>
    <t>2 Occupant_USA_CO_Trinidad_Electric Storage_50-gallon</t>
  </si>
  <si>
    <t>2 Occupant_USA_CT_Bridgepo_Electric Storage_50-gallon</t>
  </si>
  <si>
    <t>2 Occupant_USA_DE_Wilmingt_Electric Storage_50-gallon</t>
  </si>
  <si>
    <t>2 Occupant_USA_FL_Fort.Mye_Electric Storage_50-gallon</t>
  </si>
  <si>
    <t>2 Occupant_USA_FL_Jacksonv_Electric Storage_50-gallon</t>
  </si>
  <si>
    <t>2 Occupant_USA_FL_Miami.Na_Electric Storage_50-gallon</t>
  </si>
  <si>
    <t>2 Occupant_USA_GA_Atlanta-_Electric Storage_50-gallon</t>
  </si>
  <si>
    <t>2 Occupant_USA_GA_Rome-Rus_Electric Storage_50-gallon</t>
  </si>
  <si>
    <t>2 Occupant_USA_GA_Savannah_Electric Storage_50-gallon</t>
  </si>
  <si>
    <t>2 Occupant_USA_IA_Des.Moin_Electric Storage_50-gallon</t>
  </si>
  <si>
    <t>2 Occupant_USA_IA_Sioux.Ci_Electric Storage_50-gallon</t>
  </si>
  <si>
    <t>2 Occupant_USA_ID_Boise.AP_Electric Storage_50-gallon</t>
  </si>
  <si>
    <t>2 Occupant_USA_ID_Idaho.Fa_Electric Storage_50-gallon</t>
  </si>
  <si>
    <t>2 Occupant_USA_IL_Bellevil_Electric Storage_50-gallon</t>
  </si>
  <si>
    <t>2 Occupant_USA_IL_Chicago._Electric Storage_50-gallon</t>
  </si>
  <si>
    <t>2 Occupant_USA_IN_Evansvil_Electric Storage_50-gallon</t>
  </si>
  <si>
    <t>2 Occupant_USA_IN_Indianap_Electric Storage_50-gallon</t>
  </si>
  <si>
    <t>2 Occupant_USA_KS_Hays.Rgn_Electric Storage_50-gallon</t>
  </si>
  <si>
    <t>2 Occupant_USA_KS_Wichita._Electric Storage_50-gallon</t>
  </si>
  <si>
    <t>2 Occupant_USA_KY_Louisvil_Electric Storage_50-gallon</t>
  </si>
  <si>
    <t>2 Occupant_USA_LA_New.Orle_Electric Storage_50-gallon</t>
  </si>
  <si>
    <t>2 Occupant_USA_LA_Shrevepo_Electric Storage_50-gallon</t>
  </si>
  <si>
    <t>2 Occupant_USA_MA_Boston-L_Electric Storage_50-gallon</t>
  </si>
  <si>
    <t>2 Occupant_USA_MD_Baltimor_Electric Storage_50-gallon</t>
  </si>
  <si>
    <t>2 Occupant_USA_ME_Portland_Electric Storage_50-gallon</t>
  </si>
  <si>
    <t>2 Occupant_USA_ME_Presque._Electric Storage_50-gallon</t>
  </si>
  <si>
    <t>2 Occupant_USA_MI_Detroit-_Electric Storage_50-gallon</t>
  </si>
  <si>
    <t>2 Occupant_USA_MI_Houghton_Electric Storage_50-gallon</t>
  </si>
  <si>
    <t>2 Occupant_USA_MI_Traverse_Electric Storage_50-gallon</t>
  </si>
  <si>
    <t>2 Occupant_USA_MN_Duluth.I_Electric Storage_50-gallon</t>
  </si>
  <si>
    <t>2 Occupant_USA_MN_Minneapo_Electric Storage_50-gallon</t>
  </si>
  <si>
    <t>2 Occupant_USA_MO_Kansas.C_Electric Storage_50-gallon</t>
  </si>
  <si>
    <t>2 Occupant_USA_MO_St.Josep_Electric Storage_50-gallon</t>
  </si>
  <si>
    <t>2 Occupant_USA_MS_Gulfport_Electric Storage_50-gallon</t>
  </si>
  <si>
    <t>2 Occupant_USA_MS_Jackson-_Electric Storage_50-gallon</t>
  </si>
  <si>
    <t>2 Occupant_USA_MT_Billings_Electric Storage_50-gallon</t>
  </si>
  <si>
    <t>2 Occupant_USA_NC_Charlott_Electric Storage_50-gallon</t>
  </si>
  <si>
    <t>2 Occupant_USA_NC_Raleigh-_Electric Storage_50-gallon</t>
  </si>
  <si>
    <t>2 Occupant_USA_ND_Bismarck_Electric Storage_50-gallon</t>
  </si>
  <si>
    <t>2 Occupant_USA_ND_Fargo-He_Electric Storage_50-gallon</t>
  </si>
  <si>
    <t>2 Occupant_USA_NE_Omaha-Mi_Electric Storage_50-gallon</t>
  </si>
  <si>
    <t>2 Occupant_USA_NH_Concord._Electric Storage_50-gallon</t>
  </si>
  <si>
    <t>2 Occupant_USA_NH_Manchest_Electric Storage_50-gallon</t>
  </si>
  <si>
    <t>2 Occupant_USA_NJ_Newark.L_Electric Storage_50-gallon</t>
  </si>
  <si>
    <t>2 Occupant_USA_NJ_Trenton-_Electric Storage_50-gallon</t>
  </si>
  <si>
    <t>2 Occupant_USA_NM_Albuquer_Electric Storage_50-gallon</t>
  </si>
  <si>
    <t>2 Occupant_USA_NM_Las.Cruc_Electric Storage_50-gallon</t>
  </si>
  <si>
    <t>2 Occupant_USA_NM_Santa.Fe_Electric Storage_50-gallon</t>
  </si>
  <si>
    <t>2 Occupant_USA_NV_Las.Vega_Electric Storage_50-gallon</t>
  </si>
  <si>
    <t>2 Occupant_USA_NV_Reno-Tah_Electric Storage_50-gallon</t>
  </si>
  <si>
    <t>2 Occupant_USA_NY_Buffalo._Electric Storage_50-gallon</t>
  </si>
  <si>
    <t>2 Occupant_USA_NY_New.York_Electric Storage_50-gallon</t>
  </si>
  <si>
    <t>2 Occupant_USA_NY_Syracuse_Electric Storage_50-gallon</t>
  </si>
  <si>
    <t>2 Occupant_USA_OH_Cincinna_Electric Storage_50-gallon</t>
  </si>
  <si>
    <t>2 Occupant_USA_OH_Columbus_Electric Storage_50-gallon</t>
  </si>
  <si>
    <t>2 Occupant_USA_OK_Oklahoma_Electric Storage_50-gallon</t>
  </si>
  <si>
    <t>2 Occupant_USA_OR_Portland_Electric Storage_50-gallon</t>
  </si>
  <si>
    <t>2 Occupant_USA_OR_Redmond._Electric Storage_50-gallon</t>
  </si>
  <si>
    <t>2 Occupant_USA_PA_Bradford_Electric Storage_50-gallon</t>
  </si>
  <si>
    <t>2 Occupant_USA_PA_Philadel_Electric Storage_50-gallon</t>
  </si>
  <si>
    <t>2 Occupant_USA_PA_Pittsbur_Electric Storage_50-gallon</t>
  </si>
  <si>
    <t>2 Occupant_USA_RI_Providen_Electric Storage_50-gallon</t>
  </si>
  <si>
    <t>2 Occupant_USA_SC_JB.Charl_Electric Storage_50-gallon</t>
  </si>
  <si>
    <t>2 Occupant_USA_SC_Columbia_Electric Storage_50-gallon</t>
  </si>
  <si>
    <t>2 Occupant_USA_SD_Yankton-_Electric Storage_50-gallon</t>
  </si>
  <si>
    <t>2 Occupant_USA_SD_Sioux.Fa_Electric Storage_50-gallon</t>
  </si>
  <si>
    <t>2 Occupant_USA_TN_Memphis._Electric Storage_50-gallon</t>
  </si>
  <si>
    <t>2 Occupant_USA_TN_Nashvill_Electric Storage_50-gallon</t>
  </si>
  <si>
    <t>2 Occupant_USA_TX_Austin-C_Electric Storage_50-gallon</t>
  </si>
  <si>
    <t>2 Occupant_USA_TX_Dallas-F_Electric Storage_50-gallon</t>
  </si>
  <si>
    <t>2 Occupant_USA_TX_Houston-_Electric Storage_50-gallon</t>
  </si>
  <si>
    <t>2 Occupant_USA_TX_Lubbock._Electric Storage_50-gallon</t>
  </si>
  <si>
    <t>2 Occupant_USA_TX_San.Anto_Electric Storage_50-gallon</t>
  </si>
  <si>
    <t>2 Occupant_USA_UT_Salt.Lak_Electric Storage_50-gallon</t>
  </si>
  <si>
    <t>2 Occupant_USA_UT_St.Georg_Electric Storage_50-gallon</t>
  </si>
  <si>
    <t>2 Occupant_USA_UT_Vernal.R_Electric Storage_50-gallon</t>
  </si>
  <si>
    <t>2 Occupant_USA_VA_Norfolk._Electric Storage_50-gallon</t>
  </si>
  <si>
    <t>2 Occupant_USA_VT_Burlingt_Electric Storage_50-gallon</t>
  </si>
  <si>
    <t>2 Occupant_USA_WA_Seattle-_Electric Storage_50-gallon</t>
  </si>
  <si>
    <t>2 Occupant_USA_WA_Spokane._Electric Storage_50-gallon</t>
  </si>
  <si>
    <t>2 Occupant_USA_WI_Milwauke_Electric Storage_50-gallon</t>
  </si>
  <si>
    <t>2 Occupant_USA_WI_Rhinelan_Electric Storage_50-gallon</t>
  </si>
  <si>
    <t>2 Occupant_USA_WV_Charlest_Electric Storage_50-gallon</t>
  </si>
  <si>
    <t>2 Occupant_USA_WV_Morganto_Electric Storage_50-gallon</t>
  </si>
  <si>
    <t>2 Occupant_USA_WY_Cheyenne_Electric Storage_50-gallon</t>
  </si>
  <si>
    <t>2 Occupant_USA_WY_Jackson._Electric Storage_50-gallon</t>
  </si>
  <si>
    <t>3 Occupant_USA_AL_Birmingh_Electric Storage_50-gallon</t>
  </si>
  <si>
    <t>3 Occupant_USA_AL_Mobile.R_Electric Storage_50-gallon</t>
  </si>
  <si>
    <t>3 Occupant_USA_AR_Fayettev_Electric Storage_50-gallon</t>
  </si>
  <si>
    <t>3 Occupant_USA_AR_Little.R_Electric Storage_50-gallon</t>
  </si>
  <si>
    <t>3 Occupant_USA_AZ_Flagstaf_Electric Storage_50-gallon</t>
  </si>
  <si>
    <t>3 Occupant_USA_AZ_Kingman._Electric Storage_50-gallon</t>
  </si>
  <si>
    <t>3 Occupant_USA_AZ_Phoenix-_Electric Storage_50-gallon</t>
  </si>
  <si>
    <t>3 Occupant_USA_AZ_Prescott_Electric Storage_50-gallon</t>
  </si>
  <si>
    <t>3 Occupant_USA_CA_Bakersfi_Electric Storage_50-gallon</t>
  </si>
  <si>
    <t>3 Occupant_USA_CA_Bishop-E_Electric Storage_50-gallon</t>
  </si>
  <si>
    <t>3 Occupant_USA_CA_Crescent_Electric Storage_50-gallon</t>
  </si>
  <si>
    <t>3 Occupant_USA_CA_Imperial_Electric Storage_50-gallon</t>
  </si>
  <si>
    <t>3 Occupant_USA_CA_Los.Ange_Electric Storage_50-gallon</t>
  </si>
  <si>
    <t>3 Occupant_USA_CA_Riversid_Electric Storage_50-gallon</t>
  </si>
  <si>
    <t>3 Occupant_USA_CA_Sacramen_Electric Storage_50-gallon</t>
  </si>
  <si>
    <t>3 Occupant_USA_CA_San.Jose_Electric Storage_50-gallon</t>
  </si>
  <si>
    <t>3 Occupant_USA_CA_Santa.An_Electric Storage_50-gallon</t>
  </si>
  <si>
    <t>3 Occupant_USA_CO_Alamosa-_Electric Storage_50-gallon</t>
  </si>
  <si>
    <t>3 Occupant_USA_CO_Aspen-Pi_Electric Storage_50-gallon</t>
  </si>
  <si>
    <t>3 Occupant_USA_CO_Denver.I_Electric Storage_50-gallon</t>
  </si>
  <si>
    <t>3 Occupant_USA_CO_Trinidad_Electric Storage_50-gallon</t>
  </si>
  <si>
    <t>3 Occupant_USA_CT_Bridgepo_Electric Storage_50-gallon</t>
  </si>
  <si>
    <t>3 Occupant_USA_DE_Wilmingt_Electric Storage_50-gallon</t>
  </si>
  <si>
    <t>3 Occupant_USA_FL_Fort.Mye_Electric Storage_50-gallon</t>
  </si>
  <si>
    <t>3 Occupant_USA_FL_Jacksonv_Electric Storage_50-gallon</t>
  </si>
  <si>
    <t>3 Occupant_USA_FL_Miami.Na_Electric Storage_50-gallon</t>
  </si>
  <si>
    <t>3 Occupant_USA_GA_Atlanta-_Electric Storage_50-gallon</t>
  </si>
  <si>
    <t>3 Occupant_USA_GA_Rome-Rus_Electric Storage_50-gallon</t>
  </si>
  <si>
    <t>3 Occupant_USA_GA_Savannah_Electric Storage_50-gallon</t>
  </si>
  <si>
    <t>3 Occupant_USA_IA_Des.Moin_Electric Storage_50-gallon</t>
  </si>
  <si>
    <t>3 Occupant_USA_IA_Sioux.Ci_Electric Storage_50-gallon</t>
  </si>
  <si>
    <t>3 Occupant_USA_ID_Boise.AP_Electric Storage_50-gallon</t>
  </si>
  <si>
    <t>3 Occupant_USA_ID_Idaho.Fa_Electric Storage_50-gallon</t>
  </si>
  <si>
    <t>3 Occupant_USA_IL_Bellevil_Electric Storage_50-gallon</t>
  </si>
  <si>
    <t>3 Occupant_USA_IL_Chicago._Electric Storage_50-gallon</t>
  </si>
  <si>
    <t>3 Occupant_USA_IN_Evansvil_Electric Storage_50-gallon</t>
  </si>
  <si>
    <t>3 Occupant_USA_IN_Indianap_Electric Storage_50-gallon</t>
  </si>
  <si>
    <t>3 Occupant_USA_KS_Hays.Rgn_Electric Storage_50-gallon</t>
  </si>
  <si>
    <t>3 Occupant_USA_KS_Wichita._Electric Storage_50-gallon</t>
  </si>
  <si>
    <t>3 Occupant_USA_KY_Louisvil_Electric Storage_50-gallon</t>
  </si>
  <si>
    <t>3 Occupant_USA_LA_New.Orle_Electric Storage_50-gallon</t>
  </si>
  <si>
    <t>3 Occupant_USA_LA_Shrevepo_Electric Storage_50-gallon</t>
  </si>
  <si>
    <t>3 Occupant_USA_MA_Boston-L_Electric Storage_50-gallon</t>
  </si>
  <si>
    <t>3 Occupant_USA_MD_Baltimor_Electric Storage_50-gallon</t>
  </si>
  <si>
    <t>3 Occupant_USA_ME_Portland_Electric Storage_50-gallon</t>
  </si>
  <si>
    <t>3 Occupant_USA_ME_Presque._Electric Storage_50-gallon</t>
  </si>
  <si>
    <t>3 Occupant_USA_MI_Detroit-_Electric Storage_50-gallon</t>
  </si>
  <si>
    <t>3 Occupant_USA_MI_Houghton_Electric Storage_50-gallon</t>
  </si>
  <si>
    <t>3 Occupant_USA_MI_Traverse_Electric Storage_50-gallon</t>
  </si>
  <si>
    <t>3 Occupant_USA_MN_Duluth.I_Electric Storage_50-gallon</t>
  </si>
  <si>
    <t>3 Occupant_USA_MN_Minneapo_Electric Storage_50-gallon</t>
  </si>
  <si>
    <t>3 Occupant_USA_MO_Kansas.C_Electric Storage_50-gallon</t>
  </si>
  <si>
    <t>3 Occupant_USA_MO_St.Josep_Electric Storage_50-gallon</t>
  </si>
  <si>
    <t>3 Occupant_USA_MS_Gulfport_Electric Storage_50-gallon</t>
  </si>
  <si>
    <t>3 Occupant_USA_MS_Jackson-_Electric Storage_50-gallon</t>
  </si>
  <si>
    <t>3 Occupant_USA_MT_Billings_Electric Storage_50-gallon</t>
  </si>
  <si>
    <t>3 Occupant_USA_NC_Charlott_Electric Storage_50-gallon</t>
  </si>
  <si>
    <t>3 Occupant_USA_NC_Raleigh-_Electric Storage_50-gallon</t>
  </si>
  <si>
    <t>3 Occupant_USA_ND_Bismarck_Electric Storage_50-gallon</t>
  </si>
  <si>
    <t>3 Occupant_USA_ND_Fargo-He_Electric Storage_50-gallon</t>
  </si>
  <si>
    <t>3 Occupant_USA_NE_Omaha-Mi_Electric Storage_50-gallon</t>
  </si>
  <si>
    <t>3 Occupant_USA_NH_Concord._Electric Storage_50-gallon</t>
  </si>
  <si>
    <t>3 Occupant_USA_NH_Manchest_Electric Storage_50-gallon</t>
  </si>
  <si>
    <t>3 Occupant_USA_NJ_Newark.L_Electric Storage_50-gallon</t>
  </si>
  <si>
    <t>3 Occupant_USA_NJ_Trenton-_Electric Storage_50-gallon</t>
  </si>
  <si>
    <t>3 Occupant_USA_NM_Albuquer_Electric Storage_50-gallon</t>
  </si>
  <si>
    <t>3 Occupant_USA_NM_Las.Cruc_Electric Storage_50-gallon</t>
  </si>
  <si>
    <t>3 Occupant_USA_NM_Santa.Fe_Electric Storage_50-gallon</t>
  </si>
  <si>
    <t>3 Occupant_USA_NV_Las.Vega_Electric Storage_50-gallon</t>
  </si>
  <si>
    <t>3 Occupant_USA_NV_Reno-Tah_Electric Storage_50-gallon</t>
  </si>
  <si>
    <t>3 Occupant_USA_NY_Buffalo._Electric Storage_50-gallon</t>
  </si>
  <si>
    <t>3 Occupant_USA_NY_New.York_Electric Storage_50-gallon</t>
  </si>
  <si>
    <t>3 Occupant_USA_NY_Syracuse_Electric Storage_50-gallon</t>
  </si>
  <si>
    <t>3 Occupant_USA_OH_Cincinna_Electric Storage_50-gallon</t>
  </si>
  <si>
    <t>3 Occupant_USA_OH_Columbus_Electric Storage_50-gallon</t>
  </si>
  <si>
    <t>3 Occupant_USA_OK_Oklahoma_Electric Storage_50-gallon</t>
  </si>
  <si>
    <t>3 Occupant_USA_OR_Portland_Electric Storage_50-gallon</t>
  </si>
  <si>
    <t>3 Occupant_USA_OR_Redmond._Electric Storage_50-gallon</t>
  </si>
  <si>
    <t>3 Occupant_USA_PA_Bradford_Electric Storage_50-gallon</t>
  </si>
  <si>
    <t>3 Occupant_USA_PA_Philadel_Electric Storage_50-gallon</t>
  </si>
  <si>
    <t>3 Occupant_USA_PA_Pittsbur_Electric Storage_50-gallon</t>
  </si>
  <si>
    <t>3 Occupant_USA_RI_Providen_Electric Storage_50-gallon</t>
  </si>
  <si>
    <t>3 Occupant_USA_SC_JB.Charl_Electric Storage_50-gallon</t>
  </si>
  <si>
    <t>3 Occupant_USA_SC_Columbia_Electric Storage_50-gallon</t>
  </si>
  <si>
    <t>3 Occupant_USA_SD_Yankton-_Electric Storage_50-gallon</t>
  </si>
  <si>
    <t>3 Occupant_USA_SD_Sioux.Fa_Electric Storage_50-gallon</t>
  </si>
  <si>
    <t>3 Occupant_USA_TN_Memphis._Electric Storage_50-gallon</t>
  </si>
  <si>
    <t>3 Occupant_USA_TN_Nashvill_Electric Storage_50-gallon</t>
  </si>
  <si>
    <t>3 Occupant_USA_TX_Austin-C_Electric Storage_50-gallon</t>
  </si>
  <si>
    <t>3 Occupant_USA_TX_Dallas-F_Electric Storage_50-gallon</t>
  </si>
  <si>
    <t>3 Occupant_USA_TX_Houston-_Electric Storage_50-gallon</t>
  </si>
  <si>
    <t>3 Occupant_USA_TX_Lubbock._Electric Storage_50-gallon</t>
  </si>
  <si>
    <t>3 Occupant_USA_TX_San.Anto_Electric Storage_50-gallon</t>
  </si>
  <si>
    <t>3 Occupant_USA_UT_Salt.Lak_Electric Storage_50-gallon</t>
  </si>
  <si>
    <t>3 Occupant_USA_UT_St.Georg_Electric Storage_50-gallon</t>
  </si>
  <si>
    <t>3 Occupant_USA_UT_Vernal.R_Electric Storage_50-gallon</t>
  </si>
  <si>
    <t>3 Occupant_USA_VA_Norfolk._Electric Storage_50-gallon</t>
  </si>
  <si>
    <t>3 Occupant_USA_VT_Burlingt_Electric Storage_50-gallon</t>
  </si>
  <si>
    <t>3 Occupant_USA_WA_Seattle-_Electric Storage_50-gallon</t>
  </si>
  <si>
    <t>3 Occupant_USA_WA_Spokane._Electric Storage_50-gallon</t>
  </si>
  <si>
    <t>3 Occupant_USA_WI_Milwauke_Electric Storage_50-gallon</t>
  </si>
  <si>
    <t>3 Occupant_USA_WI_Rhinelan_Electric Storage_50-gallon</t>
  </si>
  <si>
    <t>3 Occupant_USA_WV_Charlest_Electric Storage_50-gallon</t>
  </si>
  <si>
    <t>3 Occupant_USA_WV_Morganto_Electric Storage_50-gallon</t>
  </si>
  <si>
    <t>3 Occupant_USA_WY_Cheyenne_Electric Storage_50-gallon</t>
  </si>
  <si>
    <t>3 Occupant_USA_WY_Jackson._Electric Storage_50-gallon</t>
  </si>
  <si>
    <t>4 Occupant_USA_AL_Birmingh_Electric Storage_50-gallon</t>
  </si>
  <si>
    <t>4 Occupant_USA_AL_Mobile.R_Electric Storage_50-gallon</t>
  </si>
  <si>
    <t>4 Occupant_USA_AR_Fayettev_Electric Storage_50-gallon</t>
  </si>
  <si>
    <t>4 Occupant_USA_AR_Little.R_Electric Storage_50-gallon</t>
  </si>
  <si>
    <t>4 Occupant_USA_AZ_Flagstaf_Electric Storage_50-gallon</t>
  </si>
  <si>
    <t>4 Occupant_USA_AZ_Kingman._Electric Storage_50-gallon</t>
  </si>
  <si>
    <t>4 Occupant_USA_AZ_Phoenix-_Electric Storage_50-gallon</t>
  </si>
  <si>
    <t>4 Occupant_USA_AZ_Prescott_Electric Storage_50-gallon</t>
  </si>
  <si>
    <t>4 Occupant_USA_CA_Bakersfi_Electric Storage_50-gallon</t>
  </si>
  <si>
    <t>4 Occupant_USA_CA_Bishop-E_Electric Storage_50-gallon</t>
  </si>
  <si>
    <t>4 Occupant_USA_CA_Crescent_Electric Storage_50-gallon</t>
  </si>
  <si>
    <t>4 Occupant_USA_CA_Imperial_Electric Storage_50-gallon</t>
  </si>
  <si>
    <t>4 Occupant_USA_CA_Los.Ange_Electric Storage_50-gallon</t>
  </si>
  <si>
    <t>4 Occupant_USA_CA_Riversid_Electric Storage_50-gallon</t>
  </si>
  <si>
    <t>4 Occupant_USA_CA_Sacramen_Electric Storage_50-gallon</t>
  </si>
  <si>
    <t>4 Occupant_USA_CA_San.Jose_Electric Storage_50-gallon</t>
  </si>
  <si>
    <t>4 Occupant_USA_CA_Santa.An_Electric Storage_50-gallon</t>
  </si>
  <si>
    <t>4 Occupant_USA_CO_Alamosa-_Electric Storage_50-gallon</t>
  </si>
  <si>
    <t>4 Occupant_USA_CO_Aspen-Pi_Electric Storage_50-gallon</t>
  </si>
  <si>
    <t>4 Occupant_USA_CO_Denver.I_Electric Storage_50-gallon</t>
  </si>
  <si>
    <t>4 Occupant_USA_CO_Trinidad_Electric Storage_50-gallon</t>
  </si>
  <si>
    <t>4 Occupant_USA_CT_Bridgepo_Electric Storage_50-gallon</t>
  </si>
  <si>
    <t>4 Occupant_USA_DE_Wilmingt_Electric Storage_50-gallon</t>
  </si>
  <si>
    <t>4 Occupant_USA_FL_Fort.Mye_Electric Storage_50-gallon</t>
  </si>
  <si>
    <t>4 Occupant_USA_FL_Jacksonv_Electric Storage_50-gallon</t>
  </si>
  <si>
    <t>4 Occupant_USA_FL_Miami.Na_Electric Storage_50-gallon</t>
  </si>
  <si>
    <t>4 Occupant_USA_GA_Atlanta-_Electric Storage_50-gallon</t>
  </si>
  <si>
    <t>4 Occupant_USA_GA_Rome-Rus_Electric Storage_50-gallon</t>
  </si>
  <si>
    <t>4 Occupant_USA_GA_Savannah_Electric Storage_50-gallon</t>
  </si>
  <si>
    <t>4 Occupant_USA_IA_Des.Moin_Electric Storage_50-gallon</t>
  </si>
  <si>
    <t>4 Occupant_USA_IA_Sioux.Ci_Electric Storage_50-gallon</t>
  </si>
  <si>
    <t>4 Occupant_USA_ID_Boise.AP_Electric Storage_50-gallon</t>
  </si>
  <si>
    <t>4 Occupant_USA_ID_Idaho.Fa_Electric Storage_50-gallon</t>
  </si>
  <si>
    <t>4 Occupant_USA_IL_Bellevil_Electric Storage_50-gallon</t>
  </si>
  <si>
    <t>4 Occupant_USA_IL_Chicago._Electric Storage_50-gallon</t>
  </si>
  <si>
    <t>4 Occupant_USA_IN_Evansvil_Electric Storage_50-gallon</t>
  </si>
  <si>
    <t>4 Occupant_USA_IN_Indianap_Electric Storage_50-gallon</t>
  </si>
  <si>
    <t>4 Occupant_USA_KS_Hays.Rgn_Electric Storage_50-gallon</t>
  </si>
  <si>
    <t>4 Occupant_USA_KS_Wichita._Electric Storage_50-gallon</t>
  </si>
  <si>
    <t>4 Occupant_USA_KY_Louisvil_Electric Storage_50-gallon</t>
  </si>
  <si>
    <t>4 Occupant_USA_LA_New.Orle_Electric Storage_50-gallon</t>
  </si>
  <si>
    <t>4 Occupant_USA_LA_Shrevepo_Electric Storage_50-gallon</t>
  </si>
  <si>
    <t>4 Occupant_USA_MA_Boston-L_Electric Storage_50-gallon</t>
  </si>
  <si>
    <t>4 Occupant_USA_MD_Baltimor_Electric Storage_50-gallon</t>
  </si>
  <si>
    <t>4 Occupant_USA_ME_Portland_Electric Storage_50-gallon</t>
  </si>
  <si>
    <t>4 Occupant_USA_ME_Presque._Electric Storage_50-gallon</t>
  </si>
  <si>
    <t>4 Occupant_USA_MI_Detroit-_Electric Storage_50-gallon</t>
  </si>
  <si>
    <t>4 Occupant_USA_MI_Houghton_Electric Storage_50-gallon</t>
  </si>
  <si>
    <t>4 Occupant_USA_MI_Traverse_Electric Storage_50-gallon</t>
  </si>
  <si>
    <t>4 Occupant_USA_MN_Duluth.I_Electric Storage_50-gallon</t>
  </si>
  <si>
    <t>4 Occupant_USA_MN_Minneapo_Electric Storage_50-gallon</t>
  </si>
  <si>
    <t>4 Occupant_USA_MO_Kansas.C_Electric Storage_50-gallon</t>
  </si>
  <si>
    <t>4 Occupant_USA_MO_St.Josep_Electric Storage_50-gallon</t>
  </si>
  <si>
    <t>4 Occupant_USA_MS_Gulfport_Electric Storage_50-gallon</t>
  </si>
  <si>
    <t>4 Occupant_USA_MS_Jackson-_Electric Storage_50-gallon</t>
  </si>
  <si>
    <t>4 Occupant_USA_MT_Billings_Electric Storage_50-gallon</t>
  </si>
  <si>
    <t>4 Occupant_USA_NC_Charlott_Electric Storage_50-gallon</t>
  </si>
  <si>
    <t>4 Occupant_USA_NC_Raleigh-_Electric Storage_50-gallon</t>
  </si>
  <si>
    <t>4 Occupant_USA_ND_Bismarck_Electric Storage_50-gallon</t>
  </si>
  <si>
    <t>4 Occupant_USA_ND_Fargo-He_Electric Storage_50-gallon</t>
  </si>
  <si>
    <t>4 Occupant_USA_NE_Omaha-Mi_Electric Storage_50-gallon</t>
  </si>
  <si>
    <t>4 Occupant_USA_NH_Concord._Electric Storage_50-gallon</t>
  </si>
  <si>
    <t>4 Occupant_USA_NH_Manchest_Electric Storage_50-gallon</t>
  </si>
  <si>
    <t>4 Occupant_USA_NJ_Newark.L_Electric Storage_50-gallon</t>
  </si>
  <si>
    <t>4 Occupant_USA_NJ_Trenton-_Electric Storage_50-gallon</t>
  </si>
  <si>
    <t>4 Occupant_USA_NM_Albuquer_Electric Storage_50-gallon</t>
  </si>
  <si>
    <t>4 Occupant_USA_NM_Las.Cruc_Electric Storage_50-gallon</t>
  </si>
  <si>
    <t>4 Occupant_USA_NM_Santa.Fe_Electric Storage_50-gallon</t>
  </si>
  <si>
    <t>4 Occupant_USA_NV_Las.Vega_Electric Storage_50-gallon</t>
  </si>
  <si>
    <t>4 Occupant_USA_NV_Reno-Tah_Electric Storage_50-gallon</t>
  </si>
  <si>
    <t>4 Occupant_USA_NY_Buffalo._Electric Storage_50-gallon</t>
  </si>
  <si>
    <t>4 Occupant_USA_NY_New.York_Electric Storage_50-gallon</t>
  </si>
  <si>
    <t>4 Occupant_USA_NY_Syracuse_Electric Storage_50-gallon</t>
  </si>
  <si>
    <t>4 Occupant_USA_OH_Cincinna_Electric Storage_50-gallon</t>
  </si>
  <si>
    <t>4 Occupant_USA_OH_Columbus_Electric Storage_50-gallon</t>
  </si>
  <si>
    <t>4 Occupant_USA_OK_Oklahoma_Electric Storage_50-gallon</t>
  </si>
  <si>
    <t>4 Occupant_USA_OR_Portland_Electric Storage_50-gallon</t>
  </si>
  <si>
    <t>4 Occupant_USA_OR_Redmond._Electric Storage_50-gallon</t>
  </si>
  <si>
    <t>4 Occupant_USA_PA_Bradford_Electric Storage_50-gallon</t>
  </si>
  <si>
    <t>4 Occupant_USA_PA_Philadel_Electric Storage_50-gallon</t>
  </si>
  <si>
    <t>4 Occupant_USA_PA_Pittsbur_Electric Storage_50-gallon</t>
  </si>
  <si>
    <t>4 Occupant_USA_RI_Providen_Electric Storage_50-gallon</t>
  </si>
  <si>
    <t>4 Occupant_USA_SC_JB.Charl_Electric Storage_50-gallon</t>
  </si>
  <si>
    <t>4 Occupant_USA_SC_Columbia_Electric Storage_50-gallon</t>
  </si>
  <si>
    <t>4 Occupant_USA_SD_Yankton-_Electric Storage_50-gallon</t>
  </si>
  <si>
    <t>4 Occupant_USA_SD_Sioux.Fa_Electric Storage_50-gallon</t>
  </si>
  <si>
    <t>4 Occupant_USA_TN_Memphis._Electric Storage_50-gallon</t>
  </si>
  <si>
    <t>4 Occupant_USA_TN_Nashvill_Electric Storage_50-gallon</t>
  </si>
  <si>
    <t>4 Occupant_USA_TX_Austin-C_Electric Storage_50-gallon</t>
  </si>
  <si>
    <t>4 Occupant_USA_TX_Dallas-F_Electric Storage_50-gallon</t>
  </si>
  <si>
    <t>4 Occupant_USA_TX_Houston-_Electric Storage_50-gallon</t>
  </si>
  <si>
    <t>4 Occupant_USA_TX_Lubbock._Electric Storage_50-gallon</t>
  </si>
  <si>
    <t>4 Occupant_USA_TX_San.Anto_Electric Storage_50-gallon</t>
  </si>
  <si>
    <t>4 Occupant_USA_UT_Salt.Lak_Electric Storage_50-gallon</t>
  </si>
  <si>
    <t>4 Occupant_USA_UT_St.Georg_Electric Storage_50-gallon</t>
  </si>
  <si>
    <t>4 Occupant_USA_UT_Vernal.R_Electric Storage_50-gallon</t>
  </si>
  <si>
    <t>4 Occupant_USA_VA_Norfolk._Electric Storage_50-gallon</t>
  </si>
  <si>
    <t>4 Occupant_USA_VT_Burlingt_Electric Storage_50-gallon</t>
  </si>
  <si>
    <t>4 Occupant_USA_WA_Seattle-_Electric Storage_50-gallon</t>
  </si>
  <si>
    <t>4 Occupant_USA_WA_Spokane._Electric Storage_50-gallon</t>
  </si>
  <si>
    <t>4 Occupant_USA_WI_Milwauke_Electric Storage_50-gallon</t>
  </si>
  <si>
    <t>4 Occupant_USA_WI_Rhinelan_Electric Storage_50-gallon</t>
  </si>
  <si>
    <t>4 Occupant_USA_WV_Charlest_Electric Storage_50-gallon</t>
  </si>
  <si>
    <t>4 Occupant_USA_WV_Morganto_Electric Storage_50-gallon</t>
  </si>
  <si>
    <t>4 Occupant_USA_WY_Cheyenne_Electric Storage_50-gallon</t>
  </si>
  <si>
    <t>4 Occupant_USA_WY_Jackson._Electric Storage_50-gallon</t>
  </si>
  <si>
    <t>5 Occupant_USA_AL_Birmingh_Electric Storage_50-gallon</t>
  </si>
  <si>
    <t>5 Occupant_USA_AL_Mobile.R_Electric Storage_50-gallon</t>
  </si>
  <si>
    <t>5 Occupant_USA_AR_Fayettev_Electric Storage_50-gallon</t>
  </si>
  <si>
    <t>5 Occupant_USA_AR_Little.R_Electric Storage_50-gallon</t>
  </si>
  <si>
    <t>5 Occupant_USA_AZ_Flagstaf_Electric Storage_50-gallon</t>
  </si>
  <si>
    <t>5 Occupant_USA_AZ_Kingman._Electric Storage_50-gallon</t>
  </si>
  <si>
    <t>5 Occupant_USA_AZ_Phoenix-_Electric Storage_50-gallon</t>
  </si>
  <si>
    <t>5 Occupant_USA_AZ_Prescott_Electric Storage_50-gallon</t>
  </si>
  <si>
    <t>5 Occupant_USA_CA_Bakersfi_Electric Storage_50-gallon</t>
  </si>
  <si>
    <t>5 Occupant_USA_CA_Bishop-E_Electric Storage_50-gallon</t>
  </si>
  <si>
    <t>5 Occupant_USA_CA_Crescent_Electric Storage_50-gallon</t>
  </si>
  <si>
    <t>5 Occupant_USA_CA_Imperial_Electric Storage_50-gallon</t>
  </si>
  <si>
    <t>5 Occupant_USA_CA_Los.Ange_Electric Storage_50-gallon</t>
  </si>
  <si>
    <t>5 Occupant_USA_CA_Riversid_Electric Storage_50-gallon</t>
  </si>
  <si>
    <t>5 Occupant_USA_CA_Sacramen_Electric Storage_50-gallon</t>
  </si>
  <si>
    <t>5 Occupant_USA_CA_San.Jose_Electric Storage_50-gallon</t>
  </si>
  <si>
    <t>5 Occupant_USA_CA_Santa.An_Electric Storage_50-gallon</t>
  </si>
  <si>
    <t>5 Occupant_USA_CO_Alamosa-_Electric Storage_50-gallon</t>
  </si>
  <si>
    <t>5 Occupant_USA_CO_Aspen-Pi_Electric Storage_50-gallon</t>
  </si>
  <si>
    <t>5 Occupant_USA_CO_Denver.I_Electric Storage_50-gallon</t>
  </si>
  <si>
    <t>5 Occupant_USA_CO_Trinidad_Electric Storage_50-gallon</t>
  </si>
  <si>
    <t>5 Occupant_USA_CT_Bridgepo_Electric Storage_50-gallon</t>
  </si>
  <si>
    <t>5 Occupant_USA_DE_Wilmingt_Electric Storage_50-gallon</t>
  </si>
  <si>
    <t>5 Occupant_USA_FL_Fort.Mye_Electric Storage_50-gallon</t>
  </si>
  <si>
    <t>5 Occupant_USA_FL_Jacksonv_Electric Storage_50-gallon</t>
  </si>
  <si>
    <t>5 Occupant_USA_FL_Miami.Na_Electric Storage_50-gallon</t>
  </si>
  <si>
    <t>5 Occupant_USA_GA_Atlanta-_Electric Storage_50-gallon</t>
  </si>
  <si>
    <t>5 Occupant_USA_GA_Rome-Rus_Electric Storage_50-gallon</t>
  </si>
  <si>
    <t>5 Occupant_USA_GA_Savannah_Electric Storage_50-gallon</t>
  </si>
  <si>
    <t>5 Occupant_USA_IA_Des.Moin_Electric Storage_50-gallon</t>
  </si>
  <si>
    <t>5 Occupant_USA_IA_Sioux.Ci_Electric Storage_50-gallon</t>
  </si>
  <si>
    <t>5 Occupant_USA_ID_Boise.AP_Electric Storage_50-gallon</t>
  </si>
  <si>
    <t>5 Occupant_USA_ID_Idaho.Fa_Electric Storage_50-gallon</t>
  </si>
  <si>
    <t>5 Occupant_USA_IL_Bellevil_Electric Storage_50-gallon</t>
  </si>
  <si>
    <t>5 Occupant_USA_IL_Chicago._Electric Storage_50-gallon</t>
  </si>
  <si>
    <t>5 Occupant_USA_IN_Evansvil_Electric Storage_50-gallon</t>
  </si>
  <si>
    <t>5 Occupant_USA_IN_Indianap_Electric Storage_50-gallon</t>
  </si>
  <si>
    <t>5 Occupant_USA_KS_Hays.Rgn_Electric Storage_50-gallon</t>
  </si>
  <si>
    <t>5 Occupant_USA_KS_Wichita._Electric Storage_50-gallon</t>
  </si>
  <si>
    <t>5 Occupant_USA_KY_Louisvil_Electric Storage_50-gallon</t>
  </si>
  <si>
    <t>5 Occupant_USA_LA_New.Orle_Electric Storage_50-gallon</t>
  </si>
  <si>
    <t>5 Occupant_USA_LA_Shrevepo_Electric Storage_50-gallon</t>
  </si>
  <si>
    <t>5 Occupant_USA_MA_Boston-L_Electric Storage_50-gallon</t>
  </si>
  <si>
    <t>5 Occupant_USA_MD_Baltimor_Electric Storage_50-gallon</t>
  </si>
  <si>
    <t>5 Occupant_USA_ME_Portland_Electric Storage_50-gallon</t>
  </si>
  <si>
    <t>5 Occupant_USA_ME_Presque._Electric Storage_50-gallon</t>
  </si>
  <si>
    <t>5 Occupant_USA_MI_Detroit-_Electric Storage_50-gallon</t>
  </si>
  <si>
    <t>5 Occupant_USA_MI_Houghton_Electric Storage_50-gallon</t>
  </si>
  <si>
    <t>5 Occupant_USA_MI_Traverse_Electric Storage_50-gallon</t>
  </si>
  <si>
    <t>5 Occupant_USA_MN_Duluth.I_Electric Storage_50-gallon</t>
  </si>
  <si>
    <t>5 Occupant_USA_MN_Minneapo_Electric Storage_50-gallon</t>
  </si>
  <si>
    <t>5 Occupant_USA_MO_Kansas.C_Electric Storage_50-gallon</t>
  </si>
  <si>
    <t>5 Occupant_USA_MO_St.Josep_Electric Storage_50-gallon</t>
  </si>
  <si>
    <t>5 Occupant_USA_MS_Gulfport_Electric Storage_50-gallon</t>
  </si>
  <si>
    <t>5 Occupant_USA_MS_Jackson-_Electric Storage_50-gallon</t>
  </si>
  <si>
    <t>5 Occupant_USA_MT_Billings_Electric Storage_50-gallon</t>
  </si>
  <si>
    <t>5 Occupant_USA_NC_Charlott_Electric Storage_50-gallon</t>
  </si>
  <si>
    <t>5 Occupant_USA_NC_Raleigh-_Electric Storage_50-gallon</t>
  </si>
  <si>
    <t>5 Occupant_USA_ND_Bismarck_Electric Storage_50-gallon</t>
  </si>
  <si>
    <t>5 Occupant_USA_ND_Fargo-He_Electric Storage_50-gallon</t>
  </si>
  <si>
    <t>5 Occupant_USA_NE_Omaha-Mi_Electric Storage_50-gallon</t>
  </si>
  <si>
    <t>5 Occupant_USA_NH_Concord._Electric Storage_50-gallon</t>
  </si>
  <si>
    <t>5 Occupant_USA_NH_Manchest_Electric Storage_50-gallon</t>
  </si>
  <si>
    <t>5 Occupant_USA_NJ_Newark.L_Electric Storage_50-gallon</t>
  </si>
  <si>
    <t>5 Occupant_USA_NJ_Trenton-_Electric Storage_50-gallon</t>
  </si>
  <si>
    <t>5 Occupant_USA_NM_Albuquer_Electric Storage_50-gallon</t>
  </si>
  <si>
    <t>5 Occupant_USA_NM_Las.Cruc_Electric Storage_50-gallon</t>
  </si>
  <si>
    <t>5 Occupant_USA_NM_Santa.Fe_Electric Storage_50-gallon</t>
  </si>
  <si>
    <t>5 Occupant_USA_NV_Las.Vega_Electric Storage_50-gallon</t>
  </si>
  <si>
    <t>5 Occupant_USA_NV_Reno-Tah_Electric Storage_50-gallon</t>
  </si>
  <si>
    <t>5 Occupant_USA_NY_Buffalo._Electric Storage_50-gallon</t>
  </si>
  <si>
    <t>5 Occupant_USA_NY_New.York_Electric Storage_50-gallon</t>
  </si>
  <si>
    <t>5 Occupant_USA_NY_Syracuse_Electric Storage_50-gallon</t>
  </si>
  <si>
    <t>5 Occupant_USA_OH_Cincinna_Electric Storage_50-gallon</t>
  </si>
  <si>
    <t>5 Occupant_USA_OH_Columbus_Electric Storage_50-gallon</t>
  </si>
  <si>
    <t>5 Occupant_USA_OK_Oklahoma_Electric Storage_50-gallon</t>
  </si>
  <si>
    <t>5 Occupant_USA_OR_Portland_Electric Storage_50-gallon</t>
  </si>
  <si>
    <t>5 Occupant_USA_OR_Redmond._Electric Storage_50-gallon</t>
  </si>
  <si>
    <t>5 Occupant_USA_PA_Bradford_Electric Storage_50-gallon</t>
  </si>
  <si>
    <t>5 Occupant_USA_PA_Philadel_Electric Storage_50-gallon</t>
  </si>
  <si>
    <t>5 Occupant_USA_PA_Pittsbur_Electric Storage_50-gallon</t>
  </si>
  <si>
    <t>5 Occupant_USA_RI_Providen_Electric Storage_50-gallon</t>
  </si>
  <si>
    <t>5 Occupant_USA_SC_JB.Charl_Electric Storage_50-gallon</t>
  </si>
  <si>
    <t>5 Occupant_USA_SC_Columbia_Electric Storage_50-gallon</t>
  </si>
  <si>
    <t>5 Occupant_USA_SD_Yankton-_Electric Storage_50-gallon</t>
  </si>
  <si>
    <t>5 Occupant_USA_SD_Sioux.Fa_Electric Storage_50-gallon</t>
  </si>
  <si>
    <t>5 Occupant_USA_TN_Memphis._Electric Storage_50-gallon</t>
  </si>
  <si>
    <t>5 Occupant_USA_TN_Nashvill_Electric Storage_50-gallon</t>
  </si>
  <si>
    <t>5 Occupant_USA_TX_Austin-C_Electric Storage_50-gallon</t>
  </si>
  <si>
    <t>5 Occupant_USA_TX_Dallas-F_Electric Storage_50-gallon</t>
  </si>
  <si>
    <t>5 Occupant_USA_TX_Houston-_Electric Storage_50-gallon</t>
  </si>
  <si>
    <t>5 Occupant_USA_TX_Lubbock._Electric Storage_50-gallon</t>
  </si>
  <si>
    <t>5 Occupant_USA_TX_San.Anto_Electric Storage_50-gallon</t>
  </si>
  <si>
    <t>5 Occupant_USA_UT_Salt.Lak_Electric Storage_50-gallon</t>
  </si>
  <si>
    <t>5 Occupant_USA_UT_St.Georg_Electric Storage_50-gallon</t>
  </si>
  <si>
    <t>5 Occupant_USA_UT_Vernal.R_Electric Storage_50-gallon</t>
  </si>
  <si>
    <t>5 Occupant_USA_VA_Norfolk._Electric Storage_50-gallon</t>
  </si>
  <si>
    <t>5 Occupant_USA_VT_Burlingt_Electric Storage_50-gallon</t>
  </si>
  <si>
    <t>5 Occupant_USA_WA_Seattle-_Electric Storage_50-gallon</t>
  </si>
  <si>
    <t>5 Occupant_USA_WA_Spokane._Electric Storage_50-gallon</t>
  </si>
  <si>
    <t>5 Occupant_USA_WI_Milwauke_Electric Storage_50-gallon</t>
  </si>
  <si>
    <t>5 Occupant_USA_WI_Rhinelan_Electric Storage_50-gallon</t>
  </si>
  <si>
    <t>5 Occupant_USA_WV_Charlest_Electric Storage_50-gallon</t>
  </si>
  <si>
    <t>5 Occupant_USA_WV_Morganto_Electric Storage_50-gallon</t>
  </si>
  <si>
    <t>5 Occupant_USA_WY_Cheyenne_Electric Storage_50-gallon</t>
  </si>
  <si>
    <t>5 Occupant_USA_WY_Jackson._Electric Storage_50-gallon</t>
  </si>
  <si>
    <t>Timesteps Per Hour</t>
  </si>
  <si>
    <t>Weather File</t>
  </si>
  <si>
    <t>Building Orientation [deg]</t>
  </si>
  <si>
    <t>Conditioned Footprint Area [ft^2]</t>
  </si>
  <si>
    <t>Average Number of Stories Above Foundation</t>
  </si>
  <si>
    <t>Average Ceiling Height Per Story [ft]</t>
  </si>
  <si>
    <t>Building Width to Depth Ratio</t>
  </si>
  <si>
    <t>Roof Pitch</t>
  </si>
  <si>
    <t>Exterior Non-Foundation Wall Input Methd</t>
  </si>
  <si>
    <t>Exterior Non-Foundation Wall Pre-Defined Constructions</t>
  </si>
  <si>
    <t>Exterior Non-Foundation Wall Overall Effective R-Value [h-ft^2-F/Btu]</t>
  </si>
  <si>
    <t>Ceiling And Roof Input Methd</t>
  </si>
  <si>
    <t>Ceiling And Roof Construction</t>
  </si>
  <si>
    <t>Ceiling Overall Effective R-Value [h-ft^2-F/Btu]</t>
  </si>
  <si>
    <t>Floor and Foundation Input Methd</t>
  </si>
  <si>
    <t>Foundation And Floor Construction</t>
  </si>
  <si>
    <t>Foundation Type</t>
  </si>
  <si>
    <t>Floor Overall Effective R-Value [h-ft^2-F/Btu]</t>
  </si>
  <si>
    <t>Slab Perimeter Insulation R-Value [h-ft^2-F/Btu]</t>
  </si>
  <si>
    <t>Full Under-Slab Insulation R-Value [h-ft^2-F/Btu]</t>
  </si>
  <si>
    <t>Slab Thermal Break Insulation R-Value [h-ft^2-F/Btu]</t>
  </si>
  <si>
    <t>Basement Wall Insulation R-Value [h-ft^2-F/Btu]</t>
  </si>
  <si>
    <t>Window U-Value [Btu/h-ft^2-F]</t>
  </si>
  <si>
    <t>Window Solar Heat Gain Coefficient</t>
  </si>
  <si>
    <t>Window Shades</t>
  </si>
  <si>
    <t>Window-to-Wall Ratio, Front [%]</t>
  </si>
  <si>
    <t>Window-to-Wall Ratio, Back [%]</t>
  </si>
  <si>
    <t>Window-to-Wall Ratio, Left [%]</t>
  </si>
  <si>
    <t>Window-to-Wall Ratio, Right [%]</t>
  </si>
  <si>
    <t>Conditioned Envelope Infiltration [ACH50]</t>
  </si>
  <si>
    <t>Primary HVAC Type</t>
  </si>
  <si>
    <t>HVAC Sizing Method</t>
  </si>
  <si>
    <t>Primary Heating Capacity Units</t>
  </si>
  <si>
    <t>Primary Rated Heating Capacity [@47F OAT]</t>
  </si>
  <si>
    <t>Primary Cooling Capacity Units</t>
  </si>
  <si>
    <t>Primary Rated Cooling Capacity [@95F OAT]</t>
  </si>
  <si>
    <t>ASHP Backup Heat Type</t>
  </si>
  <si>
    <t>ASHP Backup Heat Capacity Units</t>
  </si>
  <si>
    <t>ASHP Backup Heat Capacity</t>
  </si>
  <si>
    <t>ASHP Backup Heat Lockout Temp [deg F]</t>
  </si>
  <si>
    <t>ASHP Compressor Lockout Temp [deg F]</t>
  </si>
  <si>
    <t>Backup Electric Baseboard Heat Capacity [kW]</t>
  </si>
  <si>
    <t>Non-Electric Furnace AFUE [%]</t>
  </si>
  <si>
    <t>Supply Duct Leakage [%]</t>
  </si>
  <si>
    <t>Supply Duct Insulation Nominal R-Value [h-ft^2-F/Btu]</t>
  </si>
  <si>
    <t>Return Duct Leakage [%]</t>
  </si>
  <si>
    <t>Return Duct Insulation Nominal R-Value [h-ft^2-F/Btu]</t>
  </si>
  <si>
    <t>Heating Setpoint Schedule</t>
  </si>
  <si>
    <t>Cooling Setpoint Schedule</t>
  </si>
  <si>
    <t>Water Heater</t>
  </si>
  <si>
    <t>Water Heater Setpoint Schedule</t>
  </si>
  <si>
    <t>Number Of People</t>
  </si>
  <si>
    <t>Interior Lighting Power Density [W/ft^2]</t>
  </si>
  <si>
    <t>Exterior Lighting Power [W]</t>
  </si>
  <si>
    <t>Range</t>
  </si>
  <si>
    <t>Dryer</t>
  </si>
  <si>
    <t>Refrigerator</t>
  </si>
  <si>
    <t>Clothes Washer</t>
  </si>
  <si>
    <t>Dishwasher</t>
  </si>
  <si>
    <t>Misc Electric Gains [Max W]</t>
  </si>
  <si>
    <t>Misc Electric Gains Schedule</t>
  </si>
  <si>
    <t>Misc Gas Gains [Max Btu/h]</t>
  </si>
  <si>
    <t>Misc Gas Gains Schedule</t>
  </si>
  <si>
    <t>USA_AL_Birmingham-Shuttlesworth.Intl.AP.722280_TMYx.2004-2018</t>
  </si>
  <si>
    <t>USA_AL_Mobile.Rgnl.AP-Bates.Field.722230_TMYx.2004-2018</t>
  </si>
  <si>
    <t>USA_AR_Fayetteville.Exec.AP-Drake.Field.723445_TMYx.2004-2018</t>
  </si>
  <si>
    <t>USA_AR_Little.Rock.AFB.723405_TMYx.2004-2018</t>
  </si>
  <si>
    <t>USA_AZ_Flagstaff.Pulliam.AP.723750_TMYx.2004-2018</t>
  </si>
  <si>
    <t>USA_AZ_Kingman.AP.723700_TMYx.2004-2018</t>
  </si>
  <si>
    <t>USA_AZ_Phoenix-Sky.Harbor.Intl.AP.722780_TMYx.2004-2018</t>
  </si>
  <si>
    <t>USA_AZ_Prescott.Muni.AP-Love.Field.723723_TMYx.2004-2018</t>
  </si>
  <si>
    <t>USA_CA_Bakersfield-Meadows.Field.AP.723840_TMYx.2004-2018</t>
  </si>
  <si>
    <t>USA_CA_Bishop-Eastern.Sierra.Rgnl.AP.724800_TMYx.2004-2018</t>
  </si>
  <si>
    <t>USA_CA_Crescent.City-Del.Norte.County.Rgnl.AP.725946_TMYx.2004-2018</t>
  </si>
  <si>
    <t>USA_CA_Imperial.County.AP.747185_TMYx.2004-2018</t>
  </si>
  <si>
    <t>USA_CA_Los.Angeles.Intl.AP.722950_TMYx.2004-2018</t>
  </si>
  <si>
    <t>USA_CA_Riverside.Muni.AP.722869_TMYx.2004-2018</t>
  </si>
  <si>
    <t>USA_CA_Sacramento.Intl.AP.724839_TMYx.2004-2018</t>
  </si>
  <si>
    <t>USA_CA_San.Jose-Mineta.Intl.AP.724945_TMYx.2004-2018</t>
  </si>
  <si>
    <t>USA_CA_Santa.Ana-Orange.County-Wayne.Intl.AP.722977_TMYx.2004-2018</t>
  </si>
  <si>
    <t>USA_CO_Alamosa-San.Luis.Valley.Rgnl.AP.724620_TMYx.2004-2018</t>
  </si>
  <si>
    <t>USA_CO_Aspen-Pitkin.County.AP-Sardy.Field.724676_TMYx.2004-2018</t>
  </si>
  <si>
    <t>USA_CO_Denver.Intl.AP.725650_TMYx.2004-2018</t>
  </si>
  <si>
    <t>USA_CO_Trinidad-Stokes.AP.724645_TMYx.2004-2018</t>
  </si>
  <si>
    <t>USA_CT_Bridgeport-Sikorsky.Meml.AP.725040_TMYx.2004-2018</t>
  </si>
  <si>
    <t>USA_DE_Wilmington.AP.724180_TMYx.2004-2018</t>
  </si>
  <si>
    <t>USA_FL_Fort.Myers-Page.Field.AP.722106_TMYx.2004-2018</t>
  </si>
  <si>
    <t>USA_FL_Jacksonville.Intl.AP.722060_TMYx.2004-2018</t>
  </si>
  <si>
    <t>USA_FL_Miami.Natl.Hurricane.Center.722020_TMYx.2004-2018</t>
  </si>
  <si>
    <t>USA_GA_Atlanta-Hartsfield-Jackson.Intl.AP.722190_TMYx.2004-2018</t>
  </si>
  <si>
    <t>USA_GA_Rome-Russell.AP.723200_TMYx.2004-2018</t>
  </si>
  <si>
    <t>USA_GA_Savannah-Hilton.Head.Intl.AP.722070_TMYx.2004-2018</t>
  </si>
  <si>
    <t>USA_IA_Des.Moines.Intl.AP.725460_TMYx.2004-2018</t>
  </si>
  <si>
    <t>USA_IA_Sioux.City-Sioux.Gateway.AP.725570_TMYx.2004-2018</t>
  </si>
  <si>
    <t>USA_ID_Boise.AP-Gowen.Field.ANGB.726810_TMYx.2004-2018</t>
  </si>
  <si>
    <t>USA_ID_Idaho.Falls.Rgnl.AP-Fanning.Field.725785_TMYx.2004-2018</t>
  </si>
  <si>
    <t>USA_IL_Belleville-Scott.AFB-MidAmerica.St.Louis.AP.724338_TMYx.2004-2018</t>
  </si>
  <si>
    <t>USA_IL_Chicago.Midway.Intl.AP.725340_TMYx.2004-2018</t>
  </si>
  <si>
    <t>USA_IN_Evansville.Rgnl.AP.724320_TMYx.2004-2018</t>
  </si>
  <si>
    <t>USA_IN_Indianapolis.Intl.AP.724380_TMYx.2004-2018</t>
  </si>
  <si>
    <t>USA_KS_Hays.Rgnl.AP.724518_TMYx.2004-2018</t>
  </si>
  <si>
    <t>USA_KS_Wichita.Eisenhower.Natl.AP.724500_TMYx.2004-2018</t>
  </si>
  <si>
    <t>USA_KY_Louisville-Bowman.Rgnl.AP.724235_TMYx.2004-2018</t>
  </si>
  <si>
    <t>USA_LA_New.Orleans-Armstrong.Intl.AP.722310_TMYx.2004-2018</t>
  </si>
  <si>
    <t>USA_LA_Shreveport.Downtown.AP.722484_TMYx.2004-2018</t>
  </si>
  <si>
    <t>USA_MA_Boston-Logan.Intl.AP.725090_TMYx.2004-2018</t>
  </si>
  <si>
    <t>USA_MD_Baltimore-Washington.Intl-Marshall.AP.724060_TMYx.2004-2018</t>
  </si>
  <si>
    <t>USA_ME_Portland.Intl.Jetport.726060_TMYx.2004-2018</t>
  </si>
  <si>
    <t>USA_ME_Presque.Isle.Intl.AP.727130_TMYx.2004-2018</t>
  </si>
  <si>
    <t>USA_MI_Detroit-Young.Intl.AP.725375_TMYx.2004-2018</t>
  </si>
  <si>
    <t>USA_MI_Houghton.Lake-Roscommon.County.AP.726380_TMYx.2004-2018</t>
  </si>
  <si>
    <t>USA_MI_Traverse.City-Cherry.Capital.AP.726387_TMYx.2004-2018</t>
  </si>
  <si>
    <t>USA_MN_Duluth.Intl.AP-Duluth.ANGB.727450_TMYx.2004-2018</t>
  </si>
  <si>
    <t>USA_MN_Minneapolis-St.Paul.Intl.AP.726580_TMYx.2004-2018</t>
  </si>
  <si>
    <t>USA_MO_Kansas.City-Wheeler.Downtown.AP.724463_TMYx.2004-2018</t>
  </si>
  <si>
    <t>USA_MO_St.Joseph-Rosecrans.Meml.AP.724490_TMYx.2004-2018</t>
  </si>
  <si>
    <t>USA_MS_Gulfport-Biloxi.Intl.AP.747570_TMYx.2004-2018</t>
  </si>
  <si>
    <t>USA_MS_Jackson-Evers.Intl.AP.722350_TMYx.2004-2018</t>
  </si>
  <si>
    <t>USA_MT_Billings.Logan.Intl.AP.726770_TMYx.2004-2018</t>
  </si>
  <si>
    <t>USA_NC_Charlotte.Douglas.Intl.AP.723140_TMYx.2004-2018</t>
  </si>
  <si>
    <t>USA_NC_Raleigh-Durham.Intl.AP.723060_TMYx.2004-2018</t>
  </si>
  <si>
    <t>USA_ND_Bismarck.Muni.AP.727640_TMYx.2004-2018</t>
  </si>
  <si>
    <t>USA_ND_Fargo-Hector.Intl.AP.727530_TMYx.2004-2018</t>
  </si>
  <si>
    <t>USA_NE_Omaha-Millard.AP.720308_TMYx.2004-2018</t>
  </si>
  <si>
    <t>USA_NH_Concord.Muni.AP.726050_TMYx.2004-2018</t>
  </si>
  <si>
    <t>USA_NH_Manchester-Boston.Rgnl.AP.743945_TMYx.2004-2018</t>
  </si>
  <si>
    <t>USA_NJ_Newark.Liberty.Intl.AP.725020_TMYx.2004-2018</t>
  </si>
  <si>
    <t>USA_NJ_Trenton-Mercer.AP.724095_TMYx.2004-2018</t>
  </si>
  <si>
    <t>USA_NM_Albuquerque.Intl.Sunport.723650_TMYx.2004-2018</t>
  </si>
  <si>
    <t>USA_NM_Las.Cruces.Intl.AP.722695_TMYx.2004-2018</t>
  </si>
  <si>
    <t>USA_NM_Santa.Fe.Muni.AP.723656_TMYx.2004-2018</t>
  </si>
  <si>
    <t>USA_NV_Las.Vegas-McCarran.Intl.AP.723860_TMYx.2004-2018</t>
  </si>
  <si>
    <t>USA_NV_Reno-Tahoe.Intl.AP.724880_TMYx.2004-2018</t>
  </si>
  <si>
    <t>USA_NY_Buffalo.Niagara.Intl.AP.725280_TMYx.2004-2018</t>
  </si>
  <si>
    <t>USA_NY_New.York-Kennedy.Intl.AP.744860_TMYx.2004-2018</t>
  </si>
  <si>
    <t>USA_NY_Syracuse.Hancock.Intl.AP.725190_TMYx.2004-2018</t>
  </si>
  <si>
    <t>USA_OH_Cincinnati.Muni.AP-Lunken.Field.724297_TMYx.2004-2018</t>
  </si>
  <si>
    <t>USA_OH_Columbus-Glenn.Columbus.Intl.AP.724280_TMYx.2004-2018</t>
  </si>
  <si>
    <t>USA_OK_Oklahoma.City-Post.AP.723544_TMYx.2004-2018</t>
  </si>
  <si>
    <t>USA_OR_Portland.Intl.AP.726980_TMYx.2004-2018</t>
  </si>
  <si>
    <t>USA_OR_Redmond.Muni.AP-Roberts.Field.726920_TMYx.2004-2018</t>
  </si>
  <si>
    <t>USA_PA_Bradford.Rgnl.AP.725266_TMYx.2004-2018</t>
  </si>
  <si>
    <t>USA_PA_Philadelphia.Intl.AP.724080_TMYx.2004-2018</t>
  </si>
  <si>
    <t>USA_PA_Pittsburgh.Intl.AP.725200_TMYx.2004-2018</t>
  </si>
  <si>
    <t>USA_RI_Providence-Green.Intl.State.AP.725070_TMYx.2004-2018</t>
  </si>
  <si>
    <t>USA_SC_JB.Charleston-Charleston.Intl.AP.722080_TMYx.2004-2018</t>
  </si>
  <si>
    <t>USA_SC_Columbia.Metro.AP.723100_TMYx.2004-2018</t>
  </si>
  <si>
    <t>USA_SD_Yankton-Gurney.Muni.AP.726525_TMYx.2004-2018</t>
  </si>
  <si>
    <t>USA_SD_Sioux.Falls.Rgnl.AP-Foss.Field.726510_TMYx.2004-2018</t>
  </si>
  <si>
    <t>USA_TN_Memphis.Intl.AP.723340_TMYx.2004-2018</t>
  </si>
  <si>
    <t>USA_TN_Nashville.Intl.AP.723270_TMYx.2004-2018</t>
  </si>
  <si>
    <t>USA_TX_Austin-Camp.Mabry.ANGB.722544_TMYx.2004-2018</t>
  </si>
  <si>
    <t>USA_TX_Dallas-Fort.Worth.Intl.AP.722590_TMYx.2004-2018</t>
  </si>
  <si>
    <t>USA_TX_Houston-Ellington.AP.722436_TMYx.2004-2018</t>
  </si>
  <si>
    <t>USA_TX_Lubbock.Smith.Intl.AP.722670_TMYx.2004-2018</t>
  </si>
  <si>
    <t>USA_TX_San.Antonio.Intl.AP.722530_TMYx.2004-2018</t>
  </si>
  <si>
    <t>USA_UT_Salt.Lake.City.Intl.AP.725720_TMYx.2004-2018</t>
  </si>
  <si>
    <t>USA_UT_St.George.Rgnl.AP.724754_TMYx.2004-2018</t>
  </si>
  <si>
    <t>USA_UT_Vernal.Rgnl.AP.725705_TMYx.2004-2018</t>
  </si>
  <si>
    <t>USA_VA_Norfolk.Intl.AP.723080_TMYx.2004-2018</t>
  </si>
  <si>
    <t>USA_VT_Burlington.Intl.AP.726170_TMYx.2004-2018</t>
  </si>
  <si>
    <t>USA_WA_Seattle-Tacoma.Intl.AP.727930_TMYx.2004-2018</t>
  </si>
  <si>
    <t>USA_WA_Spokane.Intl.AP.727850_TMYx.2004-2018</t>
  </si>
  <si>
    <t>USA_WI_Milwaukee-Mitchell.Intl.AP.726400_TMYx.2004-2018</t>
  </si>
  <si>
    <t>USA_WI_Rhinelander-Oneida.County.AP.727415_TMYx.2004-2018</t>
  </si>
  <si>
    <t>USA_WV_Charleston-Yeager.AP.724140_TMYx.2004-2018</t>
  </si>
  <si>
    <t>USA_WV_Morgantown.Muni.AP-Hart.Field.724176_TMYx.2004-2018</t>
  </si>
  <si>
    <t>USA_WY_Cheyenne.Rgnl.AP.725640_TMYx.2004-2018</t>
  </si>
  <si>
    <t>USA_WY_Jackson.Hole.AP.725776_TMYx.2004-2018</t>
  </si>
  <si>
    <t>4-12 (Low-Moderate Slope)</t>
  </si>
  <si>
    <t>Pre-Defined Construction</t>
  </si>
  <si>
    <t>Wood-Framed - 2x6 - 24 in OC - R-19 Cavity</t>
  </si>
  <si>
    <t>Attic w R49 Cavity and Shingle Roof</t>
  </si>
  <si>
    <t>Vented Crawlspace - R19 Cavity Insulation</t>
  </si>
  <si>
    <t>Vented Crawlspace</t>
  </si>
  <si>
    <t>No</t>
  </si>
  <si>
    <t>Single Speed ASHP (7.5 HSPF2 14.3 SEER2)</t>
  </si>
  <si>
    <t>Autosize</t>
  </si>
  <si>
    <t>kW</t>
  </si>
  <si>
    <t>ton</t>
  </si>
  <si>
    <t>Electric</t>
  </si>
  <si>
    <t>Heat_EZ_Sch_1</t>
  </si>
  <si>
    <t>Cool_EZ_Sch_1</t>
  </si>
  <si>
    <t>HPWH_50-gallon</t>
  </si>
  <si>
    <t>Electric Storage_50-gallon</t>
  </si>
  <si>
    <t>DHW_EZ_Sch_1</t>
  </si>
  <si>
    <t>Gas</t>
  </si>
  <si>
    <t>Yes</t>
  </si>
  <si>
    <t>Misc_Elec_EZ_Sch_1</t>
  </si>
  <si>
    <t>EnergyPlus Directory</t>
  </si>
  <si>
    <t>Model Input Template Directory</t>
  </si>
  <si>
    <t>Simulation Type</t>
  </si>
  <si>
    <t>Simulation Begin Month</t>
  </si>
  <si>
    <t>Simulation Begin Day</t>
  </si>
  <si>
    <t>Simulation End Month</t>
  </si>
  <si>
    <t>Simulation End Day</t>
  </si>
  <si>
    <t>Output Granularity</t>
  </si>
  <si>
    <t>Output End Uses</t>
  </si>
  <si>
    <t>Run Complete Timestamp</t>
  </si>
  <si>
    <t>C:\EnergyPlusV22-2-0\energyplus.exe</t>
  </si>
  <si>
    <t>C:\Users\Christian\Repositories\REEDR\Model Input Template.xlsx</t>
  </si>
  <si>
    <t>Annual</t>
  </si>
  <si>
    <t>All_End_Uses</t>
  </si>
  <si>
    <t>2023-09-01 20:56:57.753135-07:00 US Pacific Time</t>
  </si>
  <si>
    <t>Total HVAC</t>
  </si>
  <si>
    <t>Run Label No DHW</t>
  </si>
  <si>
    <t>DHW Type</t>
  </si>
  <si>
    <t>Occ</t>
  </si>
  <si>
    <t>Column Labels</t>
  </si>
  <si>
    <t>Grand Total</t>
  </si>
  <si>
    <t>Electric Storage_50-gallon Total</t>
  </si>
  <si>
    <t>HPWH_50-gallon Total</t>
  </si>
  <si>
    <t>Row Labels</t>
  </si>
  <si>
    <t>Sum of DHW Elec [kWh]</t>
  </si>
  <si>
    <t>USA_AL_Birmingh</t>
  </si>
  <si>
    <t>USA_AL_Mobile.R</t>
  </si>
  <si>
    <t>USA_AR_Fayettev</t>
  </si>
  <si>
    <t>USA_AR_Little.R</t>
  </si>
  <si>
    <t>USA_AZ_Flagstaf</t>
  </si>
  <si>
    <t>USA_AZ_Kingman.</t>
  </si>
  <si>
    <t>USA_AZ_Phoenix-</t>
  </si>
  <si>
    <t>USA_AZ_Prescott</t>
  </si>
  <si>
    <t>USA_CA_Bakersfi</t>
  </si>
  <si>
    <t>USA_CA_Bishop-E</t>
  </si>
  <si>
    <t>USA_CA_Crescent</t>
  </si>
  <si>
    <t>USA_CA_Imperial</t>
  </si>
  <si>
    <t>USA_CA_Los.Ange</t>
  </si>
  <si>
    <t>USA_CA_Riversid</t>
  </si>
  <si>
    <t>USA_CA_Sacramen</t>
  </si>
  <si>
    <t>USA_CA_San.Jose</t>
  </si>
  <si>
    <t>USA_CA_Santa.An</t>
  </si>
  <si>
    <t>USA_CO_Alamosa-</t>
  </si>
  <si>
    <t>USA_CO_Aspen-Pi</t>
  </si>
  <si>
    <t>USA_CO_Denver.I</t>
  </si>
  <si>
    <t>USA_CO_Trinidad</t>
  </si>
  <si>
    <t>USA_CT_Bridgepo</t>
  </si>
  <si>
    <t>USA_DE_Wilmingt</t>
  </si>
  <si>
    <t>USA_FL_Fort.Mye</t>
  </si>
  <si>
    <t>USA_FL_Jacksonv</t>
  </si>
  <si>
    <t>USA_FL_Miami.Na</t>
  </si>
  <si>
    <t>USA_GA_Atlanta-</t>
  </si>
  <si>
    <t>USA_GA_Rome-Rus</t>
  </si>
  <si>
    <t>USA_GA_Savannah</t>
  </si>
  <si>
    <t>USA_IA_Des.Moin</t>
  </si>
  <si>
    <t>USA_IA_Sioux.Ci</t>
  </si>
  <si>
    <t>USA_ID_Boise.AP</t>
  </si>
  <si>
    <t>USA_ID_Idaho.Fa</t>
  </si>
  <si>
    <t>USA_IL_Bellevil</t>
  </si>
  <si>
    <t>USA_IL_Chicago.</t>
  </si>
  <si>
    <t>USA_IN_Evansvil</t>
  </si>
  <si>
    <t>USA_IN_Indianap</t>
  </si>
  <si>
    <t>USA_KS_Hays.Rgn</t>
  </si>
  <si>
    <t>USA_KS_Wichita.</t>
  </si>
  <si>
    <t>USA_KY_Louisvil</t>
  </si>
  <si>
    <t>USA_LA_New.Orle</t>
  </si>
  <si>
    <t>USA_LA_Shrevepo</t>
  </si>
  <si>
    <t>USA_MA_Boston-L</t>
  </si>
  <si>
    <t>USA_MD_Baltimor</t>
  </si>
  <si>
    <t>USA_ME_Portland</t>
  </si>
  <si>
    <t>USA_ME_Presque.</t>
  </si>
  <si>
    <t>USA_MI_Detroit-</t>
  </si>
  <si>
    <t>USA_MI_Houghton</t>
  </si>
  <si>
    <t>USA_MI_Traverse</t>
  </si>
  <si>
    <t>USA_MN_Duluth.I</t>
  </si>
  <si>
    <t>USA_MN_Minneapo</t>
  </si>
  <si>
    <t>USA_MO_Kansas.C</t>
  </si>
  <si>
    <t>USA_MO_St.Josep</t>
  </si>
  <si>
    <t>USA_MS_Gulfport</t>
  </si>
  <si>
    <t>USA_MS_Jackson-</t>
  </si>
  <si>
    <t>USA_MT_Billings</t>
  </si>
  <si>
    <t>USA_NC_Charlott</t>
  </si>
  <si>
    <t>USA_NC_Raleigh-</t>
  </si>
  <si>
    <t>USA_ND_Bismarck</t>
  </si>
  <si>
    <t>USA_ND_Fargo-He</t>
  </si>
  <si>
    <t>USA_NE_Omaha-Mi</t>
  </si>
  <si>
    <t>USA_NH_Concord.</t>
  </si>
  <si>
    <t>USA_NH_Manchest</t>
  </si>
  <si>
    <t>USA_NJ_Newark.L</t>
  </si>
  <si>
    <t>USA_NJ_Trenton-</t>
  </si>
  <si>
    <t>USA_NM_Albuquer</t>
  </si>
  <si>
    <t>USA_NM_Las.Cruc</t>
  </si>
  <si>
    <t>USA_NM_Santa.Fe</t>
  </si>
  <si>
    <t>USA_NV_Las.Vega</t>
  </si>
  <si>
    <t>USA_NV_Reno-Tah</t>
  </si>
  <si>
    <t>USA_NY_Buffalo.</t>
  </si>
  <si>
    <t>USA_NY_New.York</t>
  </si>
  <si>
    <t>USA_NY_Syracuse</t>
  </si>
  <si>
    <t>USA_OH_Cincinna</t>
  </si>
  <si>
    <t>USA_OH_Columbus</t>
  </si>
  <si>
    <t>USA_OK_Oklahoma</t>
  </si>
  <si>
    <t>USA_OR_Portland</t>
  </si>
  <si>
    <t>USA_OR_Redmond.</t>
  </si>
  <si>
    <t>USA_PA_Bradford</t>
  </si>
  <si>
    <t>USA_PA_Philadel</t>
  </si>
  <si>
    <t>USA_PA_Pittsbur</t>
  </si>
  <si>
    <t>USA_RI_Providen</t>
  </si>
  <si>
    <t>USA_SC_JB.Charl</t>
  </si>
  <si>
    <t>USA_SC_Columbia</t>
  </si>
  <si>
    <t>USA_SD_Yankton-</t>
  </si>
  <si>
    <t>USA_SD_Sioux.Fa</t>
  </si>
  <si>
    <t>USA_TN_Memphis.</t>
  </si>
  <si>
    <t>USA_TN_Nashvill</t>
  </si>
  <si>
    <t>USA_TX_Austin-C</t>
  </si>
  <si>
    <t>USA_TX_Dallas-F</t>
  </si>
  <si>
    <t>USA_TX_Houston-</t>
  </si>
  <si>
    <t>USA_TX_Lubbock.</t>
  </si>
  <si>
    <t>USA_TX_San.Anto</t>
  </si>
  <si>
    <t>USA_UT_Salt.Lak</t>
  </si>
  <si>
    <t>USA_UT_St.Georg</t>
  </si>
  <si>
    <t>USA_UT_Vernal.R</t>
  </si>
  <si>
    <t>USA_VA_Norfolk.</t>
  </si>
  <si>
    <t>USA_VT_Burlingt</t>
  </si>
  <si>
    <t>USA_WA_Seattle-</t>
  </si>
  <si>
    <t>USA_WA_Spokane.</t>
  </si>
  <si>
    <t>USA_WI_Milwauke</t>
  </si>
  <si>
    <t>USA_WI_Rhinelan</t>
  </si>
  <si>
    <t>USA_WV_Charlest</t>
  </si>
  <si>
    <t>USA_WV_Morganto</t>
  </si>
  <si>
    <t>USA_WY_Cheyenne</t>
  </si>
  <si>
    <t>USA_WY_Jackson.</t>
  </si>
  <si>
    <t>DHW</t>
  </si>
  <si>
    <t>Sum of Total HVAC</t>
  </si>
  <si>
    <t>COP</t>
  </si>
  <si>
    <t>HVAC Interaction</t>
  </si>
  <si>
    <t>1 Occupant</t>
  </si>
  <si>
    <t>2 Occupants</t>
  </si>
  <si>
    <t>3 Occupants</t>
  </si>
  <si>
    <t>4 Occupants</t>
  </si>
  <si>
    <t>5+ Occupants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</si>
</sst>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" refreshedDate="45172.661057523146" createdVersion="8" refreshedVersion="8" minRefreshableVersion="3" recordCount="1060" xr:uid="{4DF5ACA3-360B-4264-ABF0-F2C60AAFBE56}">
  <cacheSource type="worksheet">
    <worksheetSource ref="A1:AV1061" sheet="Model Out"/>
  </cacheSource>
  <cacheFields count="48">
    <cacheField name="Run Label" numFmtId="0">
      <sharedItems/>
    </cacheField>
    <cacheField name="Run Label No DHW" numFmtId="0">
      <sharedItems count="636">
        <s v="USA_AL_Birmingh"/>
        <s v="USA_AL_Mobile.R"/>
        <s v="USA_AR_Fayettev"/>
        <s v="USA_AR_Little.R"/>
        <s v="USA_AZ_Flagstaf"/>
        <s v="USA_AZ_Kingman."/>
        <s v="USA_AZ_Phoenix-"/>
        <s v="USA_AZ_Prescott"/>
        <s v="USA_CA_Bakersfi"/>
        <s v="USA_CA_Bishop-E"/>
        <s v="USA_CA_Crescent"/>
        <s v="USA_CA_Imperial"/>
        <s v="USA_CA_Los.Ange"/>
        <s v="USA_CA_Riversid"/>
        <s v="USA_CA_Sacramen"/>
        <s v="USA_CA_San.Jose"/>
        <s v="USA_CA_Santa.An"/>
        <s v="USA_CO_Alamosa-"/>
        <s v="USA_CO_Aspen-Pi"/>
        <s v="USA_CO_Denver.I"/>
        <s v="USA_CO_Trinidad"/>
        <s v="USA_CT_Bridgepo"/>
        <s v="USA_DE_Wilmingt"/>
        <s v="USA_FL_Fort.Mye"/>
        <s v="USA_FL_Jacksonv"/>
        <s v="USA_FL_Miami.Na"/>
        <s v="USA_GA_Atlanta-"/>
        <s v="USA_GA_Rome-Rus"/>
        <s v="USA_GA_Savannah"/>
        <s v="USA_IA_Des.Moin"/>
        <s v="USA_IA_Sioux.Ci"/>
        <s v="USA_ID_Boise.AP"/>
        <s v="USA_ID_Idaho.Fa"/>
        <s v="USA_IL_Bellevil"/>
        <s v="USA_IL_Chicago."/>
        <s v="USA_IN_Evansvil"/>
        <s v="USA_IN_Indianap"/>
        <s v="USA_KS_Hays.Rgn"/>
        <s v="USA_KS_Wichita."/>
        <s v="USA_KY_Louisvil"/>
        <s v="USA_LA_New.Orle"/>
        <s v="USA_LA_Shrevepo"/>
        <s v="USA_MA_Boston-L"/>
        <s v="USA_MD_Baltimor"/>
        <s v="USA_ME_Portland"/>
        <s v="USA_ME_Presque."/>
        <s v="USA_MI_Detroit-"/>
        <s v="USA_MI_Houghton"/>
        <s v="USA_MI_Traverse"/>
        <s v="USA_MN_Duluth.I"/>
        <s v="USA_MN_Minneapo"/>
        <s v="USA_MO_Kansas.C"/>
        <s v="USA_MO_St.Josep"/>
        <s v="USA_MS_Gulfport"/>
        <s v="USA_MS_Jackson-"/>
        <s v="USA_MT_Billings"/>
        <s v="USA_NC_Charlott"/>
        <s v="USA_NC_Raleigh-"/>
        <s v="USA_ND_Bismarck"/>
        <s v="USA_ND_Fargo-He"/>
        <s v="USA_NE_Omaha-Mi"/>
        <s v="USA_NH_Concord."/>
        <s v="USA_NH_Manchest"/>
        <s v="USA_NJ_Newark.L"/>
        <s v="USA_NJ_Trenton-"/>
        <s v="USA_NM_Albuquer"/>
        <s v="USA_NM_Las.Cruc"/>
        <s v="USA_NM_Santa.Fe"/>
        <s v="USA_NV_Las.Vega"/>
        <s v="USA_NV_Reno-Tah"/>
        <s v="USA_NY_Buffalo."/>
        <s v="USA_NY_New.York"/>
        <s v="USA_NY_Syracuse"/>
        <s v="USA_OH_Cincinna"/>
        <s v="USA_OH_Columbus"/>
        <s v="USA_OK_Oklahoma"/>
        <s v="USA_OR_Portland"/>
        <s v="USA_OR_Redmond."/>
        <s v="USA_PA_Bradford"/>
        <s v="USA_PA_Philadel"/>
        <s v="USA_PA_Pittsbur"/>
        <s v="USA_RI_Providen"/>
        <s v="USA_SC_JB.Charl"/>
        <s v="USA_SC_Columbia"/>
        <s v="USA_SD_Yankton-"/>
        <s v="USA_SD_Sioux.Fa"/>
        <s v="USA_TN_Memphis."/>
        <s v="USA_TN_Nashvill"/>
        <s v="USA_TX_Austin-C"/>
        <s v="USA_TX_Dallas-F"/>
        <s v="USA_TX_Houston-"/>
        <s v="USA_TX_Lubbock."/>
        <s v="USA_TX_San.Anto"/>
        <s v="USA_UT_Salt.Lak"/>
        <s v="USA_UT_St.Georg"/>
        <s v="USA_UT_Vernal.R"/>
        <s v="USA_VA_Norfolk."/>
        <s v="USA_VT_Burlingt"/>
        <s v="USA_WA_Seattle-"/>
        <s v="USA_WA_Spokane."/>
        <s v="USA_WI_Milwauke"/>
        <s v="USA_WI_Rhinelan"/>
        <s v="USA_WV_Charlest"/>
        <s v="USA_WV_Morganto"/>
        <s v="USA_WY_Cheyenne"/>
        <s v="USA_WY_Jackson."/>
        <s v="1 Occupant_USA_AL_Birmingh" u="1"/>
        <s v="1 Occupant_USA_AL_Mobile.R" u="1"/>
        <s v="1 Occupant_USA_AR_Fayettev" u="1"/>
        <s v="1 Occupant_USA_AR_Little.R" u="1"/>
        <s v="1 Occupant_USA_AZ_Flagstaf" u="1"/>
        <s v="1 Occupant_USA_AZ_Kingman." u="1"/>
        <s v="1 Occupant_USA_AZ_Phoenix-" u="1"/>
        <s v="1 Occupant_USA_AZ_Prescott" u="1"/>
        <s v="1 Occupant_USA_CA_Bakersfi" u="1"/>
        <s v="1 Occupant_USA_CA_Bishop-E" u="1"/>
        <s v="1 Occupant_USA_CA_Crescent" u="1"/>
        <s v="1 Occupant_USA_CA_Imperial" u="1"/>
        <s v="1 Occupant_USA_CA_Los.Ange" u="1"/>
        <s v="1 Occupant_USA_CA_Riversid" u="1"/>
        <s v="1 Occupant_USA_CA_Sacramen" u="1"/>
        <s v="1 Occupant_USA_CA_San.Jose" u="1"/>
        <s v="1 Occupant_USA_CA_Santa.An" u="1"/>
        <s v="1 Occupant_USA_CO_Alamosa-" u="1"/>
        <s v="1 Occupant_USA_CO_Aspen-Pi" u="1"/>
        <s v="1 Occupant_USA_CO_Denver.I" u="1"/>
        <s v="1 Occupant_USA_CO_Trinidad" u="1"/>
        <s v="1 Occupant_USA_CT_Bridgepo" u="1"/>
        <s v="1 Occupant_USA_DE_Wilmingt" u="1"/>
        <s v="1 Occupant_USA_FL_Fort.Mye" u="1"/>
        <s v="1 Occupant_USA_FL_Jacksonv" u="1"/>
        <s v="1 Occupant_USA_FL_Miami.Na" u="1"/>
        <s v="1 Occupant_USA_GA_Atlanta-" u="1"/>
        <s v="1 Occupant_USA_GA_Rome-Rus" u="1"/>
        <s v="1 Occupant_USA_GA_Savannah" u="1"/>
        <s v="1 Occupant_USA_IA_Des.Moin" u="1"/>
        <s v="1 Occupant_USA_IA_Sioux.Ci" u="1"/>
        <s v="1 Occupant_USA_ID_Boise.AP" u="1"/>
        <s v="1 Occupant_USA_ID_Idaho.Fa" u="1"/>
        <s v="1 Occupant_USA_IL_Bellevil" u="1"/>
        <s v="1 Occupant_USA_IL_Chicago." u="1"/>
        <s v="1 Occupant_USA_IN_Evansvil" u="1"/>
        <s v="1 Occupant_USA_IN_Indianap" u="1"/>
        <s v="1 Occupant_USA_KS_Hays.Rgn" u="1"/>
        <s v="1 Occupant_USA_KS_Wichita." u="1"/>
        <s v="1 Occupant_USA_KY_Louisvil" u="1"/>
        <s v="1 Occupant_USA_LA_New.Orle" u="1"/>
        <s v="1 Occupant_USA_LA_Shrevepo" u="1"/>
        <s v="1 Occupant_USA_MA_Boston-L" u="1"/>
        <s v="1 Occupant_USA_MD_Baltimor" u="1"/>
        <s v="1 Occupant_USA_ME_Portland" u="1"/>
        <s v="1 Occupant_USA_ME_Presque." u="1"/>
        <s v="1 Occupant_USA_MI_Detroit-" u="1"/>
        <s v="1 Occupant_USA_MI_Houghton" u="1"/>
        <s v="1 Occupant_USA_MI_Traverse" u="1"/>
        <s v="1 Occupant_USA_MN_Duluth.I" u="1"/>
        <s v="1 Occupant_USA_MN_Minneapo" u="1"/>
        <s v="1 Occupant_USA_MO_Kansas.C" u="1"/>
        <s v="1 Occupant_USA_MO_St.Josep" u="1"/>
        <s v="1 Occupant_USA_MS_Gulfport" u="1"/>
        <s v="1 Occupant_USA_MS_Jackson-" u="1"/>
        <s v="1 Occupant_USA_MT_Billings" u="1"/>
        <s v="1 Occupant_USA_NC_Charlott" u="1"/>
        <s v="1 Occupant_USA_NC_Raleigh-" u="1"/>
        <s v="1 Occupant_USA_ND_Bismarck" u="1"/>
        <s v="1 Occupant_USA_ND_Fargo-He" u="1"/>
        <s v="1 Occupant_USA_NE_Omaha-Mi" u="1"/>
        <s v="1 Occupant_USA_NH_Concord." u="1"/>
        <s v="1 Occupant_USA_NH_Manchest" u="1"/>
        <s v="1 Occupant_USA_NJ_Newark.L" u="1"/>
        <s v="1 Occupant_USA_NJ_Trenton-" u="1"/>
        <s v="1 Occupant_USA_NM_Albuquer" u="1"/>
        <s v="1 Occupant_USA_NM_Las.Cruc" u="1"/>
        <s v="1 Occupant_USA_NM_Santa.Fe" u="1"/>
        <s v="1 Occupant_USA_NV_Las.Vega" u="1"/>
        <s v="1 Occupant_USA_NV_Reno-Tah" u="1"/>
        <s v="1 Occupant_USA_NY_Buffalo." u="1"/>
        <s v="1 Occupant_USA_NY_New.York" u="1"/>
        <s v="1 Occupant_USA_NY_Syracuse" u="1"/>
        <s v="1 Occupant_USA_OH_Cincinna" u="1"/>
        <s v="1 Occupant_USA_OH_Columbus" u="1"/>
        <s v="1 Occupant_USA_OK_Oklahoma" u="1"/>
        <s v="1 Occupant_USA_OR_Portland" u="1"/>
        <s v="1 Occupant_USA_OR_Redmond." u="1"/>
        <s v="1 Occupant_USA_PA_Bradford" u="1"/>
        <s v="1 Occupant_USA_PA_Philadel" u="1"/>
        <s v="1 Occupant_USA_PA_Pittsbur" u="1"/>
        <s v="1 Occupant_USA_RI_Providen" u="1"/>
        <s v="1 Occupant_USA_SC_JB.Charl" u="1"/>
        <s v="1 Occupant_USA_SC_Columbia" u="1"/>
        <s v="1 Occupant_USA_SD_Yankton-" u="1"/>
        <s v="1 Occupant_USA_SD_Sioux.Fa" u="1"/>
        <s v="1 Occupant_USA_TN_Memphis." u="1"/>
        <s v="1 Occupant_USA_TN_Nashvill" u="1"/>
        <s v="1 Occupant_USA_TX_Austin-C" u="1"/>
        <s v="1 Occupant_USA_TX_Dallas-F" u="1"/>
        <s v="1 Occupant_USA_TX_Houston-" u="1"/>
        <s v="1 Occupant_USA_TX_Lubbock." u="1"/>
        <s v="1 Occupant_USA_TX_San.Anto" u="1"/>
        <s v="1 Occupant_USA_UT_Salt.Lak" u="1"/>
        <s v="1 Occupant_USA_UT_St.Georg" u="1"/>
        <s v="1 Occupant_USA_UT_Vernal.R" u="1"/>
        <s v="1 Occupant_USA_VA_Norfolk." u="1"/>
        <s v="1 Occupant_USA_VT_Burlingt" u="1"/>
        <s v="1 Occupant_USA_WA_Seattle-" u="1"/>
        <s v="1 Occupant_USA_WA_Spokane." u="1"/>
        <s v="1 Occupant_USA_WI_Milwauke" u="1"/>
        <s v="1 Occupant_USA_WI_Rhinelan" u="1"/>
        <s v="1 Occupant_USA_WV_Charlest" u="1"/>
        <s v="1 Occupant_USA_WV_Morganto" u="1"/>
        <s v="1 Occupant_USA_WY_Cheyenne" u="1"/>
        <s v="1 Occupant_USA_WY_Jackson." u="1"/>
        <s v="2 Occupant_USA_AL_Birmingh" u="1"/>
        <s v="2 Occupant_USA_AL_Mobile.R" u="1"/>
        <s v="2 Occupant_USA_AR_Fayettev" u="1"/>
        <s v="2 Occupant_USA_AR_Little.R" u="1"/>
        <s v="2 Occupant_USA_AZ_Flagstaf" u="1"/>
        <s v="2 Occupant_USA_AZ_Kingman." u="1"/>
        <s v="2 Occupant_USA_AZ_Phoenix-" u="1"/>
        <s v="2 Occupant_USA_AZ_Prescott" u="1"/>
        <s v="2 Occupant_USA_CA_Bakersfi" u="1"/>
        <s v="2 Occupant_USA_CA_Bishop-E" u="1"/>
        <s v="2 Occupant_USA_CA_Crescent" u="1"/>
        <s v="2 Occupant_USA_CA_Imperial" u="1"/>
        <s v="2 Occupant_USA_CA_Los.Ange" u="1"/>
        <s v="2 Occupant_USA_CA_Riversid" u="1"/>
        <s v="2 Occupant_USA_CA_Sacramen" u="1"/>
        <s v="2 Occupant_USA_CA_San.Jose" u="1"/>
        <s v="2 Occupant_USA_CA_Santa.An" u="1"/>
        <s v="2 Occupant_USA_CO_Alamosa-" u="1"/>
        <s v="2 Occupant_USA_CO_Aspen-Pi" u="1"/>
        <s v="2 Occupant_USA_CO_Denver.I" u="1"/>
        <s v="2 Occupant_USA_CO_Trinidad" u="1"/>
        <s v="2 Occupant_USA_CT_Bridgepo" u="1"/>
        <s v="2 Occupant_USA_DE_Wilmingt" u="1"/>
        <s v="2 Occupant_USA_FL_Fort.Mye" u="1"/>
        <s v="2 Occupant_USA_FL_Jacksonv" u="1"/>
        <s v="2 Occupant_USA_FL_Miami.Na" u="1"/>
        <s v="2 Occupant_USA_GA_Atlanta-" u="1"/>
        <s v="2 Occupant_USA_GA_Rome-Rus" u="1"/>
        <s v="2 Occupant_USA_GA_Savannah" u="1"/>
        <s v="2 Occupant_USA_IA_Des.Moin" u="1"/>
        <s v="2 Occupant_USA_IA_Sioux.Ci" u="1"/>
        <s v="2 Occupant_USA_ID_Boise.AP" u="1"/>
        <s v="2 Occupant_USA_ID_Idaho.Fa" u="1"/>
        <s v="2 Occupant_USA_IL_Bellevil" u="1"/>
        <s v="2 Occupant_USA_IL_Chicago." u="1"/>
        <s v="2 Occupant_USA_IN_Evansvil" u="1"/>
        <s v="2 Occupant_USA_IN_Indianap" u="1"/>
        <s v="2 Occupant_USA_KS_Hays.Rgn" u="1"/>
        <s v="2 Occupant_USA_KS_Wichita." u="1"/>
        <s v="2 Occupant_USA_KY_Louisvil" u="1"/>
        <s v="2 Occupant_USA_LA_New.Orle" u="1"/>
        <s v="2 Occupant_USA_LA_Shrevepo" u="1"/>
        <s v="2 Occupant_USA_MA_Boston-L" u="1"/>
        <s v="2 Occupant_USA_MD_Baltimor" u="1"/>
        <s v="2 Occupant_USA_ME_Portland" u="1"/>
        <s v="2 Occupant_USA_ME_Presque." u="1"/>
        <s v="2 Occupant_USA_MI_Detroit-" u="1"/>
        <s v="2 Occupant_USA_MI_Houghton" u="1"/>
        <s v="2 Occupant_USA_MI_Traverse" u="1"/>
        <s v="2 Occupant_USA_MN_Duluth.I" u="1"/>
        <s v="2 Occupant_USA_MN_Minneapo" u="1"/>
        <s v="2 Occupant_USA_MO_Kansas.C" u="1"/>
        <s v="2 Occupant_USA_MO_St.Josep" u="1"/>
        <s v="2 Occupant_USA_MS_Gulfport" u="1"/>
        <s v="2 Occupant_USA_MS_Jackson-" u="1"/>
        <s v="2 Occupant_USA_MT_Billings" u="1"/>
        <s v="2 Occupant_USA_NC_Charlott" u="1"/>
        <s v="2 Occupant_USA_NC_Raleigh-" u="1"/>
        <s v="2 Occupant_USA_ND_Bismarck" u="1"/>
        <s v="2 Occupant_USA_ND_Fargo-He" u="1"/>
        <s v="2 Occupant_USA_NE_Omaha-Mi" u="1"/>
        <s v="2 Occupant_USA_NH_Concord." u="1"/>
        <s v="2 Occupant_USA_NH_Manchest" u="1"/>
        <s v="2 Occupant_USA_NJ_Newark.L" u="1"/>
        <s v="2 Occupant_USA_NJ_Trenton-" u="1"/>
        <s v="2 Occupant_USA_NM_Albuquer" u="1"/>
        <s v="2 Occupant_USA_NM_Las.Cruc" u="1"/>
        <s v="2 Occupant_USA_NM_Santa.Fe" u="1"/>
        <s v="2 Occupant_USA_NV_Las.Vega" u="1"/>
        <s v="2 Occupant_USA_NV_Reno-Tah" u="1"/>
        <s v="2 Occupant_USA_NY_Buffalo." u="1"/>
        <s v="2 Occupant_USA_NY_New.York" u="1"/>
        <s v="2 Occupant_USA_NY_Syracuse" u="1"/>
        <s v="2 Occupant_USA_OH_Cincinna" u="1"/>
        <s v="2 Occupant_USA_OH_Columbus" u="1"/>
        <s v="2 Occupant_USA_OK_Oklahoma" u="1"/>
        <s v="2 Occupant_USA_OR_Portland" u="1"/>
        <s v="2 Occupant_USA_OR_Redmond." u="1"/>
        <s v="2 Occupant_USA_PA_Bradford" u="1"/>
        <s v="2 Occupant_USA_PA_Philadel" u="1"/>
        <s v="2 Occupant_USA_PA_Pittsbur" u="1"/>
        <s v="2 Occupant_USA_RI_Providen" u="1"/>
        <s v="2 Occupant_USA_SC_JB.Charl" u="1"/>
        <s v="2 Occupant_USA_SC_Columbia" u="1"/>
        <s v="2 Occupant_USA_SD_Yankton-" u="1"/>
        <s v="2 Occupant_USA_SD_Sioux.Fa" u="1"/>
        <s v="2 Occupant_USA_TN_Memphis." u="1"/>
        <s v="2 Occupant_USA_TN_Nashvill" u="1"/>
        <s v="2 Occupant_USA_TX_Austin-C" u="1"/>
        <s v="2 Occupant_USA_TX_Dallas-F" u="1"/>
        <s v="2 Occupant_USA_TX_Houston-" u="1"/>
        <s v="2 Occupant_USA_TX_Lubbock." u="1"/>
        <s v="2 Occupant_USA_TX_San.Anto" u="1"/>
        <s v="2 Occupant_USA_UT_Salt.Lak" u="1"/>
        <s v="2 Occupant_USA_UT_St.Georg" u="1"/>
        <s v="2 Occupant_USA_UT_Vernal.R" u="1"/>
        <s v="2 Occupant_USA_VA_Norfolk." u="1"/>
        <s v="2 Occupant_USA_VT_Burlingt" u="1"/>
        <s v="2 Occupant_USA_WA_Seattle-" u="1"/>
        <s v="2 Occupant_USA_WA_Spokane." u="1"/>
        <s v="2 Occupant_USA_WI_Milwauke" u="1"/>
        <s v="2 Occupant_USA_WI_Rhinelan" u="1"/>
        <s v="2 Occupant_USA_WV_Charlest" u="1"/>
        <s v="2 Occupant_USA_WV_Morganto" u="1"/>
        <s v="2 Occupant_USA_WY_Cheyenne" u="1"/>
        <s v="2 Occupant_USA_WY_Jackson." u="1"/>
        <s v="3 Occupant_USA_AL_Birmingh" u="1"/>
        <s v="3 Occupant_USA_AL_Mobile.R" u="1"/>
        <s v="3 Occupant_USA_AR_Fayettev" u="1"/>
        <s v="3 Occupant_USA_AR_Little.R" u="1"/>
        <s v="3 Occupant_USA_AZ_Flagstaf" u="1"/>
        <s v="3 Occupant_USA_AZ_Kingman." u="1"/>
        <s v="3 Occupant_USA_AZ_Phoenix-" u="1"/>
        <s v="3 Occupant_USA_AZ_Prescott" u="1"/>
        <s v="3 Occupant_USA_CA_Bakersfi" u="1"/>
        <s v="3 Occupant_USA_CA_Bishop-E" u="1"/>
        <s v="3 Occupant_USA_CA_Crescent" u="1"/>
        <s v="3 Occupant_USA_CA_Imperial" u="1"/>
        <s v="3 Occupant_USA_CA_Los.Ange" u="1"/>
        <s v="3 Occupant_USA_CA_Riversid" u="1"/>
        <s v="3 Occupant_USA_CA_Sacramen" u="1"/>
        <s v="3 Occupant_USA_CA_San.Jose" u="1"/>
        <s v="3 Occupant_USA_CA_Santa.An" u="1"/>
        <s v="3 Occupant_USA_CO_Alamosa-" u="1"/>
        <s v="3 Occupant_USA_CO_Aspen-Pi" u="1"/>
        <s v="3 Occupant_USA_CO_Denver.I" u="1"/>
        <s v="3 Occupant_USA_CO_Trinidad" u="1"/>
        <s v="3 Occupant_USA_CT_Bridgepo" u="1"/>
        <s v="3 Occupant_USA_DE_Wilmingt" u="1"/>
        <s v="3 Occupant_USA_FL_Fort.Mye" u="1"/>
        <s v="3 Occupant_USA_FL_Jacksonv" u="1"/>
        <s v="3 Occupant_USA_FL_Miami.Na" u="1"/>
        <s v="3 Occupant_USA_GA_Atlanta-" u="1"/>
        <s v="3 Occupant_USA_GA_Rome-Rus" u="1"/>
        <s v="3 Occupant_USA_GA_Savannah" u="1"/>
        <s v="3 Occupant_USA_IA_Des.Moin" u="1"/>
        <s v="3 Occupant_USA_IA_Sioux.Ci" u="1"/>
        <s v="3 Occupant_USA_ID_Boise.AP" u="1"/>
        <s v="3 Occupant_USA_ID_Idaho.Fa" u="1"/>
        <s v="3 Occupant_USA_IL_Bellevil" u="1"/>
        <s v="3 Occupant_USA_IL_Chicago." u="1"/>
        <s v="3 Occupant_USA_IN_Evansvil" u="1"/>
        <s v="3 Occupant_USA_IN_Indianap" u="1"/>
        <s v="3 Occupant_USA_KS_Hays.Rgn" u="1"/>
        <s v="3 Occupant_USA_KS_Wichita." u="1"/>
        <s v="3 Occupant_USA_KY_Louisvil" u="1"/>
        <s v="3 Occupant_USA_LA_New.Orle" u="1"/>
        <s v="3 Occupant_USA_LA_Shrevepo" u="1"/>
        <s v="3 Occupant_USA_MA_Boston-L" u="1"/>
        <s v="3 Occupant_USA_MD_Baltimor" u="1"/>
        <s v="3 Occupant_USA_ME_Portland" u="1"/>
        <s v="3 Occupant_USA_ME_Presque." u="1"/>
        <s v="3 Occupant_USA_MI_Detroit-" u="1"/>
        <s v="3 Occupant_USA_MI_Houghton" u="1"/>
        <s v="3 Occupant_USA_MI_Traverse" u="1"/>
        <s v="3 Occupant_USA_MN_Duluth.I" u="1"/>
        <s v="3 Occupant_USA_MN_Minneapo" u="1"/>
        <s v="3 Occupant_USA_MO_Kansas.C" u="1"/>
        <s v="3 Occupant_USA_MO_St.Josep" u="1"/>
        <s v="3 Occupant_USA_MS_Gulfport" u="1"/>
        <s v="3 Occupant_USA_MS_Jackson-" u="1"/>
        <s v="3 Occupant_USA_MT_Billings" u="1"/>
        <s v="3 Occupant_USA_NC_Charlott" u="1"/>
        <s v="3 Occupant_USA_NC_Raleigh-" u="1"/>
        <s v="3 Occupant_USA_ND_Bismarck" u="1"/>
        <s v="3 Occupant_USA_ND_Fargo-He" u="1"/>
        <s v="3 Occupant_USA_NE_Omaha-Mi" u="1"/>
        <s v="3 Occupant_USA_NH_Concord." u="1"/>
        <s v="3 Occupant_USA_NH_Manchest" u="1"/>
        <s v="3 Occupant_USA_NJ_Newark.L" u="1"/>
        <s v="3 Occupant_USA_NJ_Trenton-" u="1"/>
        <s v="3 Occupant_USA_NM_Albuquer" u="1"/>
        <s v="3 Occupant_USA_NM_Las.Cruc" u="1"/>
        <s v="3 Occupant_USA_NM_Santa.Fe" u="1"/>
        <s v="3 Occupant_USA_NV_Las.Vega" u="1"/>
        <s v="3 Occupant_USA_NV_Reno-Tah" u="1"/>
        <s v="3 Occupant_USA_NY_Buffalo." u="1"/>
        <s v="3 Occupant_USA_NY_New.York" u="1"/>
        <s v="3 Occupant_USA_NY_Syracuse" u="1"/>
        <s v="3 Occupant_USA_OH_Cincinna" u="1"/>
        <s v="3 Occupant_USA_OH_Columbus" u="1"/>
        <s v="3 Occupant_USA_OK_Oklahoma" u="1"/>
        <s v="3 Occupant_USA_OR_Portland" u="1"/>
        <s v="3 Occupant_USA_OR_Redmond." u="1"/>
        <s v="3 Occupant_USA_PA_Bradford" u="1"/>
        <s v="3 Occupant_USA_PA_Philadel" u="1"/>
        <s v="3 Occupant_USA_PA_Pittsbur" u="1"/>
        <s v="3 Occupant_USA_RI_Providen" u="1"/>
        <s v="3 Occupant_USA_SC_JB.Charl" u="1"/>
        <s v="3 Occupant_USA_SC_Columbia" u="1"/>
        <s v="3 Occupant_USA_SD_Yankton-" u="1"/>
        <s v="3 Occupant_USA_SD_Sioux.Fa" u="1"/>
        <s v="3 Occupant_USA_TN_Memphis." u="1"/>
        <s v="3 Occupant_USA_TN_Nashvill" u="1"/>
        <s v="3 Occupant_USA_TX_Austin-C" u="1"/>
        <s v="3 Occupant_USA_TX_Dallas-F" u="1"/>
        <s v="3 Occupant_USA_TX_Houston-" u="1"/>
        <s v="3 Occupant_USA_TX_Lubbock." u="1"/>
        <s v="3 Occupant_USA_TX_San.Anto" u="1"/>
        <s v="3 Occupant_USA_UT_Salt.Lak" u="1"/>
        <s v="3 Occupant_USA_UT_St.Georg" u="1"/>
        <s v="3 Occupant_USA_UT_Vernal.R" u="1"/>
        <s v="3 Occupant_USA_VA_Norfolk." u="1"/>
        <s v="3 Occupant_USA_VT_Burlingt" u="1"/>
        <s v="3 Occupant_USA_WA_Seattle-" u="1"/>
        <s v="3 Occupant_USA_WA_Spokane." u="1"/>
        <s v="3 Occupant_USA_WI_Milwauke" u="1"/>
        <s v="3 Occupant_USA_WI_Rhinelan" u="1"/>
        <s v="3 Occupant_USA_WV_Charlest" u="1"/>
        <s v="3 Occupant_USA_WV_Morganto" u="1"/>
        <s v="3 Occupant_USA_WY_Cheyenne" u="1"/>
        <s v="3 Occupant_USA_WY_Jackson." u="1"/>
        <s v="4 Occupant_USA_AL_Birmingh" u="1"/>
        <s v="4 Occupant_USA_AL_Mobile.R" u="1"/>
        <s v="4 Occupant_USA_AR_Fayettev" u="1"/>
        <s v="4 Occupant_USA_AR_Little.R" u="1"/>
        <s v="4 Occupant_USA_AZ_Flagstaf" u="1"/>
        <s v="4 Occupant_USA_AZ_Kingman." u="1"/>
        <s v="4 Occupant_USA_AZ_Phoenix-" u="1"/>
        <s v="4 Occupant_USA_AZ_Prescott" u="1"/>
        <s v="4 Occupant_USA_CA_Bakersfi" u="1"/>
        <s v="4 Occupant_USA_CA_Bishop-E" u="1"/>
        <s v="4 Occupant_USA_CA_Crescent" u="1"/>
        <s v="4 Occupant_USA_CA_Imperial" u="1"/>
        <s v="4 Occupant_USA_CA_Los.Ange" u="1"/>
        <s v="4 Occupant_USA_CA_Riversid" u="1"/>
        <s v="4 Occupant_USA_CA_Sacramen" u="1"/>
        <s v="4 Occupant_USA_CA_San.Jose" u="1"/>
        <s v="4 Occupant_USA_CA_Santa.An" u="1"/>
        <s v="4 Occupant_USA_CO_Alamosa-" u="1"/>
        <s v="4 Occupant_USA_CO_Aspen-Pi" u="1"/>
        <s v="4 Occupant_USA_CO_Denver.I" u="1"/>
        <s v="4 Occupant_USA_CO_Trinidad" u="1"/>
        <s v="4 Occupant_USA_CT_Bridgepo" u="1"/>
        <s v="4 Occupant_USA_DE_Wilmingt" u="1"/>
        <s v="4 Occupant_USA_FL_Fort.Mye" u="1"/>
        <s v="4 Occupant_USA_FL_Jacksonv" u="1"/>
        <s v="4 Occupant_USA_FL_Miami.Na" u="1"/>
        <s v="4 Occupant_USA_GA_Atlanta-" u="1"/>
        <s v="4 Occupant_USA_GA_Rome-Rus" u="1"/>
        <s v="4 Occupant_USA_GA_Savannah" u="1"/>
        <s v="4 Occupant_USA_IA_Des.Moin" u="1"/>
        <s v="4 Occupant_USA_IA_Sioux.Ci" u="1"/>
        <s v="4 Occupant_USA_ID_Boise.AP" u="1"/>
        <s v="4 Occupant_USA_ID_Idaho.Fa" u="1"/>
        <s v="4 Occupant_USA_IL_Bellevil" u="1"/>
        <s v="4 Occupant_USA_IL_Chicago." u="1"/>
        <s v="4 Occupant_USA_IN_Evansvil" u="1"/>
        <s v="4 Occupant_USA_IN_Indianap" u="1"/>
        <s v="4 Occupant_USA_KS_Hays.Rgn" u="1"/>
        <s v="4 Occupant_USA_KS_Wichita." u="1"/>
        <s v="4 Occupant_USA_KY_Louisvil" u="1"/>
        <s v="4 Occupant_USA_LA_New.Orle" u="1"/>
        <s v="4 Occupant_USA_LA_Shrevepo" u="1"/>
        <s v="4 Occupant_USA_MA_Boston-L" u="1"/>
        <s v="4 Occupant_USA_MD_Baltimor" u="1"/>
        <s v="4 Occupant_USA_ME_Portland" u="1"/>
        <s v="4 Occupant_USA_ME_Presque." u="1"/>
        <s v="4 Occupant_USA_MI_Detroit-" u="1"/>
        <s v="4 Occupant_USA_MI_Houghton" u="1"/>
        <s v="4 Occupant_USA_MI_Traverse" u="1"/>
        <s v="4 Occupant_USA_MN_Duluth.I" u="1"/>
        <s v="4 Occupant_USA_MN_Minneapo" u="1"/>
        <s v="4 Occupant_USA_MO_Kansas.C" u="1"/>
        <s v="4 Occupant_USA_MO_St.Josep" u="1"/>
        <s v="4 Occupant_USA_MS_Gulfport" u="1"/>
        <s v="4 Occupant_USA_MS_Jackson-" u="1"/>
        <s v="4 Occupant_USA_MT_Billings" u="1"/>
        <s v="4 Occupant_USA_NC_Charlott" u="1"/>
        <s v="4 Occupant_USA_NC_Raleigh-" u="1"/>
        <s v="4 Occupant_USA_ND_Bismarck" u="1"/>
        <s v="4 Occupant_USA_ND_Fargo-He" u="1"/>
        <s v="4 Occupant_USA_NE_Omaha-Mi" u="1"/>
        <s v="4 Occupant_USA_NH_Concord." u="1"/>
        <s v="4 Occupant_USA_NH_Manchest" u="1"/>
        <s v="4 Occupant_USA_NJ_Newark.L" u="1"/>
        <s v="4 Occupant_USA_NJ_Trenton-" u="1"/>
        <s v="4 Occupant_USA_NM_Albuquer" u="1"/>
        <s v="4 Occupant_USA_NM_Las.Cruc" u="1"/>
        <s v="4 Occupant_USA_NM_Santa.Fe" u="1"/>
        <s v="4 Occupant_USA_NV_Las.Vega" u="1"/>
        <s v="4 Occupant_USA_NV_Reno-Tah" u="1"/>
        <s v="4 Occupant_USA_NY_Buffalo." u="1"/>
        <s v="4 Occupant_USA_NY_New.York" u="1"/>
        <s v="4 Occupant_USA_NY_Syracuse" u="1"/>
        <s v="4 Occupant_USA_OH_Cincinna" u="1"/>
        <s v="4 Occupant_USA_OH_Columbus" u="1"/>
        <s v="4 Occupant_USA_OK_Oklahoma" u="1"/>
        <s v="4 Occupant_USA_OR_Portland" u="1"/>
        <s v="4 Occupant_USA_OR_Redmond." u="1"/>
        <s v="4 Occupant_USA_PA_Bradford" u="1"/>
        <s v="4 Occupant_USA_PA_Philadel" u="1"/>
        <s v="4 Occupant_USA_PA_Pittsbur" u="1"/>
        <s v="4 Occupant_USA_RI_Providen" u="1"/>
        <s v="4 Occupant_USA_SC_JB.Charl" u="1"/>
        <s v="4 Occupant_USA_SC_Columbia" u="1"/>
        <s v="4 Occupant_USA_SD_Yankton-" u="1"/>
        <s v="4 Occupant_USA_SD_Sioux.Fa" u="1"/>
        <s v="4 Occupant_USA_TN_Memphis." u="1"/>
        <s v="4 Occupant_USA_TN_Nashvill" u="1"/>
        <s v="4 Occupant_USA_TX_Austin-C" u="1"/>
        <s v="4 Occupant_USA_TX_Dallas-F" u="1"/>
        <s v="4 Occupant_USA_TX_Houston-" u="1"/>
        <s v="4 Occupant_USA_TX_Lubbock." u="1"/>
        <s v="4 Occupant_USA_TX_San.Anto" u="1"/>
        <s v="4 Occupant_USA_UT_Salt.Lak" u="1"/>
        <s v="4 Occupant_USA_UT_St.Georg" u="1"/>
        <s v="4 Occupant_USA_UT_Vernal.R" u="1"/>
        <s v="4 Occupant_USA_VA_Norfolk." u="1"/>
        <s v="4 Occupant_USA_VT_Burlingt" u="1"/>
        <s v="4 Occupant_USA_WA_Seattle-" u="1"/>
        <s v="4 Occupant_USA_WA_Spokane." u="1"/>
        <s v="4 Occupant_USA_WI_Milwauke" u="1"/>
        <s v="4 Occupant_USA_WI_Rhinelan" u="1"/>
        <s v="4 Occupant_USA_WV_Charlest" u="1"/>
        <s v="4 Occupant_USA_WV_Morganto" u="1"/>
        <s v="4 Occupant_USA_WY_Cheyenne" u="1"/>
        <s v="4 Occupant_USA_WY_Jackson." u="1"/>
        <s v="5 Occupant_USA_AL_Birmingh" u="1"/>
        <s v="5 Occupant_USA_AL_Mobile.R" u="1"/>
        <s v="5 Occupant_USA_AR_Fayettev" u="1"/>
        <s v="5 Occupant_USA_AR_Little.R" u="1"/>
        <s v="5 Occupant_USA_AZ_Flagstaf" u="1"/>
        <s v="5 Occupant_USA_AZ_Kingman." u="1"/>
        <s v="5 Occupant_USA_AZ_Phoenix-" u="1"/>
        <s v="5 Occupant_USA_AZ_Prescott" u="1"/>
        <s v="5 Occupant_USA_CA_Bakersfi" u="1"/>
        <s v="5 Occupant_USA_CA_Bishop-E" u="1"/>
        <s v="5 Occupant_USA_CA_Crescent" u="1"/>
        <s v="5 Occupant_USA_CA_Imperial" u="1"/>
        <s v="5 Occupant_USA_CA_Los.Ange" u="1"/>
        <s v="5 Occupant_USA_CA_Riversid" u="1"/>
        <s v="5 Occupant_USA_CA_Sacramen" u="1"/>
        <s v="5 Occupant_USA_CA_San.Jose" u="1"/>
        <s v="5 Occupant_USA_CA_Santa.An" u="1"/>
        <s v="5 Occupant_USA_CO_Alamosa-" u="1"/>
        <s v="5 Occupant_USA_CO_Aspen-Pi" u="1"/>
        <s v="5 Occupant_USA_CO_Denver.I" u="1"/>
        <s v="5 Occupant_USA_CO_Trinidad" u="1"/>
        <s v="5 Occupant_USA_CT_Bridgepo" u="1"/>
        <s v="5 Occupant_USA_DE_Wilmingt" u="1"/>
        <s v="5 Occupant_USA_FL_Fort.Mye" u="1"/>
        <s v="5 Occupant_USA_FL_Jacksonv" u="1"/>
        <s v="5 Occupant_USA_FL_Miami.Na" u="1"/>
        <s v="5 Occupant_USA_GA_Atlanta-" u="1"/>
        <s v="5 Occupant_USA_GA_Rome-Rus" u="1"/>
        <s v="5 Occupant_USA_GA_Savannah" u="1"/>
        <s v="5 Occupant_USA_IA_Des.Moin" u="1"/>
        <s v="5 Occupant_USA_IA_Sioux.Ci" u="1"/>
        <s v="5 Occupant_USA_ID_Boise.AP" u="1"/>
        <s v="5 Occupant_USA_ID_Idaho.Fa" u="1"/>
        <s v="5 Occupant_USA_IL_Bellevil" u="1"/>
        <s v="5 Occupant_USA_IL_Chicago." u="1"/>
        <s v="5 Occupant_USA_IN_Evansvil" u="1"/>
        <s v="5 Occupant_USA_IN_Indianap" u="1"/>
        <s v="5 Occupant_USA_KS_Hays.Rgn" u="1"/>
        <s v="5 Occupant_USA_KS_Wichita." u="1"/>
        <s v="5 Occupant_USA_KY_Louisvil" u="1"/>
        <s v="5 Occupant_USA_LA_New.Orle" u="1"/>
        <s v="5 Occupant_USA_LA_Shrevepo" u="1"/>
        <s v="5 Occupant_USA_MA_Boston-L" u="1"/>
        <s v="5 Occupant_USA_MD_Baltimor" u="1"/>
        <s v="5 Occupant_USA_ME_Portland" u="1"/>
        <s v="5 Occupant_USA_ME_Presque." u="1"/>
        <s v="5 Occupant_USA_MI_Detroit-" u="1"/>
        <s v="5 Occupant_USA_MI_Houghton" u="1"/>
        <s v="5 Occupant_USA_MI_Traverse" u="1"/>
        <s v="5 Occupant_USA_MN_Duluth.I" u="1"/>
        <s v="5 Occupant_USA_MN_Minneapo" u="1"/>
        <s v="5 Occupant_USA_MO_Kansas.C" u="1"/>
        <s v="5 Occupant_USA_MO_St.Josep" u="1"/>
        <s v="5 Occupant_USA_MS_Gulfport" u="1"/>
        <s v="5 Occupant_USA_MS_Jackson-" u="1"/>
        <s v="5 Occupant_USA_MT_Billings" u="1"/>
        <s v="5 Occupant_USA_NC_Charlott" u="1"/>
        <s v="5 Occupant_USA_NC_Raleigh-" u="1"/>
        <s v="5 Occupant_USA_ND_Bismarck" u="1"/>
        <s v="5 Occupant_USA_ND_Fargo-He" u="1"/>
        <s v="5 Occupant_USA_NE_Omaha-Mi" u="1"/>
        <s v="5 Occupant_USA_NH_Concord." u="1"/>
        <s v="5 Occupant_USA_NH_Manchest" u="1"/>
        <s v="5 Occupant_USA_NJ_Newark.L" u="1"/>
        <s v="5 Occupant_USA_NJ_Trenton-" u="1"/>
        <s v="5 Occupant_USA_NM_Albuquer" u="1"/>
        <s v="5 Occupant_USA_NM_Las.Cruc" u="1"/>
        <s v="5 Occupant_USA_NM_Santa.Fe" u="1"/>
        <s v="5 Occupant_USA_NV_Las.Vega" u="1"/>
        <s v="5 Occupant_USA_NV_Reno-Tah" u="1"/>
        <s v="5 Occupant_USA_NY_Buffalo." u="1"/>
        <s v="5 Occupant_USA_NY_New.York" u="1"/>
        <s v="5 Occupant_USA_NY_Syracuse" u="1"/>
        <s v="5 Occupant_USA_OH_Cincinna" u="1"/>
        <s v="5 Occupant_USA_OH_Columbus" u="1"/>
        <s v="5 Occupant_USA_OK_Oklahoma" u="1"/>
        <s v="5 Occupant_USA_OR_Portland" u="1"/>
        <s v="5 Occupant_USA_OR_Redmond." u="1"/>
        <s v="5 Occupant_USA_PA_Bradford" u="1"/>
        <s v="5 Occupant_USA_PA_Philadel" u="1"/>
        <s v="5 Occupant_USA_PA_Pittsbur" u="1"/>
        <s v="5 Occupant_USA_RI_Providen" u="1"/>
        <s v="5 Occupant_USA_SC_JB.Charl" u="1"/>
        <s v="5 Occupant_USA_SC_Columbia" u="1"/>
        <s v="5 Occupant_USA_SD_Yankton-" u="1"/>
        <s v="5 Occupant_USA_SD_Sioux.Fa" u="1"/>
        <s v="5 Occupant_USA_TN_Memphis." u="1"/>
        <s v="5 Occupant_USA_TN_Nashvill" u="1"/>
        <s v="5 Occupant_USA_TX_Austin-C" u="1"/>
        <s v="5 Occupant_USA_TX_Dallas-F" u="1"/>
        <s v="5 Occupant_USA_TX_Houston-" u="1"/>
        <s v="5 Occupant_USA_TX_Lubbock." u="1"/>
        <s v="5 Occupant_USA_TX_San.Anto" u="1"/>
        <s v="5 Occupant_USA_UT_Salt.Lak" u="1"/>
        <s v="5 Occupant_USA_UT_St.Georg" u="1"/>
        <s v="5 Occupant_USA_UT_Vernal.R" u="1"/>
        <s v="5 Occupant_USA_VA_Norfolk." u="1"/>
        <s v="5 Occupant_USA_VT_Burlingt" u="1"/>
        <s v="5 Occupant_USA_WA_Seattle-" u="1"/>
        <s v="5 Occupant_USA_WA_Spokane." u="1"/>
        <s v="5 Occupant_USA_WI_Milwauke" u="1"/>
        <s v="5 Occupant_USA_WI_Rhinelan" u="1"/>
        <s v="5 Occupant_USA_WV_Charlest" u="1"/>
        <s v="5 Occupant_USA_WV_Morganto" u="1"/>
        <s v="5 Occupant_USA_WY_Cheyenne" u="1"/>
        <s v="5 Occupant_USA_WY_Jackson." u="1"/>
      </sharedItems>
    </cacheField>
    <cacheField name="DHW Type" numFmtId="0">
      <sharedItems count="2">
        <s v="HPWH_50-gallon"/>
        <s v="Electric Storage_50-gallon"/>
      </sharedItems>
    </cacheField>
    <cacheField name="Occ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otal Elec [kWh]" numFmtId="0">
      <sharedItems containsSemiMixedTypes="0" containsString="0" containsNumber="1" minValue="8380.7594542309635" maxValue="27474.353281847791"/>
    </cacheField>
    <cacheField name="Total Nat Gas [therm]" numFmtId="0">
      <sharedItems containsSemiMixedTypes="0" containsString="0" containsNumber="1" minValue="97.746025220762093" maxValue="97.746025220762093"/>
    </cacheField>
    <cacheField name="Total Propane [gal]" numFmtId="0">
      <sharedItems containsNonDate="0" containsString="0" containsBlank="1"/>
    </cacheField>
    <cacheField name="Total HVAC" numFmtId="0">
      <sharedItems containsSemiMixedTypes="0" containsString="0" containsNumber="1" minValue="1908.0007357122879" maxValue="18579.559328941807"/>
    </cacheField>
    <cacheField name="Total Heat Elec [kWh]" numFmtId="0">
      <sharedItems containsSemiMixedTypes="0" containsString="0" containsNumber="1" minValue="4.2549491551640957" maxValue="16367.53133922423"/>
    </cacheField>
    <cacheField name="Prim Furnace Heat Elec [kWh]" numFmtId="0">
      <sharedItems containsNonDate="0" containsString="0" containsBlank="1"/>
    </cacheField>
    <cacheField name="ASHP Compressor Heat Elec [kWh]" numFmtId="0">
      <sharedItems containsSemiMixedTypes="0" containsString="0" containsNumber="1" minValue="0.17532365355082161" maxValue="4859.6465475136283"/>
    </cacheField>
    <cacheField name="ASHP Compressor Heat Output [kWh]" numFmtId="0">
      <sharedItems containsSemiMixedTypes="0" containsString="0" containsNumber="1" minValue="0.61917780176056869" maxValue="14141.606100262499"/>
    </cacheField>
    <cacheField name="ASHP Backup Heat Elec [kWh]" numFmtId="0">
      <sharedItems containsSemiMixedTypes="0" containsString="0" containsNumber="1" minValue="0" maxValue="11585.595263580621"/>
    </cacheField>
    <cacheField name="ASHP Defrost Elec [kWh]" numFmtId="0">
      <sharedItems containsSemiMixedTypes="0" containsString="0" containsNumber="1" minValue="0" maxValue="196.17784747216069"/>
    </cacheField>
    <cacheField name="ASHP Crankcase Heater Elec [kWh]" numFmtId="0">
      <sharedItems containsSemiMixedTypes="0" containsString="0" containsNumber="1" minValue="3.9677794830792039" maxValue="756.98118701378144"/>
    </cacheField>
    <cacheField name="Baseboard Heat Elec [kWh]" numFmtId="0">
      <sharedItems containsNonDate="0" containsString="0" containsBlank="1"/>
    </cacheField>
    <cacheField name="Cool Elec [kWh]" numFmtId="0">
      <sharedItems containsSemiMixedTypes="0" containsString="0" containsNumber="1" minValue="559.44517013548727" maxValue="8080.3741062534846"/>
    </cacheField>
    <cacheField name="Fan Elec [kWh]" numFmtId="0">
      <sharedItems containsSemiMixedTypes="0" containsString="0" containsNumber="1" minValue="153.0561376339098" maxValue="833.39407376943041"/>
    </cacheField>
    <cacheField name="Pump Elec [kWh]" numFmtId="0">
      <sharedItems containsSemiMixedTypes="0" containsString="0" containsNumber="1" containsInteger="1" minValue="0" maxValue="0"/>
    </cacheField>
    <cacheField name="HPWH HP Coil Heating [kWh]" numFmtId="0">
      <sharedItems containsString="0" containsBlank="1" containsNumber="1" minValue="2728.3615636804011" maxValue="6677.0017970563513"/>
    </cacheField>
    <cacheField name="HPWH ER Coil Heating [kWh]" numFmtId="0">
      <sharedItems containsString="0" containsBlank="1" containsNumber="1" minValue="0" maxValue="479.80785431249433"/>
    </cacheField>
    <cacheField name="ERWH ER Coil Heating [kWh]" numFmtId="0">
      <sharedItems containsString="0" containsBlank="1" containsNumber="1" minValue="1180.8815202121309" maxValue="5454.4093019853899"/>
    </cacheField>
    <cacheField name="ER Water Heater Heat Loss [kWh]" numFmtId="0">
      <sharedItems containsString="0" containsBlank="1" containsNumber="1" minValue="-351.76011641092731" maxValue="-316.55020039225002"/>
    </cacheField>
    <cacheField name="HP Water Heater Heat Loss [kWh]" numFmtId="0">
      <sharedItems containsString="0" containsBlank="1" containsNumber="1" minValue="-1969.757841615017" maxValue="-1706.002120808912"/>
    </cacheField>
    <cacheField name="DHW Elec [kWh]" numFmtId="0">
      <sharedItems containsSemiMixedTypes="0" containsString="0" containsNumber="1" minValue="807.7329600267251" maxValue="5454.4093019853844"/>
    </cacheField>
    <cacheField name="IntLights Elec [kWh]" numFmtId="0">
      <sharedItems containsSemiMixedTypes="0" containsString="0" containsNumber="1" minValue="4373.1166730416398" maxValue="4373.1166730416398"/>
    </cacheField>
    <cacheField name="ExtLights Elec [kWh]" numFmtId="0">
      <sharedItems containsSemiMixedTypes="0" containsString="0" containsNumber="1" containsInteger="1" minValue="0" maxValue="0"/>
    </cacheField>
    <cacheField name="Total IntEquip Elec [kWh]" numFmtId="0">
      <sharedItems containsSemiMixedTypes="0" containsString="0" containsNumber="1" minValue="1023.631672635939" maxValue="1023.631672635939"/>
    </cacheField>
    <cacheField name="IntEquip Range Elec [kWh]" numFmtId="0">
      <sharedItems containsNonDate="0" containsString="0" containsBlank="1"/>
    </cacheField>
    <cacheField name="IntEquip Dryer Elec [kWh]" numFmtId="0">
      <sharedItems containsNonDate="0" containsString="0" containsBlank="1"/>
    </cacheField>
    <cacheField name="IntEquip Clotheswasher Elec [kWh]" numFmtId="0">
      <sharedItems containsSemiMixedTypes="0" containsString="0" containsNumber="1" minValue="94.322539088410238" maxValue="94.322539088410238"/>
    </cacheField>
    <cacheField name="IntEquip Dishwasher Elec [kWh]" numFmtId="0">
      <sharedItems containsSemiMixedTypes="0" containsString="0" containsNumber="1" minValue="184.69333325480241" maxValue="184.69333325480241"/>
    </cacheField>
    <cacheField name="IntEquip Refrigerator Elec [kWh]" numFmtId="0">
      <sharedItems containsSemiMixedTypes="0" containsString="0" containsNumber="1" minValue="668.6730391343433" maxValue="668.6730391343433"/>
    </cacheField>
    <cacheField name="IntEquip Misc Elec [kWh]" numFmtId="0">
      <sharedItems containsSemiMixedTypes="0" containsString="0" containsNumber="1" containsInteger="1" minValue="0" maxValue="0"/>
    </cacheField>
    <cacheField name="HeatRecov Elec [kWh]" numFmtId="0">
      <sharedItems containsNonDate="0" containsString="0" containsBlank="1"/>
    </cacheField>
    <cacheField name="Heat Nat Gas [therm]" numFmtId="0">
      <sharedItems containsNonDate="0" containsString="0" containsBlank="1"/>
    </cacheField>
    <cacheField name="DHW Nat Gas [therm]" numFmtId="0">
      <sharedItems containsNonDate="0" containsString="0" containsBlank="1"/>
    </cacheField>
    <cacheField name="Total IntEquip Nat Gas [therm]" numFmtId="0">
      <sharedItems containsSemiMixedTypes="0" containsString="0" containsNumber="1" minValue="97.746025220762093" maxValue="97.746025220762093"/>
    </cacheField>
    <cacheField name="IntEquip Range Nat Gas [therm]" numFmtId="0">
      <sharedItems containsNonDate="0" containsString="0" containsBlank="1"/>
    </cacheField>
    <cacheField name="IntEquip Dryer Nat Gas [therm]" numFmtId="0">
      <sharedItems containsSemiMixedTypes="0" containsString="0" containsNumber="1" minValue="52.803043103294847" maxValue="52.803043103294847"/>
    </cacheField>
    <cacheField name="IntEquip Misc Nat Gas [therm]" numFmtId="0">
      <sharedItems containsSemiMixedTypes="0" containsString="0" containsNumber="1" containsInteger="1" minValue="0" maxValue="0"/>
    </cacheField>
    <cacheField name="Heat Propane [gal]" numFmtId="0">
      <sharedItems containsNonDate="0" containsString="0" containsBlank="1"/>
    </cacheField>
    <cacheField name="UnmetHours Heating" numFmtId="0">
      <sharedItems containsSemiMixedTypes="0" containsString="0" containsNumber="1" minValue="0" maxValue="443.75"/>
    </cacheField>
    <cacheField name="UnmetHours Cooling" numFmtId="0">
      <sharedItems containsSemiMixedTypes="0" containsString="0" containsNumber="1" minValue="0" maxValue="2010.5"/>
    </cacheField>
    <cacheField name="Infiltration Living [ACH]" numFmtId="0">
      <sharedItems containsSemiMixedTypes="0" containsString="0" containsNumber="1" minValue="0.13399641489593159" maxValue="0.39040512986946929"/>
    </cacheField>
    <cacheField name="Infiltration Attic [ACH]" numFmtId="0">
      <sharedItems containsSemiMixedTypes="0" containsString="0" containsNumber="1" minValue="1.9221046085363309" maxValue="6.8789826098787072"/>
    </cacheField>
    <cacheField name="Infiltration Crawlspace [ACH]" numFmtId="0">
      <sharedItems containsSemiMixedTypes="0" containsString="0" containsNumber="1" minValue="9.0276835021894999E-3" maxValue="4.6121887668184799E-2"/>
    </cacheField>
    <cacheField name="Infiltration UnheatedBasement [ACH]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0">
  <r>
    <s v="1 Occupant_USA_AL_Birmingh_HPWH_50-gallon"/>
    <x v="0"/>
    <x v="0"/>
    <x v="0"/>
    <n v="11312.764056080239"/>
    <n v="97.746025220762093"/>
    <m/>
    <n v="5000.3717778573628"/>
    <n v="1048.537883628263"/>
    <m/>
    <n v="613.92435138864869"/>
    <n v="2039.316345091213"/>
    <n v="119.179614246151"/>
    <n v="23.077483814880789"/>
    <n v="292.35643417858307"/>
    <m/>
    <n v="3442.1053300354879"/>
    <n v="509.72856419361221"/>
    <n v="0"/>
    <n v="3043.8271043831101"/>
    <n v="0"/>
    <m/>
    <m/>
    <n v="-1907.2434697402839"/>
    <n v="915.6439325446916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75"/>
    <n v="922.5"/>
    <n v="0.1664197276928425"/>
    <n v="2.7957705997441571"/>
    <n v="2.4353855007498398E-2"/>
    <m/>
  </r>
  <r>
    <s v="1 Occupant_USA_AL_Mobile.R_HPWH_50-gallon"/>
    <x v="1"/>
    <x v="0"/>
    <x v="0"/>
    <n v="11391.423654196529"/>
    <n v="97.746025220762093"/>
    <m/>
    <n v="5120.1198410108991"/>
    <n v="444.96353367594293"/>
    <m/>
    <n v="248.76427957806621"/>
    <n v="825.58289977428683"/>
    <n v="18.19437128180968"/>
    <n v="7.72450490738452"/>
    <n v="170.28037790868211"/>
    <m/>
    <n v="4131.4597316549143"/>
    <n v="543.69657568004175"/>
    <n v="0"/>
    <n v="2944.214415371302"/>
    <n v="0"/>
    <m/>
    <m/>
    <n v="-1889.7239615102501"/>
    <n v="874.5554675074672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75"/>
    <n v="1003.5"/>
    <n v="0.1748284016832243"/>
    <n v="3.2668536038243499"/>
    <n v="2.6897067042781001E-2"/>
    <m/>
  </r>
  <r>
    <s v="1 Occupant_USA_AR_Fayettev_HPWH_50-gallon"/>
    <x v="2"/>
    <x v="0"/>
    <x v="0"/>
    <n v="12007.947769630169"/>
    <n v="97.746025220762093"/>
    <m/>
    <n v="5647.5439471072659"/>
    <n v="2321.587501279851"/>
    <m/>
    <n v="1455.4534178496469"/>
    <n v="4619.7051840260101"/>
    <n v="420.20659147307032"/>
    <n v="72.019501425574163"/>
    <n v="373.90799053155519"/>
    <m/>
    <n v="2800.8952487067072"/>
    <n v="525.06119712070711"/>
    <n v="0"/>
    <n v="3177.8599238317879"/>
    <n v="0.22839283221173501"/>
    <m/>
    <m/>
    <n v="-1928.2367636915119"/>
    <n v="963.6554768446936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5"/>
    <n v="388.5"/>
    <n v="0.21227471279589399"/>
    <n v="2.9829478194519128"/>
    <n v="2.59127979655395E-2"/>
    <m/>
  </r>
  <r>
    <s v="1 Occupant_USA_AR_Little.R_HPWH_50-gallon"/>
    <x v="3"/>
    <x v="0"/>
    <x v="0"/>
    <n v="11824.33301446262"/>
    <n v="97.746025220762093"/>
    <m/>
    <n v="5501.6269322201852"/>
    <n v="1470.2345080094781"/>
    <m/>
    <n v="909.89366915591029"/>
    <n v="2969.096200519944"/>
    <n v="180.4051291077914"/>
    <n v="35.411584111528803"/>
    <n v="344.52412563424861"/>
    <m/>
    <n v="3493.7123270644338"/>
    <n v="537.68009714627351"/>
    <n v="0"/>
    <n v="3080.4091249698422"/>
    <n v="4.5733654634029383E-2"/>
    <m/>
    <m/>
    <n v="-1912.140616368785"/>
    <n v="925.9577365643443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5"/>
    <n v="892"/>
    <n v="0.16492406779617669"/>
    <n v="2.671149639196162"/>
    <n v="2.6188418710146499E-2"/>
    <m/>
  </r>
  <r>
    <s v="1 Occupant_USA_AZ_Flagstaf_HPWH_50-gallon"/>
    <x v="4"/>
    <x v="0"/>
    <x v="0"/>
    <n v="12658.21217373109"/>
    <n v="97.746025220762093"/>
    <m/>
    <n v="6144.893494262883"/>
    <n v="4410.7059899599199"/>
    <m/>
    <n v="2411.08091339155"/>
    <n v="7400.229917792426"/>
    <n v="1287.1176439640051"/>
    <n v="114.42166277912339"/>
    <n v="598.08576982523118"/>
    <m/>
    <n v="1227.547642843487"/>
    <n v="506.63986145947632"/>
    <n v="0"/>
    <n v="3406.2780177074319"/>
    <n v="0.3193875892831694"/>
    <m/>
    <m/>
    <n v="-1934.1450811404879"/>
    <n v="1116.57033378997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7.75"/>
    <n v="8.75"/>
    <n v="0.27291094027793422"/>
    <n v="3.8023469106906149"/>
    <n v="2.37954128501567E-2"/>
    <m/>
  </r>
  <r>
    <s v="1 Occupant_USA_AZ_Kingman._HPWH_50-gallon"/>
    <x v="5"/>
    <x v="0"/>
    <x v="0"/>
    <n v="11810.561105363809"/>
    <n v="97.746025220762093"/>
    <m/>
    <n v="5417.6651360909536"/>
    <n v="1132.8018939853141"/>
    <m/>
    <n v="693.60178701283826"/>
    <n v="2276.4373852607509"/>
    <n v="11.80777391012341"/>
    <n v="15.59509403335197"/>
    <n v="411.79723902900389"/>
    <m/>
    <n v="3744.5503583004902"/>
    <n v="540.31288380515002"/>
    <n v="0"/>
    <n v="3057.6709822331591"/>
    <n v="0"/>
    <m/>
    <m/>
    <n v="-1922.4834472617879"/>
    <n v="996.147623594630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220"/>
    <n v="0.27293926774502519"/>
    <n v="4.9782509412879277"/>
    <n v="2.8411030471256701E-2"/>
    <m/>
  </r>
  <r>
    <s v="1 Occupant_USA_AZ_Phoenix-_HPWH_50-gallon"/>
    <x v="6"/>
    <x v="0"/>
    <x v="0"/>
    <n v="14413.46477230116"/>
    <n v="97.746025220762093"/>
    <m/>
    <n v="8140.3953058262323"/>
    <n v="110.6362387408609"/>
    <m/>
    <n v="27.702220664089602"/>
    <n v="100.7781577060982"/>
    <n v="0"/>
    <n v="0.17447103856226029"/>
    <n v="82.759547038208936"/>
    <m/>
    <n v="7254.1445715964765"/>
    <n v="775.6144954888955"/>
    <n v="0"/>
    <n v="2753.6766707577399"/>
    <n v="0"/>
    <m/>
    <m/>
    <n v="-1881.0298050873"/>
    <n v="876.321120796761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115.25"/>
    <n v="0.14901437735515549"/>
    <n v="3.5299084990129561"/>
    <n v="4.1801794259675999E-2"/>
    <m/>
  </r>
  <r>
    <s v="1 Occupant_USA_AZ_Prescott_HPWH_50-gallon"/>
    <x v="7"/>
    <x v="0"/>
    <x v="0"/>
    <n v="11173.461079354969"/>
    <n v="97.746025220762093"/>
    <m/>
    <n v="4742.3642926596285"/>
    <n v="1706.791475719607"/>
    <m/>
    <n v="1081.064695118331"/>
    <n v="3393.085622255765"/>
    <n v="84.772009986266383"/>
    <n v="43.698365799222969"/>
    <n v="497.25640481579029"/>
    <m/>
    <n v="2545.5723301264061"/>
    <n v="490.00048681361528"/>
    <n v="0"/>
    <n v="3177.887894612124"/>
    <n v="9.1901205617531054E-2"/>
    <m/>
    <m/>
    <n v="-1915.8708560190621"/>
    <n v="1034.34844101711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50.5"/>
    <n v="0.22215196205798879"/>
    <n v="3.1854777076990182"/>
    <n v="2.38268813379942E-2"/>
    <m/>
  </r>
  <r>
    <s v="1 Occupant_USA_CA_Bakersfi_HPWH_50-gallon"/>
    <x v="8"/>
    <x v="0"/>
    <x v="0"/>
    <n v="11530.09773486984"/>
    <n v="97.746025220762093"/>
    <m/>
    <n v="5227.8503856600864"/>
    <n v="448.2956059107733"/>
    <m/>
    <n v="201.95693147270711"/>
    <n v="707.56054341109643"/>
    <n v="1.2571852353358099"/>
    <n v="6.8885016814117064"/>
    <n v="238.19298752131769"/>
    <m/>
    <n v="4243.5088881306419"/>
    <n v="536.04589161867057"/>
    <n v="0"/>
    <n v="2968.224856323206"/>
    <n v="0"/>
    <m/>
    <m/>
    <n v="-1899.4991968179979"/>
    <n v="905.499003531647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670.75"/>
    <n v="0.1597459027202818"/>
    <n v="2.6329136026182072"/>
    <n v="2.6823643844738201E-2"/>
    <m/>
  </r>
  <r>
    <s v="1 Occupant_USA_CA_Bishop-E_HPWH_50-gallon"/>
    <x v="9"/>
    <x v="0"/>
    <x v="0"/>
    <n v="11931.9386530597"/>
    <n v="97.746025220762093"/>
    <m/>
    <n v="5488.6496014709328"/>
    <n v="1974.296244844083"/>
    <m/>
    <n v="1300.328531315861"/>
    <n v="4051.8106809355431"/>
    <n v="165.8174982592831"/>
    <n v="23.105896337324559"/>
    <n v="485.04431893161558"/>
    <m/>
    <n v="2978.043664407207"/>
    <n v="536.30969221964301"/>
    <n v="0"/>
    <n v="3166.614279924017"/>
    <n v="0"/>
    <m/>
    <m/>
    <n v="-1925.39584010558"/>
    <n v="1046.54070591055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246.75"/>
    <n v="0.25073131376577601"/>
    <n v="3.6619230024618958"/>
    <n v="2.6574406460227198E-2"/>
    <m/>
  </r>
  <r>
    <s v="1 Occupant_USA_CA_Crescent_HPWH_50-gallon"/>
    <x v="10"/>
    <x v="0"/>
    <x v="0"/>
    <n v="8380.7594542309635"/>
    <n v="97.746025220762093"/>
    <m/>
    <n v="2005.7717042369122"/>
    <n v="1230.32528114409"/>
    <m/>
    <n v="814.31101523835537"/>
    <n v="3173.3665938679092"/>
    <n v="44.096798864297163"/>
    <n v="17.331666783714311"/>
    <n v="354.58580025773051"/>
    <m/>
    <n v="559.44517013548727"/>
    <n v="216.001252957335"/>
    <n v="0"/>
    <n v="3341.1126794064021"/>
    <n v="0.11921817563239021"/>
    <m/>
    <m/>
    <n v="-1963.9944474017859"/>
    <n v="978.2394043159620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03.25"/>
    <n v="168.75"/>
    <n v="0.25893610245086018"/>
    <n v="3.7298470584648982"/>
    <n v="9.4513484067196007E-3"/>
    <m/>
  </r>
  <r>
    <s v="1 Occupant_USA_CA_Imperial_HPWH_50-gallon"/>
    <x v="11"/>
    <x v="0"/>
    <x v="0"/>
    <n v="13938.269488560871"/>
    <n v="97.746025220762093"/>
    <m/>
    <n v="7673.0807689953908"/>
    <n v="208.13570524679471"/>
    <m/>
    <n v="71.794535397013249"/>
    <n v="245.95377256112519"/>
    <n v="0.37241308751149282"/>
    <n v="1.148435507021607"/>
    <n v="134.82032125524859"/>
    <m/>
    <n v="6754.6826153049724"/>
    <n v="710.26244844362361"/>
    <n v="0"/>
    <n v="2790.2932306296129"/>
    <n v="0"/>
    <m/>
    <m/>
    <n v="-1883.8017163259699"/>
    <n v="868.4403738875629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302.25"/>
    <n v="0.15655758926721949"/>
    <n v="3.7316737287445618"/>
    <n v="3.7575852005768101E-2"/>
    <m/>
  </r>
  <r>
    <s v="1 Occupant_USA_CA_Los.Ange_HPWH_50-gallon"/>
    <x v="12"/>
    <x v="0"/>
    <x v="0"/>
    <n v="9388.5499272093894"/>
    <n v="97.746025220762093"/>
    <m/>
    <n v="3099.4967340126536"/>
    <n v="55.845882289250611"/>
    <m/>
    <n v="24.37741745572902"/>
    <n v="94.179485213971802"/>
    <n v="0"/>
    <n v="4.0902927182853502E-3"/>
    <n v="31.464374540803291"/>
    <m/>
    <n v="2651.1029461221451"/>
    <n v="392.5479056012577"/>
    <n v="0"/>
    <n v="3013.9569142869441"/>
    <n v="0"/>
    <m/>
    <m/>
    <n v="-1870.320219227772"/>
    <n v="892.3048475185919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760"/>
    <n v="0.17737268119374799"/>
    <n v="4.1290939016232748"/>
    <n v="1.7953353176465001E-2"/>
    <m/>
  </r>
  <r>
    <s v="1 Occupant_USA_CA_Riversid_HPWH_50-gallon"/>
    <x v="13"/>
    <x v="0"/>
    <x v="0"/>
    <n v="10831.944413603689"/>
    <n v="97.746025220762093"/>
    <m/>
    <n v="4523.5801695430382"/>
    <n v="250.1695331312022"/>
    <m/>
    <n v="90.972787674309615"/>
    <n v="325.59958546023319"/>
    <n v="0"/>
    <n v="1.768652404410535"/>
    <n v="157.42809305248201"/>
    <m/>
    <n v="3777.7005118346169"/>
    <n v="495.71012457721878"/>
    <n v="0"/>
    <n v="2985.537476223943"/>
    <n v="0"/>
    <m/>
    <m/>
    <n v="-1888.9048992687419"/>
    <n v="911.6158983825330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437.75"/>
    <n v="0.13399641489593159"/>
    <n v="2.5983357731190511"/>
    <n v="2.4199376373102901E-2"/>
    <m/>
  </r>
  <r>
    <s v="1 Occupant_USA_CA_Sacramen_HPWH_50-gallon"/>
    <x v="14"/>
    <x v="0"/>
    <x v="0"/>
    <n v="10618.359436867249"/>
    <n v="97.746025220762093"/>
    <m/>
    <n v="4292.7394502939669"/>
    <n v="847.87980623068916"/>
    <m/>
    <n v="489.47380724097007"/>
    <n v="1695.060337938186"/>
    <n v="11.380642138545721"/>
    <n v="22.847114373222201"/>
    <n v="324.17824247794971"/>
    <m/>
    <n v="2997.4476730072779"/>
    <n v="447.41197105599957"/>
    <n v="0"/>
    <n v="3103.783411172707"/>
    <n v="0"/>
    <m/>
    <m/>
    <n v="-1916.3170589562289"/>
    <n v="928.8716408951232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5"/>
    <n v="422.75"/>
    <n v="0.23432177114295311"/>
    <n v="3.4621131509655618"/>
    <n v="2.2683530976817998E-2"/>
    <m/>
  </r>
  <r>
    <s v="1 Occupant_USA_CA_San.Jose_HPWH_50-gallon"/>
    <x v="15"/>
    <x v="0"/>
    <x v="0"/>
    <n v="9443.0936491938373"/>
    <n v="97.746025220762093"/>
    <m/>
    <n v="3120.8053201820121"/>
    <n v="479.40868815668762"/>
    <m/>
    <n v="241.3254080758511"/>
    <n v="872.24550853361939"/>
    <n v="1.203093031679987"/>
    <n v="7.3439744051332969"/>
    <n v="229.5362126440248"/>
    <m/>
    <n v="2278.624075878834"/>
    <n v="362.77255614649027"/>
    <n v="0"/>
    <n v="3119.0744769995131"/>
    <n v="0"/>
    <m/>
    <m/>
    <n v="-1903.0737366395019"/>
    <n v="925.5399833336326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75"/>
    <n v="200"/>
    <n v="0.20410962724020509"/>
    <n v="3.3131236266985611"/>
    <n v="1.7173426914997601E-2"/>
    <m/>
  </r>
  <r>
    <s v="1 Occupant_USA_CA_Santa.An_HPWH_50-gallon"/>
    <x v="16"/>
    <x v="0"/>
    <x v="0"/>
    <n v="9879.6933552171704"/>
    <n v="97.746025220762093"/>
    <m/>
    <n v="3591.9421675193389"/>
    <n v="93.12594069755589"/>
    <m/>
    <n v="32.845825396368923"/>
    <n v="123.2353256897093"/>
    <n v="0"/>
    <n v="0.26899948670390489"/>
    <n v="60.011115814483119"/>
    <m/>
    <n v="3064.292769270749"/>
    <n v="434.52345755103391"/>
    <n v="0"/>
    <n v="2995.5132815111442"/>
    <n v="0"/>
    <m/>
    <m/>
    <n v="-1874.5378831174451"/>
    <n v="891.002842019633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524"/>
    <n v="0.15356440717610359"/>
    <n v="2.335104639896775"/>
    <n v="2.02667386605897E-2"/>
    <m/>
  </r>
  <r>
    <s v="1 Occupant_USA_CO_Alamosa-_HPWH_50-gallon"/>
    <x v="17"/>
    <x v="0"/>
    <x v="0"/>
    <n v="15158.306823544241"/>
    <n v="97.746025220762093"/>
    <m/>
    <n v="8606.1321637487035"/>
    <n v="6929.0869656803061"/>
    <m/>
    <n v="3234.4845941637759"/>
    <n v="9122.8832735917185"/>
    <n v="2982.8834646690898"/>
    <n v="85.882309680981379"/>
    <n v="625.83659716641921"/>
    <m/>
    <n v="1088.306849560958"/>
    <n v="588.73834850743981"/>
    <n v="0"/>
    <n v="3493.078493601884"/>
    <n v="0.68388559481896516"/>
    <m/>
    <m/>
    <n v="-1937.256474578541"/>
    <n v="1155.42631411755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3.75"/>
    <n v="0.25"/>
    <n v="0.29896675512334581"/>
    <n v="3.7824296953254541"/>
    <n v="2.8530971743907299E-2"/>
    <m/>
  </r>
  <r>
    <s v="1 Occupant_USA_CO_Aspen-Pi_HPWH_50-gallon"/>
    <x v="18"/>
    <x v="0"/>
    <x v="0"/>
    <n v="14539.313533366159"/>
    <n v="97.746025220762093"/>
    <m/>
    <n v="7980.5284958677803"/>
    <n v="6478.6986331854696"/>
    <m/>
    <n v="3674.4860342201232"/>
    <n v="10621.54963326603"/>
    <n v="2006.6201369883561"/>
    <n v="129.05016680432931"/>
    <n v="668.54229517266538"/>
    <m/>
    <n v="888.36648402435401"/>
    <n v="613.46337865795681"/>
    <n v="0"/>
    <n v="3523.103152417003"/>
    <n v="0.63609286276427834"/>
    <m/>
    <m/>
    <n v="-1945.5832621228501"/>
    <n v="1162.0366918202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75"/>
    <n v="0.75"/>
    <n v="0.27151437770899822"/>
    <n v="2.5166077354300191"/>
    <n v="2.95955747666455E-2"/>
    <m/>
  </r>
  <r>
    <s v="1 Occupant_USA_CO_Denver.I_HPWH_50-gallon"/>
    <x v="19"/>
    <x v="0"/>
    <x v="0"/>
    <n v="13132.48892526316"/>
    <n v="97.746025220762093"/>
    <m/>
    <n v="6658.5289386457043"/>
    <n v="4040.846521180747"/>
    <m/>
    <n v="2569.1581890636871"/>
    <n v="7710.4123333413618"/>
    <n v="874.03683362114646"/>
    <n v="69.772693735446396"/>
    <n v="527.87880476046143"/>
    <m/>
    <n v="2026.0301112474031"/>
    <n v="591.65230621755518"/>
    <n v="0"/>
    <n v="3330.7411801902172"/>
    <n v="4.5528663667402082E-2"/>
    <m/>
    <m/>
    <n v="-1940.361371074162"/>
    <n v="1077.21164093916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5"/>
    <n v="8"/>
    <n v="0.30945662982114641"/>
    <n v="5.1226965471347112"/>
    <n v="3.0830113190646199E-2"/>
    <m/>
  </r>
  <r>
    <s v="1 Occupant_USA_CO_Trinidad_HPWH_50-gallon"/>
    <x v="20"/>
    <x v="0"/>
    <x v="0"/>
    <n v="12265.15498098542"/>
    <n v="97.746025220762093"/>
    <m/>
    <n v="5795.2659991802748"/>
    <n v="3227.8966252150622"/>
    <m/>
    <n v="1919.1143413135651"/>
    <n v="5873.525769530901"/>
    <n v="756.81150301018693"/>
    <n v="51.024429095911543"/>
    <n v="500.94635179540592"/>
    <m/>
    <n v="2042.5751796247721"/>
    <n v="524.79419434044053"/>
    <n v="0"/>
    <n v="3280.3494930822089"/>
    <n v="0"/>
    <m/>
    <m/>
    <n v="-1931.355663317484"/>
    <n v="1073.14063612690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75"/>
    <n v="47.5"/>
    <n v="0.28257456028536498"/>
    <n v="5.5956721835229351"/>
    <n v="2.5900608821389899E-2"/>
    <m/>
  </r>
  <r>
    <s v="1 Occupant_USA_CT_Bridgepo_HPWH_50-gallon"/>
    <x v="21"/>
    <x v="0"/>
    <x v="0"/>
    <n v="12676.391378999149"/>
    <n v="97.746025220762093"/>
    <m/>
    <n v="6271.2643935453134"/>
    <n v="3959.793293123992"/>
    <m/>
    <n v="2194.0370359399922"/>
    <n v="7232.1828900663904"/>
    <n v="1314.8078239206261"/>
    <n v="53.160176570920058"/>
    <n v="397.78825669244509"/>
    <m/>
    <n v="1810.341817362513"/>
    <n v="501.12928305880831"/>
    <n v="0"/>
    <n v="3291.9386471716989"/>
    <n v="0.41420150902932767"/>
    <m/>
    <m/>
    <n v="-1950.426811691771"/>
    <n v="1008.3786397758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7.5"/>
    <n v="424.5"/>
    <n v="0.2611927663380984"/>
    <n v="4.5507131659879487"/>
    <n v="2.4128540907425701E-2"/>
    <m/>
  </r>
  <r>
    <s v="1 Occupant_USA_DE_Wilmingt_HPWH_50-gallon"/>
    <x v="22"/>
    <x v="0"/>
    <x v="0"/>
    <n v="12466.21380387432"/>
    <n v="97.746025220762093"/>
    <m/>
    <n v="6082.0544193436417"/>
    <n v="3329.6764294598879"/>
    <m/>
    <n v="2042.9883312797431"/>
    <n v="6648.9556751962873"/>
    <n v="835.2804958875862"/>
    <n v="59.734033385933323"/>
    <n v="391.67356890663882"/>
    <m/>
    <n v="2231.9227500999759"/>
    <n v="520.45523978377776"/>
    <n v="0"/>
    <n v="3241.028238000943"/>
    <n v="0.27631808279912751"/>
    <m/>
    <m/>
    <n v="-1948.0506667077141"/>
    <n v="987.4110388525941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2.75"/>
    <n v="331.75"/>
    <n v="0.25022655684317119"/>
    <n v="4.4271472475832532"/>
    <n v="2.56066134999452E-2"/>
    <m/>
  </r>
  <r>
    <s v="1 Occupant_USA_FL_Fort.Mye_HPWH_50-gallon"/>
    <x v="23"/>
    <x v="0"/>
    <x v="0"/>
    <n v="12583.9219799483"/>
    <n v="97.746025220762093"/>
    <m/>
    <n v="6366.1464355499502"/>
    <n v="45.371985863405328"/>
    <m/>
    <n v="16.540156935666179"/>
    <n v="58.892678543413723"/>
    <n v="0"/>
    <n v="9.0908685442607676E-2"/>
    <n v="28.740920242296589"/>
    <m/>
    <n v="5647.003311805257"/>
    <n v="673.77113788128804"/>
    <n v="0"/>
    <n v="2774.3639104876202"/>
    <n v="0"/>
    <m/>
    <m/>
    <n v="-1863.130267797274"/>
    <n v="821.0271987202612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866"/>
    <n v="0.14143366948507441"/>
    <n v="3.527501088660745"/>
    <n v="3.3197405968610698E-2"/>
    <m/>
  </r>
  <r>
    <s v="1 Occupant_USA_FL_Jacksonv_HPWH_50-gallon"/>
    <x v="24"/>
    <x v="0"/>
    <x v="0"/>
    <n v="11442.351840512199"/>
    <n v="97.746025220762093"/>
    <m/>
    <n v="5182.5090464089717"/>
    <n v="344.4893792997845"/>
    <m/>
    <n v="180.08842976082539"/>
    <n v="600.19078337765166"/>
    <n v="3.9428653689285351"/>
    <n v="9.4173909736057979"/>
    <n v="151.04069319642451"/>
    <m/>
    <n v="4291.4513588888121"/>
    <n v="546.56830822037489"/>
    <n v="0"/>
    <n v="2930.625335399624"/>
    <n v="0"/>
    <m/>
    <m/>
    <n v="-1884.7939949128361"/>
    <n v="863.094448425213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972.25"/>
    <n v="0.16317979332530169"/>
    <n v="3.3608391958574662"/>
    <n v="2.6981088361295799E-2"/>
    <m/>
  </r>
  <r>
    <s v="1 Occupant_USA_FL_Miami.Na_HPWH_50-gallon"/>
    <x v="25"/>
    <x v="0"/>
    <x v="0"/>
    <n v="13298.48609295079"/>
    <n v="97.746025220762093"/>
    <m/>
    <n v="7094.0047872458699"/>
    <n v="5.4783266592035158"/>
    <m/>
    <n v="1.5105471761243121"/>
    <n v="5.611341269795374"/>
    <n v="0"/>
    <n v="0"/>
    <n v="3.9677794830792039"/>
    <m/>
    <n v="6349.3240200081154"/>
    <n v="739.20244057855052"/>
    <n v="0"/>
    <n v="2728.3615636804011"/>
    <n v="0"/>
    <m/>
    <m/>
    <n v="-1867.5581315800221"/>
    <n v="807.73296002672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627.5"/>
    <n v="0.1511776267152688"/>
    <n v="4.1967964120840762"/>
    <n v="3.7312590795460898E-2"/>
    <m/>
  </r>
  <r>
    <s v="1 Occupant_USA_GA_Atlanta-_HPWH_50-gallon"/>
    <x v="26"/>
    <x v="0"/>
    <x v="0"/>
    <n v="11249.026150580021"/>
    <n v="97.746025220762093"/>
    <m/>
    <n v="4925.5093187291986"/>
    <n v="1048.530918054144"/>
    <m/>
    <n v="654.59428361556343"/>
    <n v="2213.4577177576239"/>
    <n v="72.561228628783709"/>
    <n v="21.744512338643439"/>
    <n v="299.63089347115329"/>
    <m/>
    <n v="3368.6987896984269"/>
    <n v="508.27961097662791"/>
    <n v="0"/>
    <n v="3060.5262727820991"/>
    <n v="0"/>
    <m/>
    <m/>
    <n v="-1914.1197035698251"/>
    <n v="926.768486172714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25"/>
    <n v="646.25"/>
    <n v="0.1988494396412"/>
    <n v="3.9790885937522411"/>
    <n v="2.5148422893782399E-2"/>
    <m/>
  </r>
  <r>
    <s v="1 Occupant_USA_GA_Rome-Rus_HPWH_50-gallon"/>
    <x v="27"/>
    <x v="0"/>
    <x v="0"/>
    <n v="11328.20587726791"/>
    <n v="97.746025220762093"/>
    <m/>
    <n v="4994.7920027031514"/>
    <n v="1337.702622132889"/>
    <m/>
    <n v="806.76898636426222"/>
    <n v="2651.0267451875438"/>
    <n v="161.05671865397861"/>
    <n v="25.5275936588001"/>
    <n v="344.34932345584753"/>
    <m/>
    <n v="3156.5104569842142"/>
    <n v="500.57892358604857"/>
    <n v="0"/>
    <n v="3098.5395899714981"/>
    <n v="0"/>
    <m/>
    <m/>
    <n v="-1915.34766551911"/>
    <n v="936.6655288868040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25"/>
    <n v="664"/>
    <n v="0.1479851993974535"/>
    <n v="1.9362960302677561"/>
    <n v="2.3852786283850399E-2"/>
    <m/>
  </r>
  <r>
    <s v="1 Occupant_USA_GA_Savannah_HPWH_50-gallon"/>
    <x v="28"/>
    <x v="0"/>
    <x v="0"/>
    <n v="11439.551765108021"/>
    <n v="97.746025220762093"/>
    <m/>
    <n v="5158.4906117178734"/>
    <n v="539.71926324527897"/>
    <m/>
    <n v="307.93175469948142"/>
    <n v="1030.417657387954"/>
    <n v="8.8639739767849299"/>
    <n v="13.6933092774523"/>
    <n v="209.23022529156"/>
    <m/>
    <n v="4102.3856670354526"/>
    <n v="516.38568143714201"/>
    <n v="0"/>
    <n v="2971.4138665692162"/>
    <n v="0"/>
    <m/>
    <m/>
    <n v="-1900.1453652056041"/>
    <n v="884.3128077122231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594"/>
    <n v="0.1712435588296064"/>
    <n v="3.408011560647914"/>
    <n v="2.57721035030169E-2"/>
    <m/>
  </r>
  <r>
    <s v="1 Occupant_USA_IA_Des.Moin_HPWH_50-gallon"/>
    <x v="29"/>
    <x v="0"/>
    <x v="0"/>
    <n v="15967.383521807389"/>
    <n v="97.746025220762093"/>
    <m/>
    <n v="9545.4649230167088"/>
    <n v="6647.278402111926"/>
    <m/>
    <n v="3132.7161659313751"/>
    <n v="9576.5299332304839"/>
    <n v="3034.867078838166"/>
    <n v="94.69462011084147"/>
    <n v="385.00053723152632"/>
    <m/>
    <n v="2244.7732048515768"/>
    <n v="653.41331605320545"/>
    <n v="0"/>
    <n v="3325.1843712704099"/>
    <n v="0.54811294142685374"/>
    <m/>
    <m/>
    <n v="-1948.4769935833251"/>
    <n v="1025.17025311256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4.75"/>
    <n v="253"/>
    <n v="0.29906536823632962"/>
    <n v="4.8733364341542531"/>
    <n v="3.3442441665679598E-2"/>
    <m/>
  </r>
  <r>
    <s v="1 Occupant_USA_IA_Sioux.Ci_HPWH_50-gallon"/>
    <x v="30"/>
    <x v="0"/>
    <x v="0"/>
    <n v="17471.387956931401"/>
    <n v="97.746025220762093"/>
    <m/>
    <n v="11031.127562997623"/>
    <n v="8361.9687467555796"/>
    <m/>
    <n v="3827.713571532785"/>
    <n v="11405.226586068429"/>
    <n v="4061.2289065354889"/>
    <n v="118.13996303881039"/>
    <n v="354.88630564844539"/>
    <m/>
    <n v="2008.835162904584"/>
    <n v="660.32365333745895"/>
    <n v="0"/>
    <n v="3380.2537172655279"/>
    <n v="0.36741320575532532"/>
    <m/>
    <m/>
    <n v="-1948.77038660837"/>
    <n v="1043.5120482559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8.5"/>
    <n v="100.75"/>
    <n v="0.32475402558561822"/>
    <n v="5.1134240894219856"/>
    <n v="3.4141239705789597E-2"/>
    <m/>
  </r>
  <r>
    <s v="1 Occupant_USA_ID_Boise.AP_HPWH_50-gallon"/>
    <x v="31"/>
    <x v="0"/>
    <x v="0"/>
    <n v="12518.809102465881"/>
    <n v="97.746025220762093"/>
    <m/>
    <n v="6076.4872644556999"/>
    <n v="3329.409693832883"/>
    <m/>
    <n v="2354.4629220210459"/>
    <n v="7509.5218049485429"/>
    <n v="316.53390745087921"/>
    <n v="107.1932320831731"/>
    <n v="551.2196322777661"/>
    <m/>
    <n v="2177.4695571126358"/>
    <n v="569.60801351018097"/>
    <n v="0"/>
    <n v="3302.8075242219029"/>
    <n v="0.39664186751299879"/>
    <m/>
    <m/>
    <n v="-1950.560375752246"/>
    <n v="1045.57349233211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25"/>
    <n v="139"/>
    <n v="0.24268501453898239"/>
    <n v="3.5887224692022111"/>
    <n v="2.86664242340628E-2"/>
    <m/>
  </r>
  <r>
    <s v="1 Occupant_USA_ID_Idaho.Fa_HPWH_50-gallon"/>
    <x v="32"/>
    <x v="0"/>
    <x v="0"/>
    <n v="15949.55742175247"/>
    <n v="97.746025220762093"/>
    <m/>
    <n v="9440.1204357017305"/>
    <n v="7354.3592935508996"/>
    <m/>
    <n v="4086.699123783987"/>
    <n v="12397.09465818235"/>
    <n v="2578.6226579881782"/>
    <n v="173.86897996897969"/>
    <n v="515.16853180973544"/>
    <m/>
    <n v="1389.808155379626"/>
    <n v="695.95298677120365"/>
    <n v="0"/>
    <n v="3468.191064191501"/>
    <n v="0.41311304989348602"/>
    <m/>
    <m/>
    <n v="-1958.3346986245399"/>
    <n v="1112.68864037287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5"/>
    <n v="27.5"/>
    <n v="0.33422194625203061"/>
    <n v="4.3106759891734727"/>
    <n v="3.5302227906855901E-2"/>
    <m/>
  </r>
  <r>
    <s v="1 Occupant_USA_IL_Bellevil_HPWH_50-gallon"/>
    <x v="33"/>
    <x v="0"/>
    <x v="0"/>
    <n v="12904.79613607045"/>
    <n v="97.746025220762093"/>
    <m/>
    <n v="6530.802888916628"/>
    <n v="3279.459840622103"/>
    <m/>
    <n v="1994.611417245065"/>
    <n v="6377.7319637278551"/>
    <n v="791.49438260996851"/>
    <n v="98.373384405482895"/>
    <n v="394.98065636159572"/>
    <m/>
    <n v="2671.5017036599752"/>
    <n v="579.84134463455007"/>
    <n v="0"/>
    <n v="3227.52302196547"/>
    <n v="0.41325011023207742"/>
    <m/>
    <m/>
    <n v="-1935.7708599997411"/>
    <n v="977.2449014756489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6.5"/>
    <n v="561"/>
    <n v="0.2220480166511847"/>
    <n v="3.3689496831988488"/>
    <n v="2.8770511046370999E-2"/>
    <m/>
  </r>
  <r>
    <s v="1 Occupant_USA_IL_Chicago._HPWH_50-gallon"/>
    <x v="34"/>
    <x v="0"/>
    <x v="0"/>
    <n v="15228.162283354761"/>
    <n v="97.746025220762093"/>
    <m/>
    <n v="8803.4263487962744"/>
    <n v="6281.2371887322543"/>
    <m/>
    <n v="3171.2302212005079"/>
    <n v="9731.4362213351924"/>
    <n v="2665.2723495031132"/>
    <n v="87.553881020750708"/>
    <n v="357.18073700786442"/>
    <m/>
    <n v="1947.769145309742"/>
    <n v="574.42001475427799"/>
    <n v="0"/>
    <n v="3342.866900499374"/>
    <n v="0.40101279971658171"/>
    <m/>
    <m/>
    <n v="-1953.2360634271081"/>
    <n v="1027.9875888804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2.5"/>
    <n v="106.25"/>
    <n v="0.29469684567834847"/>
    <n v="5.3771105651207822"/>
    <n v="2.9005122835193801E-2"/>
    <m/>
  </r>
  <r>
    <s v="1 Occupant_USA_IN_Evansvil_HPWH_50-gallon"/>
    <x v="35"/>
    <x v="0"/>
    <x v="0"/>
    <n v="12347.5349932463"/>
    <n v="97.746025220762093"/>
    <m/>
    <n v="5979.4913474151399"/>
    <n v="2761.1004123347798"/>
    <m/>
    <n v="1703.090146701966"/>
    <n v="5495.8004333394802"/>
    <n v="632.9502335967328"/>
    <n v="57.458045952724802"/>
    <n v="367.60198608335412"/>
    <m/>
    <n v="2673.1039403321111"/>
    <n v="545.28699474824862"/>
    <n v="0"/>
    <n v="3196.149163571853"/>
    <n v="0.13768700873143469"/>
    <m/>
    <m/>
    <n v="-1936.1157436502911"/>
    <n v="971.295300153098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"/>
    <n v="525.5"/>
    <n v="0.21256759575766229"/>
    <n v="3.282645899490634"/>
    <n v="2.6612843215827901E-2"/>
    <m/>
  </r>
  <r>
    <s v="1 Occupant_USA_IN_Indianap_HPWH_50-gallon"/>
    <x v="36"/>
    <x v="0"/>
    <x v="0"/>
    <n v="14154.914796096989"/>
    <n v="97.746025220762093"/>
    <m/>
    <n v="7754.7899251618619"/>
    <n v="4846.6462580532052"/>
    <m/>
    <n v="2544.989507261585"/>
    <n v="8022.3996825099093"/>
    <n v="1861.802647896689"/>
    <n v="83.972147505647868"/>
    <n v="355.88195538927351"/>
    <m/>
    <n v="2303.9317262301979"/>
    <n v="604.21194087845834"/>
    <n v="0"/>
    <n v="3281.348014154808"/>
    <n v="0.32132082136567008"/>
    <m/>
    <m/>
    <n v="-1945.1002097637329"/>
    <n v="1003.37652525694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3.75"/>
    <n v="433.5"/>
    <n v="0.27605965384208581"/>
    <n v="5.0498386450031312"/>
    <n v="3.04079805661009E-2"/>
    <m/>
  </r>
  <r>
    <s v="1 Occupant_USA_KS_Hays.Rgn_HPWH_50-gallon"/>
    <x v="37"/>
    <x v="0"/>
    <x v="0"/>
    <n v="14405.025878503349"/>
    <n v="97.746025220762093"/>
    <m/>
    <n v="7988.5019821484757"/>
    <n v="4658.446397148211"/>
    <m/>
    <n v="2659.0131627441442"/>
    <n v="8308.1818365849631"/>
    <n v="1525.813398796724"/>
    <n v="79.048319339553657"/>
    <n v="394.57151626779068"/>
    <m/>
    <n v="2684.064274724964"/>
    <n v="645.99131027530075"/>
    <n v="0"/>
    <n v="3266.9683114183758"/>
    <n v="0.1379287790967017"/>
    <m/>
    <m/>
    <n v="-1944.0853749692651"/>
    <n v="1019.77555067674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.5"/>
    <n v="469.25"/>
    <n v="0.3617942525330945"/>
    <n v="6.1566409043119998"/>
    <n v="3.4319959512060398E-2"/>
    <m/>
  </r>
  <r>
    <s v="1 Occupant_USA_KS_Wichita._HPWH_50-gallon"/>
    <x v="38"/>
    <x v="0"/>
    <x v="0"/>
    <n v="12920.959993818509"/>
    <n v="97.746025220762093"/>
    <m/>
    <n v="6546.8915397284882"/>
    <n v="2777.8584323680639"/>
    <m/>
    <n v="1950.798924307398"/>
    <n v="6150.6059609495651"/>
    <n v="328.74459764151231"/>
    <n v="80.521956051650449"/>
    <n v="417.79295436750539"/>
    <m/>
    <n v="3188.6527572486789"/>
    <n v="580.38035011174554"/>
    <n v="0"/>
    <n v="3190.4275805659508"/>
    <n v="0.22078467071358329"/>
    <m/>
    <m/>
    <n v="-1942.3816170878081"/>
    <n v="977.320108411902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5"/>
    <n v="270.75"/>
    <n v="0.34751617148945979"/>
    <n v="5.9568914840659133"/>
    <n v="3.1628646085956898E-2"/>
    <m/>
  </r>
  <r>
    <s v="1 Occupant_USA_KY_Louisvil_HPWH_50-gallon"/>
    <x v="39"/>
    <x v="0"/>
    <x v="0"/>
    <n v="12255.5361876474"/>
    <n v="97.746025220762093"/>
    <m/>
    <n v="5885.5790475861932"/>
    <n v="2629.5001830229312"/>
    <m/>
    <n v="1663.652638189081"/>
    <n v="5407.4793964020228"/>
    <n v="516.69979283331213"/>
    <n v="55.882950277403502"/>
    <n v="393.26480172312961"/>
    <m/>
    <n v="2709.5315894102418"/>
    <n v="546.54727515302022"/>
    <n v="0"/>
    <n v="3187.4936164010619"/>
    <n v="0.30967009934697032"/>
    <m/>
    <m/>
    <n v="-1934.5219693166989"/>
    <n v="973.2087943829759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7.25"/>
    <n v="473.75"/>
    <n v="0.1844021338913841"/>
    <n v="2.7584105688110201"/>
    <n v="2.6376319077562001E-2"/>
    <m/>
  </r>
  <r>
    <s v="1 Occupant_USA_LA_New.Orle_HPWH_50-gallon"/>
    <x v="40"/>
    <x v="0"/>
    <x v="0"/>
    <n v="12042.372791374541"/>
    <n v="97.746025220762093"/>
    <m/>
    <n v="5791.8639339686288"/>
    <n v="388.81990394815062"/>
    <m/>
    <n v="245.97376355075869"/>
    <n v="844.90650759334062"/>
    <n v="6.8321679999413814"/>
    <n v="9.1843235757063759"/>
    <n v="126.8296488217439"/>
    <m/>
    <n v="4795.9923697402601"/>
    <n v="607.05166028021802"/>
    <n v="0"/>
    <n v="2880.7756210369871"/>
    <n v="0"/>
    <m/>
    <m/>
    <n v="-1882.411163249511"/>
    <n v="853.760511727952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5"/>
    <n v="1391.25"/>
    <n v="0.19515188239770109"/>
    <n v="3.940236639637821"/>
    <n v="3.0557895725410199E-2"/>
    <m/>
  </r>
  <r>
    <s v="1 Occupant_USA_LA_Shrevepo_HPWH_50-gallon"/>
    <x v="41"/>
    <x v="0"/>
    <x v="0"/>
    <n v="11874.21270715211"/>
    <n v="97.746025220762093"/>
    <m/>
    <n v="5586.5200092188961"/>
    <n v="921.98540431152458"/>
    <m/>
    <n v="557.25222576229396"/>
    <n v="1799.889442142078"/>
    <n v="107.4994292615133"/>
    <n v="25.296645289681631"/>
    <n v="231.9371039980374"/>
    <m/>
    <n v="4112.1000310808313"/>
    <n v="552.43457382654015"/>
    <n v="0"/>
    <n v="2983.1449684417362"/>
    <n v="0"/>
    <m/>
    <m/>
    <n v="-1897.736068854784"/>
    <n v="890.944352254977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5"/>
    <n v="941"/>
    <n v="0.18199084058728091"/>
    <n v="3.1204189731505139"/>
    <n v="2.7449230233487099E-2"/>
    <m/>
  </r>
  <r>
    <s v="1 Occupant_USA_MA_Boston-L_HPWH_50-gallon"/>
    <x v="42"/>
    <x v="0"/>
    <x v="0"/>
    <n v="13402.79149810538"/>
    <n v="97.746025220762093"/>
    <m/>
    <n v="6985.5038218840173"/>
    <n v="4828.6731021218848"/>
    <m/>
    <n v="2607.495482718592"/>
    <n v="8655.0967321096286"/>
    <n v="1782.1232056118449"/>
    <n v="78.597023809611741"/>
    <n v="360.45738998184379"/>
    <m/>
    <n v="1624.474430376134"/>
    <n v="532.35628938599859"/>
    <n v="0"/>
    <n v="3333.970705955996"/>
    <n v="0.50383532208441073"/>
    <m/>
    <m/>
    <n v="-1961.2087619239931"/>
    <n v="1020.53933054337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5.5"/>
    <n v="344.25"/>
    <n v="0.31165209633289731"/>
    <n v="6.2379486021588288"/>
    <n v="2.6486670284842698E-2"/>
    <m/>
  </r>
  <r>
    <s v="1 Occupant_USA_MD_Baltimor_HPWH_50-gallon"/>
    <x v="43"/>
    <x v="0"/>
    <x v="0"/>
    <n v="12137.01455266254"/>
    <n v="97.746025220762093"/>
    <m/>
    <n v="5757.8164578060159"/>
    <n v="2805.061783592535"/>
    <m/>
    <n v="1704.2679006607491"/>
    <n v="5516.5103767544506"/>
    <n v="648.43828845731537"/>
    <n v="47.677663223984567"/>
    <n v="404.67793125049081"/>
    <m/>
    <n v="2433.0984912485178"/>
    <n v="519.65618296496302"/>
    <n v="0"/>
    <n v="3217.2504466475712"/>
    <n v="0.30981330419411729"/>
    <m/>
    <m/>
    <n v="-1936.847183301116"/>
    <n v="982.4497491783265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.5"/>
    <n v="555.75"/>
    <n v="0.2060988811951677"/>
    <n v="3.4856378409312692"/>
    <n v="2.50570487707578E-2"/>
    <m/>
  </r>
  <r>
    <s v="1 Occupant_USA_ME_Portland_HPWH_50-gallon"/>
    <x v="44"/>
    <x v="0"/>
    <x v="0"/>
    <n v="15315.55363754368"/>
    <n v="97.746025220762093"/>
    <m/>
    <n v="8867.8909077034023"/>
    <n v="7086.5639106799636"/>
    <m/>
    <n v="3079.6684279614451"/>
    <n v="9837.3469406123859"/>
    <n v="3529.7476241435129"/>
    <n v="81.845989059453487"/>
    <n v="395.30186951559529"/>
    <m/>
    <n v="1231.210004860365"/>
    <n v="550.11699216307284"/>
    <n v="0"/>
    <n v="3433.3677688792968"/>
    <n v="0.68801136496210047"/>
    <m/>
    <m/>
    <n v="-1959.859167909093"/>
    <n v="1050.9143841621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9.5"/>
    <n v="228.5"/>
    <n v="0.27037123898710841"/>
    <n v="3.8524409400109869"/>
    <n v="2.61681139742816E-2"/>
    <m/>
  </r>
  <r>
    <s v="1 Occupant_USA_ME_Presque._HPWH_50-gallon"/>
    <x v="45"/>
    <x v="0"/>
    <x v="0"/>
    <n v="22541.646920393589"/>
    <n v="97.746025220762093"/>
    <m/>
    <n v="16039.283684427321"/>
    <n v="14603.50946259842"/>
    <m/>
    <n v="3624.4532837103852"/>
    <n v="11155.16319399822"/>
    <n v="10566.464725303849"/>
    <n v="99.006584541858587"/>
    <n v="313.58486904238953"/>
    <m/>
    <n v="852.2811732113538"/>
    <n v="583.49304861754763"/>
    <n v="0"/>
    <n v="3569.333558484047"/>
    <n v="1.057320556523585"/>
    <m/>
    <m/>
    <n v="-1962.9664612800341"/>
    <n v="1105.61489028845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33.5"/>
    <n v="246"/>
    <n v="0.297077516188475"/>
    <n v="3.642709458001312"/>
    <n v="2.7054995390115799E-2"/>
    <m/>
  </r>
  <r>
    <s v="1 Occupant_USA_MI_Detroit-_HPWH_50-gallon"/>
    <x v="46"/>
    <x v="0"/>
    <x v="0"/>
    <n v="14320.45657298438"/>
    <n v="97.746025220762093"/>
    <m/>
    <n v="7892.8895455097781"/>
    <n v="5577.1926477614325"/>
    <m/>
    <n v="2976.3367679391422"/>
    <n v="9402.8707760135148"/>
    <n v="2136.4608989159528"/>
    <n v="91.276103940463088"/>
    <n v="373.11887696588508"/>
    <m/>
    <n v="1723.5697077263439"/>
    <n v="592.12719002200197"/>
    <n v="0"/>
    <n v="3350.8906609876799"/>
    <n v="0.36604139586737472"/>
    <m/>
    <m/>
    <n v="-1951.4642506728439"/>
    <n v="1030.81868179662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3"/>
    <n v="147"/>
    <n v="0.25999890507308149"/>
    <n v="4.283400203000622"/>
    <n v="2.9180869308232701E-2"/>
    <m/>
  </r>
  <r>
    <s v="1 Occupant_USA_MI_Houghton_HPWH_50-gallon"/>
    <x v="47"/>
    <x v="0"/>
    <x v="0"/>
    <n v="17294.4405065221"/>
    <n v="97.746025220762093"/>
    <m/>
    <n v="10828.383445318323"/>
    <n v="8914.0361486237398"/>
    <m/>
    <n v="3691.544872146741"/>
    <n v="11378.411567953421"/>
    <n v="4699.1484815696303"/>
    <n v="146.4322184310389"/>
    <n v="376.91057647629458"/>
    <m/>
    <n v="1278.92901269975"/>
    <n v="635.41828399483325"/>
    <n v="0"/>
    <n v="3470.8939468157159"/>
    <n v="0.81773636606256705"/>
    <m/>
    <m/>
    <n v="-1957.3350480014419"/>
    <n v="1069.30871552582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5.75"/>
    <n v="135.5"/>
    <n v="0.28229794496429522"/>
    <n v="4.2472808473024326"/>
    <n v="3.0980502677076301E-2"/>
    <m/>
  </r>
  <r>
    <s v="1 Occupant_USA_MI_Traverse_HPWH_50-gallon"/>
    <x v="48"/>
    <x v="0"/>
    <x v="0"/>
    <n v="16499.692138744249"/>
    <n v="97.746025220762093"/>
    <m/>
    <n v="10045.723047683765"/>
    <n v="8051.3872650321009"/>
    <m/>
    <n v="3342.8484286917228"/>
    <n v="10575.54715692947"/>
    <n v="4223.8742055857256"/>
    <n v="117.8418597623638"/>
    <n v="366.82277099231572"/>
    <m/>
    <n v="1391.3332003242449"/>
    <n v="603.00258232741874"/>
    <n v="0"/>
    <n v="3434.4721629711512"/>
    <n v="0.59695507276115012"/>
    <m/>
    <m/>
    <n v="-1955.6327683885081"/>
    <n v="1057.2207453823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75.5"/>
    <n v="321.25"/>
    <n v="0.25543623106764562"/>
    <n v="3.3099822320410839"/>
    <n v="2.8527653886443901E-2"/>
    <m/>
  </r>
  <r>
    <s v="1 Occupant_USA_MN_Duluth.I_HPWH_50-gallon"/>
    <x v="49"/>
    <x v="0"/>
    <x v="0"/>
    <n v="21151.55248265003"/>
    <n v="97.746025220762093"/>
    <m/>
    <n v="14650.117340122413"/>
    <n v="12961.851666025221"/>
    <m/>
    <n v="4443.4112333672556"/>
    <n v="13267.941952450799"/>
    <n v="7988.5841471318663"/>
    <n v="140.74721310808059"/>
    <n v="389.1090724180421"/>
    <m/>
    <n v="1004.368431586892"/>
    <n v="683.8972425103002"/>
    <n v="0"/>
    <n v="3560.4914013197958"/>
    <n v="0.95076826791532643"/>
    <m/>
    <m/>
    <n v="-1965.984053591231"/>
    <n v="1104.68679684971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0"/>
    <n v="81.75"/>
    <n v="0.33219860772941828"/>
    <n v="5.5463610044671867"/>
    <n v="3.4139171153808399E-2"/>
    <m/>
  </r>
  <r>
    <s v="1 Occupant_USA_MN_Minneapo_HPWH_50-gallon"/>
    <x v="50"/>
    <x v="0"/>
    <x v="0"/>
    <n v="18750.73866588216"/>
    <n v="97.746025220762093"/>
    <m/>
    <n v="12297.266982174317"/>
    <n v="9782.4798186629469"/>
    <m/>
    <n v="3822.8440815110498"/>
    <n v="11302.98014914486"/>
    <n v="5519.5542235646017"/>
    <n v="98.301001110707233"/>
    <n v="341.78051247654349"/>
    <m/>
    <n v="1809.8919795753329"/>
    <n v="704.89518393603612"/>
    <n v="0"/>
    <n v="3415.733208745743"/>
    <n v="0.72860306515908324"/>
    <m/>
    <m/>
    <n v="-1949.417400699356"/>
    <n v="1056.72333802974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9"/>
    <n v="176"/>
    <n v="0.304791755700559"/>
    <n v="4.975371022608253"/>
    <n v="3.5867955760294397E-2"/>
    <m/>
  </r>
  <r>
    <s v="1 Occupant_USA_MO_Kansas.C_HPWH_50-gallon"/>
    <x v="51"/>
    <x v="0"/>
    <x v="0"/>
    <n v="13033.445388947201"/>
    <n v="97.746025220762093"/>
    <m/>
    <n v="6653.0786284680134"/>
    <n v="3314.1835124212921"/>
    <m/>
    <n v="1945.976029901834"/>
    <n v="6137.3296488251926"/>
    <n v="955.91359388902163"/>
    <n v="52.826450441296259"/>
    <n v="359.4674381891453"/>
    <m/>
    <n v="2760.654005501427"/>
    <n v="578.24111054529465"/>
    <n v="0"/>
    <n v="3200.5752052160451"/>
    <n v="0.32058441247860908"/>
    <m/>
    <m/>
    <n v="-1939.933900946354"/>
    <n v="983.6184148010478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6"/>
    <n v="427.25"/>
    <n v="0.24405326478723541"/>
    <n v="3.9904509494332649"/>
    <n v="2.9019464722842801E-2"/>
    <m/>
  </r>
  <r>
    <s v="1 Occupant_USA_MO_St.Josep_HPWH_50-gallon"/>
    <x v="52"/>
    <x v="0"/>
    <x v="0"/>
    <n v="14908.1851026763"/>
    <n v="97.746025220762093"/>
    <m/>
    <n v="8506.6602532976358"/>
    <n v="5515.4432874636514"/>
    <m/>
    <n v="2646.9539634115372"/>
    <n v="8169.2122000441423"/>
    <n v="2437.3716554064422"/>
    <n v="83.981581604293723"/>
    <n v="347.13608704139358"/>
    <m/>
    <n v="2377.0581686843102"/>
    <n v="614.158797149674"/>
    <n v="0"/>
    <n v="3276.5203834711101"/>
    <n v="0.27644173464074001"/>
    <m/>
    <m/>
    <n v="-1944.3854066163419"/>
    <n v="1004.77650370060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7"/>
    <n v="362.5"/>
    <n v="0.28215782219402008"/>
    <n v="4.3116987552548771"/>
    <n v="3.10780636248323E-2"/>
    <m/>
  </r>
  <r>
    <s v="1 Occupant_USA_MS_Gulfport_HPWH_50-gallon"/>
    <x v="53"/>
    <x v="0"/>
    <x v="0"/>
    <n v="11609.166552820299"/>
    <n v="97.746025220762093"/>
    <m/>
    <n v="5346.1738775621288"/>
    <n v="468.73008105603628"/>
    <m/>
    <n v="261.97417622340492"/>
    <n v="892.53818549576704"/>
    <n v="20.256650668413979"/>
    <n v="10.370336714049699"/>
    <n v="176.12891745016691"/>
    <m/>
    <n v="4330.2073730267139"/>
    <n v="547.23642347937869"/>
    <n v="0"/>
    <n v="2923.462871653619"/>
    <n v="0"/>
    <m/>
    <m/>
    <n v="-1889.5112815751111"/>
    <n v="866.2443295802273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25"/>
    <n v="1199.25"/>
    <n v="0.17430929621112279"/>
    <n v="3.3184019640708069"/>
    <n v="2.6798928695136299E-2"/>
    <m/>
  </r>
  <r>
    <s v="1 Occupant_USA_MS_Jackson-_HPWH_50-gallon"/>
    <x v="54"/>
    <x v="0"/>
    <x v="0"/>
    <n v="11524.61495473733"/>
    <n v="97.746025220762093"/>
    <m/>
    <n v="5231.2710707379028"/>
    <n v="841.26078054511083"/>
    <m/>
    <n v="506.98212061662338"/>
    <n v="1696.1742280654701"/>
    <n v="46.740520272098173"/>
    <n v="23.752817249403769"/>
    <n v="263.78532240698428"/>
    <m/>
    <n v="3854.0832864856011"/>
    <n v="535.92700370719103"/>
    <n v="0"/>
    <n v="3004.3568012717742"/>
    <n v="0"/>
    <m/>
    <m/>
    <n v="-1905.6151766427979"/>
    <n v="896.595538321373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"/>
    <n v="846.25"/>
    <n v="0.1674932418347797"/>
    <n v="2.760027320962875"/>
    <n v="2.6368814900862E-2"/>
    <m/>
  </r>
  <r>
    <s v="1 Occupant_USA_MT_Billings_HPWH_50-gallon"/>
    <x v="55"/>
    <x v="0"/>
    <x v="0"/>
    <n v="15452.62199557426"/>
    <n v="97.746025220762093"/>
    <m/>
    <n v="8961.7244915311076"/>
    <n v="6842.3297670135034"/>
    <m/>
    <n v="3574.3635898399261"/>
    <n v="11065.02392589858"/>
    <n v="2696.5695369595342"/>
    <n v="93.931939673934323"/>
    <n v="477.46470054010263"/>
    <m/>
    <n v="1484.553795350929"/>
    <n v="634.84092916667589"/>
    <n v="0"/>
    <n v="3426.0113389544122"/>
    <n v="0.18463588803289269"/>
    <m/>
    <m/>
    <n v="-1963.26807447696"/>
    <n v="1094.14915836520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.75"/>
    <n v="79.5"/>
    <n v="0.3288195294974493"/>
    <n v="5.875946468400727"/>
    <n v="3.2187457641016597E-2"/>
    <m/>
  </r>
  <r>
    <s v="1 Occupant_USA_NC_Charlott_HPWH_50-gallon"/>
    <x v="56"/>
    <x v="0"/>
    <x v="0"/>
    <n v="11155.53076657804"/>
    <n v="97.746025220762093"/>
    <m/>
    <n v="4818.9678218494819"/>
    <n v="1288.03309002318"/>
    <m/>
    <n v="794.70358545706245"/>
    <n v="2612.658085476367"/>
    <n v="133.2093059484551"/>
    <n v="29.527817534213831"/>
    <n v="330.59238108345028"/>
    <m/>
    <n v="3039.5743007229762"/>
    <n v="491.36043110332628"/>
    <n v="0"/>
    <n v="3100.7168213293749"/>
    <n v="0"/>
    <m/>
    <m/>
    <n v="-1914.3981466713731"/>
    <n v="939.814599050533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"/>
    <n v="585"/>
    <n v="0.19045291866692149"/>
    <n v="2.9398920590094622"/>
    <n v="2.38305489000737E-2"/>
    <m/>
  </r>
  <r>
    <s v="1 Occupant_USA_NC_Raleigh-_HPWH_50-gallon"/>
    <x v="57"/>
    <x v="0"/>
    <x v="0"/>
    <n v="11271.54485786568"/>
    <n v="97.746025220762093"/>
    <m/>
    <n v="4945.3022240224745"/>
    <n v="1172.720505977675"/>
    <m/>
    <n v="716.99026263770975"/>
    <n v="2366.470853631773"/>
    <n v="87.646029049494288"/>
    <n v="27.94543361162944"/>
    <n v="340.1387806788411"/>
    <m/>
    <n v="3268.947219361381"/>
    <n v="503.63449868341797"/>
    <n v="0"/>
    <n v="3078.7137969765431"/>
    <n v="0"/>
    <m/>
    <m/>
    <n v="-1908.2426649255619"/>
    <n v="929.494288165118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5"/>
    <n v="850.25"/>
    <n v="0.18412710181163319"/>
    <n v="2.94075070066752"/>
    <n v="2.4400428427519601E-2"/>
    <m/>
  </r>
  <r>
    <s v="1 Occupant_USA_ND_Bismarck_HPWH_50-gallon"/>
    <x v="58"/>
    <x v="0"/>
    <x v="0"/>
    <n v="20775.343261928709"/>
    <n v="97.746025220762093"/>
    <m/>
    <n v="14286.170663887537"/>
    <n v="12105.432503500881"/>
    <m/>
    <n v="4288.0463022658078"/>
    <n v="12783.776451673009"/>
    <n v="7335.0369651906894"/>
    <n v="140.58482759991631"/>
    <n v="341.76440844453572"/>
    <m/>
    <n v="1454.877231529867"/>
    <n v="725.86092885678977"/>
    <n v="0"/>
    <n v="3507.4425221470569"/>
    <n v="0.55277429205988027"/>
    <m/>
    <m/>
    <n v="-1954.252370091946"/>
    <n v="1092.42425236329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3.75"/>
    <n v="231.5"/>
    <n v="0.3275143657444663"/>
    <n v="4.9252504258462588"/>
    <n v="3.6210450600891703E-2"/>
    <m/>
  </r>
  <r>
    <s v="1 Occupant_USA_ND_Fargo-He_HPWH_50-gallon"/>
    <x v="59"/>
    <x v="0"/>
    <x v="0"/>
    <n v="25064.864595223709"/>
    <n v="97.746025220762093"/>
    <m/>
    <n v="18579.559328941807"/>
    <n v="16367.53133922423"/>
    <m/>
    <n v="4384.8463521316671"/>
    <n v="12694.90042969058"/>
    <n v="11585.595263580621"/>
    <n v="106.1796563087989"/>
    <n v="290.91006720319803"/>
    <m/>
    <n v="1473.6279655184569"/>
    <n v="738.40002419912037"/>
    <n v="0"/>
    <n v="3510.7092147121712"/>
    <n v="1.0633849061696461"/>
    <m/>
    <m/>
    <n v="-1953.5151202667421"/>
    <n v="1088.55692060384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73.75"/>
    <n v="220.75"/>
    <n v="0.38675442953890321"/>
    <n v="5.7130392908397463"/>
    <n v="3.8138508587671399E-2"/>
    <m/>
  </r>
  <r>
    <s v="1 Occupant_USA_NE_Omaha-Mi_HPWH_50-gallon"/>
    <x v="60"/>
    <x v="0"/>
    <x v="0"/>
    <n v="15265.01608262873"/>
    <n v="97.746025220762093"/>
    <m/>
    <n v="8843.9940367720064"/>
    <n v="5898.9629844224464"/>
    <m/>
    <n v="2817.7918083012501"/>
    <n v="8605.31168535695"/>
    <n v="2603.3707836405461"/>
    <n v="93.676322540390188"/>
    <n v="384.12406994028669"/>
    <m/>
    <n v="2305.511707304448"/>
    <n v="639.519345045112"/>
    <n v="0"/>
    <n v="3315.7389879760772"/>
    <n v="0.32173872729503689"/>
    <m/>
    <m/>
    <n v="-1940.83046024793"/>
    <n v="1024.27370017886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6.5"/>
    <n v="413"/>
    <n v="0.24215621811278329"/>
    <n v="3.1566663714892349"/>
    <n v="3.1610602471120297E-2"/>
    <m/>
  </r>
  <r>
    <s v="1 Occupant_USA_NH_Concord._HPWH_50-gallon"/>
    <x v="61"/>
    <x v="0"/>
    <x v="0"/>
    <n v="15260.08721636836"/>
    <n v="97.746025220762093"/>
    <m/>
    <n v="8810.6797577317229"/>
    <n v="6771.4681252408691"/>
    <m/>
    <n v="3017.2991050798769"/>
    <n v="9473.4949941052164"/>
    <n v="3245.2721970904968"/>
    <n v="96.518770697632647"/>
    <n v="412.37805237285232"/>
    <m/>
    <n v="1467.8122761296861"/>
    <n v="571.39935636116672"/>
    <n v="0"/>
    <n v="3417.9520120861521"/>
    <n v="0.9627767713906612"/>
    <m/>
    <m/>
    <n v="-1955.09044804119"/>
    <n v="1052.65911295864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8.5"/>
    <n v="305.75"/>
    <n v="0.23294761918714979"/>
    <n v="2.7618597194704368"/>
    <n v="2.6596552061674699E-2"/>
    <m/>
  </r>
  <r>
    <s v="1 Occupant_USA_NH_Manchest_HPWH_50-gallon"/>
    <x v="62"/>
    <x v="0"/>
    <x v="0"/>
    <n v="13754.403469092251"/>
    <n v="97.746025220762093"/>
    <m/>
    <n v="7323.1368227976718"/>
    <n v="5187.7673843112543"/>
    <m/>
    <n v="2686.5981378252181"/>
    <n v="8532.5542680392082"/>
    <n v="2003.720275347569"/>
    <n v="75.297497339869665"/>
    <n v="422.15147379860389"/>
    <m/>
    <n v="1592.4677249207059"/>
    <n v="542.90171356571136"/>
    <n v="0"/>
    <n v="3359.4818385462991"/>
    <n v="0.55258668488603802"/>
    <m/>
    <m/>
    <n v="-1954.3231405108279"/>
    <n v="1034.51830061659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9.25"/>
    <n v="218"/>
    <n v="0.23314942558369081"/>
    <n v="2.9942834381864079"/>
    <n v="2.5701959988749599E-2"/>
    <m/>
  </r>
  <r>
    <s v="1 Occupant_USA_NJ_Newark.L_HPWH_50-gallon"/>
    <x v="63"/>
    <x v="0"/>
    <x v="0"/>
    <n v="12708.32714516703"/>
    <n v="97.746025220762093"/>
    <m/>
    <n v="6313.0905981441756"/>
    <n v="3478.3181262208232"/>
    <m/>
    <n v="2113.9373047370318"/>
    <n v="6892.8185021064583"/>
    <n v="955.3408067611723"/>
    <n v="35.856601130291303"/>
    <n v="373.18341359232141"/>
    <m/>
    <n v="2289.9463667308141"/>
    <n v="544.82610519253831"/>
    <n v="0"/>
    <n v="3242.0576923263802"/>
    <n v="0.22928542508842359"/>
    <m/>
    <m/>
    <n v="-1946.514121997539"/>
    <n v="998.4882013448344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3.25"/>
    <n v="464.25"/>
    <n v="0.27440506453155561"/>
    <n v="5.1064575412069191"/>
    <n v="2.72611642585457E-2"/>
    <m/>
  </r>
  <r>
    <s v="1 Occupant_USA_NJ_Trenton-_HPWH_50-gallon"/>
    <x v="64"/>
    <x v="0"/>
    <x v="0"/>
    <n v="12252.299456170511"/>
    <n v="97.746025220762093"/>
    <m/>
    <n v="5862.1242530504906"/>
    <n v="3269.3466308390648"/>
    <m/>
    <n v="1883.4506376980439"/>
    <n v="6225.2525611923593"/>
    <n v="934.29510204259259"/>
    <n v="43.840949743439147"/>
    <n v="407.75994135500019"/>
    <m/>
    <n v="2090.605508392523"/>
    <n v="502.1721138189032"/>
    <n v="0"/>
    <n v="3250.3103761260841"/>
    <n v="0.36401148999926097"/>
    <m/>
    <m/>
    <n v="-1942.96383544638"/>
    <n v="993.426857441816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5.75"/>
    <n v="598.5"/>
    <n v="0.21832193389888471"/>
    <n v="3.3480398366895279"/>
    <n v="2.3625618463737799E-2"/>
    <m/>
  </r>
  <r>
    <s v="1 Occupant_USA_NM_Albuquer_HPWH_50-gallon"/>
    <x v="65"/>
    <x v="0"/>
    <x v="0"/>
    <n v="11485.63903942445"/>
    <n v="97.746025220762093"/>
    <m/>
    <n v="5054.9709510182083"/>
    <n v="1706.8614042298209"/>
    <m/>
    <n v="1097.0377487832041"/>
    <n v="3370.352075945983"/>
    <n v="95.465398542713956"/>
    <n v="23.935775469513029"/>
    <n v="490.42248143439213"/>
    <m/>
    <n v="2827.4210297015511"/>
    <n v="520.68851708683633"/>
    <n v="0"/>
    <n v="3162.0671529993228"/>
    <n v="4.5915926610408657E-2"/>
    <m/>
    <m/>
    <n v="-1913.029989865526"/>
    <n v="1033.91974272788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35.25"/>
    <n v="0.24806964079537369"/>
    <n v="4.2376942187069844"/>
    <n v="2.6410357454787599E-2"/>
    <m/>
  </r>
  <r>
    <s v="1 Occupant_USA_NM_Las.Cruc_HPWH_50-gallon"/>
    <x v="66"/>
    <x v="0"/>
    <x v="0"/>
    <n v="11341.83322890753"/>
    <n v="97.746025220762093"/>
    <m/>
    <n v="4947.5692565724094"/>
    <n v="933.42780593500311"/>
    <m/>
    <n v="520.64116516301669"/>
    <n v="1660.0577658163011"/>
    <n v="9.7305099021523382"/>
    <n v="11.409245908311229"/>
    <n v="391.64688496151928"/>
    <m/>
    <n v="3496.7886454744848"/>
    <n v="517.35280516292141"/>
    <n v="0"/>
    <n v="3052.555696691511"/>
    <n v="0"/>
    <m/>
    <m/>
    <n v="-1907.0478025457239"/>
    <n v="997.515626657069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123.25"/>
    <n v="0.2096578509322049"/>
    <n v="4.2668807824262407"/>
    <n v="2.59515972396787E-2"/>
    <m/>
  </r>
  <r>
    <s v="1 Occupant_USA_NM_Santa.Fe_HPWH_50-gallon"/>
    <x v="67"/>
    <x v="0"/>
    <x v="0"/>
    <n v="11985.29768569037"/>
    <n v="97.746025220762093"/>
    <m/>
    <n v="5506.8037619408515"/>
    <n v="3006.9480114770381"/>
    <m/>
    <n v="1961.8693093096581"/>
    <n v="5992.7922754146557"/>
    <n v="431.51774094868892"/>
    <n v="61.189254900809132"/>
    <n v="552.37170631787592"/>
    <m/>
    <n v="1973.4285497450419"/>
    <n v="526.42720071877159"/>
    <n v="0"/>
    <n v="3286.164392360819"/>
    <n v="0"/>
    <m/>
    <m/>
    <n v="-1927.2908978647729"/>
    <n v="1081.74557807121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10.75"/>
    <n v="0.2747824148768368"/>
    <n v="4.3874741919824576"/>
    <n v="2.6214009617336002E-2"/>
    <m/>
  </r>
  <r>
    <s v="1 Occupant_USA_NV_Las.Vega_HPWH_50-gallon"/>
    <x v="68"/>
    <x v="0"/>
    <x v="0"/>
    <n v="13369.84947016646"/>
    <n v="97.746025220762093"/>
    <m/>
    <n v="7026.6588333509862"/>
    <n v="508.97570398063351"/>
    <m/>
    <n v="245.88277503212851"/>
    <n v="827.45584741684706"/>
    <n v="1.300538025692034"/>
    <n v="2.6219354618047852"/>
    <n v="259.17045546100849"/>
    <m/>
    <n v="5841.2146938103124"/>
    <n v="676.46843556003989"/>
    <n v="0"/>
    <n v="2889.910877394052"/>
    <n v="0"/>
    <m/>
    <m/>
    <n v="-1907.329259602918"/>
    <n v="946.442291137558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637.25"/>
    <n v="0.23306910346668119"/>
    <n v="4.0092853876858028"/>
    <n v="3.6577338073826397E-2"/>
    <m/>
  </r>
  <r>
    <s v="1 Occupant_USA_NV_Reno-Tah_HPWH_50-gallon"/>
    <x v="69"/>
    <x v="0"/>
    <x v="0"/>
    <n v="11322.81926963781"/>
    <n v="97.746025220762093"/>
    <m/>
    <n v="4873.6615100454092"/>
    <n v="2160.5570724374188"/>
    <m/>
    <n v="1406.5856251256109"/>
    <n v="4396.9185512207259"/>
    <n v="93.239493624703783"/>
    <n v="50.033781930869431"/>
    <n v="610.69817175622779"/>
    <m/>
    <n v="2231.4588934712792"/>
    <n v="481.64554413671061"/>
    <n v="0"/>
    <n v="3255.2458427484939"/>
    <n v="0.23017470892894151"/>
    <m/>
    <m/>
    <n v="-1930.84858218317"/>
    <n v="1052.40941391411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51.5"/>
    <n v="0.2302676522562907"/>
    <n v="3.330328432509408"/>
    <n v="2.3779777909284702E-2"/>
    <m/>
  </r>
  <r>
    <s v="1 Occupant_USA_NY_Buffalo._HPWH_50-gallon"/>
    <x v="70"/>
    <x v="0"/>
    <x v="0"/>
    <n v="14690.545382531731"/>
    <n v="97.746025220762093"/>
    <m/>
    <n v="8251.9250624687284"/>
    <n v="6090.3532858939443"/>
    <m/>
    <n v="3767.310840250303"/>
    <n v="11871.633581808481"/>
    <n v="1806.840872921973"/>
    <n v="127.982186478599"/>
    <n v="388.21938624306267"/>
    <m/>
    <n v="1584.937930787841"/>
    <n v="576.63384578694263"/>
    <n v="0"/>
    <n v="3395.2805061531039"/>
    <n v="0.68940231526053375"/>
    <m/>
    <m/>
    <n v="-1962.5293975146849"/>
    <n v="1041.87197438492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1.5"/>
    <n v="46"/>
    <n v="0.30142128614368852"/>
    <n v="5.4766494044747036"/>
    <n v="2.88085301489206E-2"/>
    <m/>
  </r>
  <r>
    <s v="1 Occupant_USA_NY_New.York_HPWH_50-gallon"/>
    <x v="71"/>
    <x v="0"/>
    <x v="0"/>
    <n v="13048.609669657581"/>
    <n v="97.746025220762093"/>
    <m/>
    <n v="6649.0232210561007"/>
    <n v="4011.7012745962661"/>
    <m/>
    <n v="2269.8637093006182"/>
    <n v="7485.2429876870629"/>
    <n v="1337.362340469788"/>
    <n v="33.413128060945112"/>
    <n v="371.06209676493057"/>
    <m/>
    <n v="2119.1038811128929"/>
    <n v="518.21806534694258"/>
    <n v="0"/>
    <n v="3265.6179172113302"/>
    <n v="0.36750124595281991"/>
    <m/>
    <m/>
    <n v="-1951.6029076480049"/>
    <n v="1002.8381029234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4.25"/>
    <n v="469"/>
    <n v="0.32634464620523268"/>
    <n v="6.343867276340438"/>
    <n v="2.63969178981046E-2"/>
    <m/>
  </r>
  <r>
    <s v="1 Occupant_USA_NY_Syracuse_HPWH_50-gallon"/>
    <x v="72"/>
    <x v="0"/>
    <x v="0"/>
    <n v="14982.748931560291"/>
    <n v="97.746025220762093"/>
    <m/>
    <n v="8546.8914695694839"/>
    <n v="6267.979819664135"/>
    <m/>
    <n v="3437.7537296289961"/>
    <n v="10794.62453319268"/>
    <n v="2336.9190396551789"/>
    <n v="109.03277592583321"/>
    <n v="384.27427445409381"/>
    <m/>
    <n v="1669.576334860046"/>
    <n v="609.33531504530345"/>
    <n v="0"/>
    <n v="3386.0318103504228"/>
    <n v="0.55077902765947995"/>
    <m/>
    <m/>
    <n v="-1956.0382361012571"/>
    <n v="1039.10911631283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0.75"/>
    <n v="177.25"/>
    <n v="0.26956623830700638"/>
    <n v="4.5614357536144388"/>
    <n v="3.01513639510637E-2"/>
    <m/>
  </r>
  <r>
    <s v="1 Occupant_USA_OH_Cincinna_HPWH_50-gallon"/>
    <x v="73"/>
    <x v="0"/>
    <x v="0"/>
    <n v="12921.971958677659"/>
    <n v="97.746025220762093"/>
    <m/>
    <n v="6535.0383784850992"/>
    <n v="3694.16322068408"/>
    <m/>
    <n v="2076.25736939847"/>
    <n v="6627.8639155700648"/>
    <n v="1166.181204680867"/>
    <n v="72.370078195943336"/>
    <n v="379.35456840880107"/>
    <m/>
    <n v="2291.8978447143531"/>
    <n v="548.97731308666584"/>
    <n v="0"/>
    <n v="3258.453958138683"/>
    <n v="0.27603071481133928"/>
    <m/>
    <m/>
    <n v="-1940.973266494572"/>
    <n v="990.1852345144790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.25"/>
    <n v="471"/>
    <n v="0.21391215934097341"/>
    <n v="3.1223662042878688"/>
    <n v="2.6461353584062201E-2"/>
    <m/>
  </r>
  <r>
    <s v="1 Occupant_USA_OH_Columbus_HPWH_50-gallon"/>
    <x v="74"/>
    <x v="0"/>
    <x v="0"/>
    <n v="13858.216149057031"/>
    <n v="97.746025220762093"/>
    <m/>
    <n v="7456.2856224602456"/>
    <n v="4632.4184488861056"/>
    <m/>
    <n v="2407.0793850150558"/>
    <n v="7678.1545258551059"/>
    <n v="1809.680722405499"/>
    <n v="79.433934506760608"/>
    <n v="336.22440695877782"/>
    <m/>
    <n v="2240.818150407586"/>
    <n v="583.04902316655318"/>
    <n v="0"/>
    <n v="3277.368858780093"/>
    <n v="0.36703808346663802"/>
    <m/>
    <m/>
    <n v="-1940.4909430547141"/>
    <n v="1005.18218091874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2.25"/>
    <n v="611.5"/>
    <n v="0.25000771399238192"/>
    <n v="4.2404230027191696"/>
    <n v="2.8350466341063401E-2"/>
    <m/>
  </r>
  <r>
    <s v="1 Occupant_USA_OK_Oklahoma_HPWH_50-gallon"/>
    <x v="75"/>
    <x v="0"/>
    <x v="0"/>
    <n v="13127.60621273893"/>
    <n v="97.746025220762093"/>
    <m/>
    <n v="6776.5455868550453"/>
    <n v="2696.755233409177"/>
    <m/>
    <n v="1513.0602836063699"/>
    <n v="4800.1855547872055"/>
    <n v="820.86803000844191"/>
    <n v="51.191586879441871"/>
    <n v="311.63533291491842"/>
    <m/>
    <n v="3478.917227839424"/>
    <n v="600.87312560644398"/>
    <n v="0"/>
    <n v="3114.4392587162602"/>
    <n v="9.1403106960814731E-2"/>
    <m/>
    <m/>
    <n v="-1928.3549398243699"/>
    <n v="954.3122802057772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25"/>
    <n v="671.75"/>
    <n v="0.3464638553879435"/>
    <n v="5.9223981270627872"/>
    <n v="3.2189467672744297E-2"/>
    <m/>
  </r>
  <r>
    <s v="1 Occupant_USA_OR_Portland_HPWH_50-gallon"/>
    <x v="76"/>
    <x v="0"/>
    <x v="0"/>
    <n v="10313.042156215181"/>
    <n v="97.746025220762093"/>
    <m/>
    <n v="3935.4642675639107"/>
    <n v="1988.2040526941189"/>
    <m/>
    <n v="1402.5299534227941"/>
    <n v="4936.3812345753404"/>
    <n v="28.067824627788578"/>
    <n v="56.778609511063728"/>
    <n v="500.82766513247628"/>
    <m/>
    <n v="1564.4013660024741"/>
    <n v="382.85884886731782"/>
    <n v="0"/>
    <n v="3275.581806097744"/>
    <n v="0.27464482456727268"/>
    <m/>
    <m/>
    <n v="-1961.537188885944"/>
    <n v="980.8295429730651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6.75"/>
    <n v="117.25"/>
    <n v="0.22822908158199651"/>
    <n v="3.8709492652516668"/>
    <n v="1.86011692058793E-2"/>
    <m/>
  </r>
  <r>
    <s v="1 Occupant_USA_OR_Redmond._HPWH_50-gallon"/>
    <x v="77"/>
    <x v="0"/>
    <x v="0"/>
    <n v="12381.61917395069"/>
    <n v="97.746025220762093"/>
    <m/>
    <n v="5913.0180944157164"/>
    <n v="3978.7184604446038"/>
    <m/>
    <n v="2574.5944555872438"/>
    <n v="8162.2944954076438"/>
    <n v="632.6577104041271"/>
    <n v="116.3141000691338"/>
    <n v="655.15219438410656"/>
    <m/>
    <n v="1416.882573431383"/>
    <n v="517.41706053972985"/>
    <n v="0"/>
    <n v="3401.461855380308"/>
    <n v="0.62961362998508441"/>
    <m/>
    <m/>
    <n v="-1960.7201217417371"/>
    <n v="1071.85273385666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5"/>
    <n v="47"/>
    <n v="0.25212096267561901"/>
    <n v="3.069564965535228"/>
    <n v="2.5133688500644399E-2"/>
    <m/>
  </r>
  <r>
    <s v="1 Occupant_USA_PA_Bradford_HPWH_50-gallon"/>
    <x v="78"/>
    <x v="0"/>
    <x v="0"/>
    <n v="16618.8434362271"/>
    <n v="97.746025220762093"/>
    <m/>
    <n v="10150.656611960971"/>
    <n v="8413.1122515681727"/>
    <m/>
    <n v="3356.053246910873"/>
    <n v="10420.16732977822"/>
    <n v="4563.7207354533948"/>
    <n v="132.12191109471709"/>
    <n v="361.21635810923948"/>
    <m/>
    <n v="1152.988360695372"/>
    <n v="584.55599969742525"/>
    <n v="0"/>
    <n v="3466.035593992769"/>
    <n v="0.41321150471429219"/>
    <m/>
    <m/>
    <n v="-1955.1838464112479"/>
    <n v="1071.43847858788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4.5"/>
    <n v="187.75"/>
    <n v="0.2608146629480681"/>
    <n v="3.6635055722149379"/>
    <n v="2.7605704070533602E-2"/>
    <m/>
  </r>
  <r>
    <s v="1 Occupant_USA_PA_Philadel_HPWH_50-gallon"/>
    <x v="79"/>
    <x v="0"/>
    <x v="0"/>
    <n v="12318.436568771929"/>
    <n v="97.746025220762093"/>
    <m/>
    <n v="5939.3801381047551"/>
    <n v="2962.7852409788829"/>
    <m/>
    <n v="1789.39733465323"/>
    <n v="5886.1479575396588"/>
    <n v="763.02990641027009"/>
    <n v="33.438583164488392"/>
    <n v="376.91941675090942"/>
    <m/>
    <n v="2450.2035488489419"/>
    <n v="526.39134827693056"/>
    <n v="0"/>
    <n v="3207.58230972193"/>
    <n v="0.36705255806016962"/>
    <m/>
    <m/>
    <n v="-1940.6704290315449"/>
    <n v="982.308084989206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.75"/>
    <n v="601"/>
    <n v="0.25465690552454501"/>
    <n v="4.7587395251989761"/>
    <n v="2.5957774843898201E-2"/>
    <m/>
  </r>
  <r>
    <s v="1 Occupant_USA_PA_Pittsbur_HPWH_50-gallon"/>
    <x v="80"/>
    <x v="0"/>
    <x v="0"/>
    <n v="13367.21713810322"/>
    <n v="97.746025220762093"/>
    <m/>
    <n v="6949.1272582306565"/>
    <n v="4526.2219765442687"/>
    <m/>
    <n v="2553.510003096073"/>
    <n v="8161.3121806922773"/>
    <n v="1512.0445526856149"/>
    <n v="91.708491503849203"/>
    <n v="368.95892925873778"/>
    <m/>
    <n v="1862.3834300186261"/>
    <n v="560.5218516677611"/>
    <n v="0"/>
    <n v="3320.31206653138"/>
    <n v="0.36705250263031858"/>
    <m/>
    <m/>
    <n v="-1947.5734686665051"/>
    <n v="1021.34153419446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6.5"/>
    <n v="342.75"/>
    <n v="0.24346110440791049"/>
    <n v="3.8604416452984598"/>
    <n v="2.6990346504135E-2"/>
    <m/>
  </r>
  <r>
    <s v="1 Occupant_USA_RI_Providen_HPWH_50-gallon"/>
    <x v="81"/>
    <x v="0"/>
    <x v="0"/>
    <n v="12892.323966613611"/>
    <n v="97.746025220762093"/>
    <m/>
    <n v="6483.6631126149414"/>
    <n v="4187.5511028786796"/>
    <m/>
    <n v="2385.365572343695"/>
    <n v="7791.7514187856841"/>
    <n v="1337.9303821226749"/>
    <n v="70.016470033631634"/>
    <n v="394.23867837867988"/>
    <m/>
    <n v="1769.9630743512041"/>
    <n v="526.14893538505748"/>
    <n v="0"/>
    <n v="3314.4095332651991"/>
    <n v="0.54568861420818582"/>
    <m/>
    <m/>
    <n v="-1953.2596676111721"/>
    <n v="1011.9125083206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9.5"/>
    <n v="300.75"/>
    <n v="0.26648548750577822"/>
    <n v="4.3409205272018898"/>
    <n v="2.5712318617415901E-2"/>
    <m/>
  </r>
  <r>
    <s v="1 Occupant_USA_SC_JB.Charl_HPWH_50-gallon"/>
    <x v="82"/>
    <x v="0"/>
    <x v="0"/>
    <n v="11459.867586990709"/>
    <n v="97.746025220762093"/>
    <m/>
    <n v="5175.3304068673397"/>
    <n v="653.10227919333033"/>
    <m/>
    <n v="388.89249363011459"/>
    <n v="1298.0873895653431"/>
    <n v="19.505338321703199"/>
    <n v="17.21053336391196"/>
    <n v="227.49391387759829"/>
    <m/>
    <n v="4031.004351053864"/>
    <n v="491.22377662014549"/>
    <n v="0"/>
    <n v="2986.695294631646"/>
    <n v="0"/>
    <m/>
    <m/>
    <n v="-1906.217334136358"/>
    <n v="887.788834445200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409.5"/>
    <n v="0.18580983571144941"/>
    <n v="3.537590042935697"/>
    <n v="2.4539152739987399E-2"/>
    <m/>
  </r>
  <r>
    <s v="1 Occupant_USA_SC_Columbia_HPWH_50-gallon"/>
    <x v="83"/>
    <x v="0"/>
    <x v="0"/>
    <n v="11587.07856703845"/>
    <n v="97.746025220762093"/>
    <m/>
    <n v="5285.810173129521"/>
    <n v="916.29244566581508"/>
    <m/>
    <n v="554.2336034331388"/>
    <n v="1841.063163009145"/>
    <n v="50.508028329523732"/>
    <n v="24.576436004909191"/>
    <n v="286.97437789824278"/>
    <m/>
    <n v="3836.6400468206889"/>
    <n v="532.87768064301679"/>
    <n v="0"/>
    <n v="3009.5528916306062"/>
    <n v="0"/>
    <m/>
    <m/>
    <n v="-1903.312243821201"/>
    <n v="904.520048230944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937.75"/>
    <n v="0.1549284048110125"/>
    <n v="2.759547586633011"/>
    <n v="2.5898224871089202E-2"/>
    <m/>
  </r>
  <r>
    <s v="1 Occupant_USA_SD_Yankton-_HPWH_50-gallon"/>
    <x v="84"/>
    <x v="0"/>
    <x v="0"/>
    <n v="17510.16441413205"/>
    <n v="97.746025220762093"/>
    <m/>
    <n v="11060.938217034336"/>
    <n v="8584.234141325569"/>
    <m/>
    <n v="3873.1931175182958"/>
    <n v="11496.24271845407"/>
    <n v="4198.4313893086437"/>
    <n v="134.14227496710831"/>
    <n v="378.46735953156951"/>
    <m/>
    <n v="1857.630004017047"/>
    <n v="619.07407169172006"/>
    <n v="0"/>
    <n v="3402.9382600872082"/>
    <n v="0.54330207414432186"/>
    <m/>
    <m/>
    <n v="-1953.0207089571761"/>
    <n v="1052.47785141967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8.25"/>
    <n v="98.75"/>
    <n v="0.33114476737327109"/>
    <n v="5.624874533752692"/>
    <n v="3.18423969068303E-2"/>
    <m/>
  </r>
  <r>
    <s v="1 Occupant_USA_SD_Sioux.Fa_HPWH_50-gallon"/>
    <x v="85"/>
    <x v="0"/>
    <x v="0"/>
    <n v="18077.204975252029"/>
    <n v="97.746025220762093"/>
    <m/>
    <n v="11618.17484504059"/>
    <n v="9224.1639673329319"/>
    <m/>
    <n v="4298.1498191918608"/>
    <n v="12460.699230759739"/>
    <n v="4403.8281716284482"/>
    <n v="135.22571718190801"/>
    <n v="386.96025933070752"/>
    <m/>
    <n v="1739.3709820363299"/>
    <n v="654.63989567133001"/>
    <n v="0"/>
    <n v="3434.482890746247"/>
    <n v="0.64326386529829871"/>
    <m/>
    <m/>
    <n v="-1951.033098774222"/>
    <n v="1062.28178453335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8.5"/>
    <n v="23.25"/>
    <n v="0.33546205951658981"/>
    <n v="5.0027369747120982"/>
    <n v="3.3968173166162297E-2"/>
    <m/>
  </r>
  <r>
    <s v="1 Occupant_USA_TN_Memphis._HPWH_50-gallon"/>
    <x v="86"/>
    <x v="0"/>
    <x v="0"/>
    <n v="12028.96810926346"/>
    <n v="97.746025220762093"/>
    <m/>
    <n v="5713.1025829633854"/>
    <n v="1468.0386734990241"/>
    <m/>
    <n v="931.52809881465964"/>
    <n v="3098.7074142760848"/>
    <n v="200.1650889721183"/>
    <n v="34.254047915354363"/>
    <n v="302.09143779689617"/>
    <m/>
    <n v="3686.4356600368728"/>
    <n v="558.62824942748784"/>
    <n v="0"/>
    <n v="3044.5487588500341"/>
    <n v="0"/>
    <m/>
    <m/>
    <n v="-1913.2483187240321"/>
    <n v="919.1171806220279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5"/>
    <n v="1076.25"/>
    <n v="0.2242522855706007"/>
    <n v="3.9032128861521969"/>
    <n v="2.7830497573513299E-2"/>
    <m/>
  </r>
  <r>
    <s v="1 Occupant_USA_TN_Nashvill_HPWH_50-gallon"/>
    <x v="87"/>
    <x v="0"/>
    <x v="0"/>
    <n v="11568.73323445391"/>
    <n v="97.746025220762093"/>
    <m/>
    <n v="5230.1136337341368"/>
    <n v="1573.074444122773"/>
    <m/>
    <n v="979.58441235204748"/>
    <n v="3217.4718884521321"/>
    <n v="222.1501316393541"/>
    <n v="33.750748757258933"/>
    <n v="337.58915137411918"/>
    <m/>
    <n v="3141.7616824246061"/>
    <n v="515.27750718675725"/>
    <n v="0"/>
    <n v="3104.95752706027"/>
    <n v="3.5069155931678628E-2"/>
    <m/>
    <m/>
    <n v="-1919.3634745395909"/>
    <n v="941.871255041646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5"/>
    <n v="811.5"/>
    <n v="0.1963815467346155"/>
    <n v="3.0010663952875718"/>
    <n v="2.48798183864814E-2"/>
    <m/>
  </r>
  <r>
    <s v="1 Occupant_USA_TX_Austin-C_HPWH_50-gallon"/>
    <x v="88"/>
    <x v="0"/>
    <x v="0"/>
    <n v="12378.18201723476"/>
    <n v="97.746025220762093"/>
    <m/>
    <n v="6106.8686736888812"/>
    <n v="588.38888243455767"/>
    <m/>
    <n v="335.77696980763329"/>
    <n v="1083.084872472795"/>
    <n v="61.737008787863992"/>
    <n v="10.16705078991658"/>
    <n v="180.7078530491433"/>
    <m/>
    <n v="4900.5507220733498"/>
    <n v="617.92906918097412"/>
    <n v="0"/>
    <n v="2895.5266269388039"/>
    <n v="0"/>
    <m/>
    <m/>
    <n v="-1884.415917464702"/>
    <n v="874.564997867872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1229.25"/>
    <n v="0.14105696698701109"/>
    <n v="2.2003659137749021"/>
    <n v="3.0750329603413298E-2"/>
    <m/>
  </r>
  <r>
    <s v="1 Occupant_USA_TX_Dallas-F_HPWH_50-gallon"/>
    <x v="89"/>
    <x v="0"/>
    <x v="0"/>
    <n v="12302.278152948291"/>
    <n v="97.746025220762093"/>
    <m/>
    <n v="6005.5344635409992"/>
    <n v="831.80658120503313"/>
    <m/>
    <n v="538.43990900968481"/>
    <n v="1803.493351983587"/>
    <n v="7.3002864001103154"/>
    <n v="16.587953918437272"/>
    <n v="269.4784318767953"/>
    <m/>
    <n v="4593.0419854303718"/>
    <n v="580.68589690559475"/>
    <n v="0"/>
    <n v="2976.5227897151822"/>
    <n v="0"/>
    <m/>
    <m/>
    <n v="-1915.4750615061271"/>
    <n v="899.9953437292772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535.75"/>
    <n v="0.29207582453937359"/>
    <n v="5.2619756875089099"/>
    <n v="3.1764327074493198E-2"/>
    <m/>
  </r>
  <r>
    <s v="1 Occupant_USA_TX_Houston-_HPWH_50-gallon"/>
    <x v="90"/>
    <x v="0"/>
    <x v="0"/>
    <n v="12239.453236787471"/>
    <n v="97.746025220762093"/>
    <m/>
    <n v="5994.6258205027762"/>
    <n v="277.73669017653049"/>
    <m/>
    <n v="151.62005337650911"/>
    <n v="532.64497574431164"/>
    <n v="0.44093157491691781"/>
    <n v="4.2916389872958716"/>
    <n v="121.3840662378086"/>
    <m/>
    <n v="5107.0678886339429"/>
    <n v="609.82124169230224"/>
    <n v="0"/>
    <n v="2866.629833917314"/>
    <n v="0"/>
    <m/>
    <m/>
    <n v="-1887.7229688879811"/>
    <n v="848.079070606657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1091.5"/>
    <n v="0.17486801928020099"/>
    <n v="3.5697878717714802"/>
    <n v="3.1502857846641703E-2"/>
    <m/>
  </r>
  <r>
    <s v="1 Occupant_USA_TX_Lubbock._HPWH_50-gallon"/>
    <x v="91"/>
    <x v="0"/>
    <x v="0"/>
    <n v="12320.33452556894"/>
    <n v="97.746025220762093"/>
    <m/>
    <n v="5943.6013997625068"/>
    <n v="1758.0474319528421"/>
    <m/>
    <n v="1251.8826394027201"/>
    <n v="3925.1677196283908"/>
    <n v="77.032875550919286"/>
    <n v="58.038327872121357"/>
    <n v="371.09358912708529"/>
    <m/>
    <n v="3592.3546649758919"/>
    <n v="593.19930283377323"/>
    <n v="0"/>
    <n v="3109.817174874272"/>
    <n v="0"/>
    <m/>
    <m/>
    <n v="-1925.5300046465029"/>
    <n v="979.9847801282370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141.25"/>
    <n v="0.32908582979146139"/>
    <n v="6.4438980376877524"/>
    <n v="3.2715285695565102E-2"/>
    <m/>
  </r>
  <r>
    <s v="1 Occupant_USA_TX_San.Anto_HPWH_50-gallon"/>
    <x v="92"/>
    <x v="0"/>
    <x v="0"/>
    <n v="12782.98531982257"/>
    <n v="97.746025220762093"/>
    <m/>
    <n v="6517.6888578583557"/>
    <n v="564.95308752701294"/>
    <m/>
    <n v="339.73108088421418"/>
    <n v="1094.071642473107"/>
    <n v="55.928633839105864"/>
    <n v="8.6356003874255531"/>
    <n v="160.6577724162679"/>
    <m/>
    <n v="5291.6253622318964"/>
    <n v="661.11040809944666"/>
    <n v="0"/>
    <n v="2892.2412230653672"/>
    <n v="0"/>
    <m/>
    <m/>
    <n v="-1891.8210906847769"/>
    <n v="868.5481162860387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937.25"/>
    <n v="0.22623981029043491"/>
    <n v="4.2676149684890259"/>
    <n v="3.5135876702652898E-2"/>
    <m/>
  </r>
  <r>
    <s v="1 Occupant_USA_UT_Salt.Lak_HPWH_50-gallon"/>
    <x v="93"/>
    <x v="0"/>
    <x v="0"/>
    <n v="12948.049131371919"/>
    <n v="97.746025220762093"/>
    <m/>
    <n v="6502.732611794333"/>
    <n v="3403.3362182920068"/>
    <m/>
    <n v="2367.8411106789099"/>
    <n v="7273.7562896878617"/>
    <n v="410.93764669264692"/>
    <n v="101.3934901337655"/>
    <n v="523.16397078669775"/>
    <m/>
    <n v="2488.54887745512"/>
    <n v="610.84751604720645"/>
    <n v="0"/>
    <n v="3283.8728685678602"/>
    <n v="0.3652328228568254"/>
    <m/>
    <m/>
    <n v="-1940.5186478364201"/>
    <n v="1048.56817389934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88.5"/>
    <n v="0.25920286717917079"/>
    <n v="3.510925323200492"/>
    <n v="3.1129066301971101E-2"/>
    <m/>
  </r>
  <r>
    <s v="1 Occupant_USA_UT_St.Georg_HPWH_50-gallon"/>
    <x v="94"/>
    <x v="0"/>
    <x v="0"/>
    <n v="12380.18282913025"/>
    <n v="97.746025220762093"/>
    <m/>
    <n v="6004.9603231566516"/>
    <n v="1141.7246815773669"/>
    <m/>
    <n v="709.1217878412873"/>
    <n v="2266.5213727655141"/>
    <n v="14.427068459632521"/>
    <n v="17.720701914857269"/>
    <n v="400.45512336158947"/>
    <m/>
    <n v="4277.8478013970662"/>
    <n v="585.38784018221816"/>
    <n v="0"/>
    <n v="3032.7165441543839"/>
    <n v="4.5772078749221887E-2"/>
    <m/>
    <m/>
    <n v="-1917.0610221028701"/>
    <n v="978.47416029540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371.25"/>
    <n v="0.1910218844048136"/>
    <n v="3.2880643307027948"/>
    <n v="3.0128279969905102E-2"/>
    <m/>
  </r>
  <r>
    <s v="1 Occupant_USA_UT_Vernal.R_HPWH_50-gallon"/>
    <x v="95"/>
    <x v="0"/>
    <x v="0"/>
    <n v="14910.313240318081"/>
    <n v="97.746025220762093"/>
    <m/>
    <n v="8409.4400690006933"/>
    <n v="5849.2426458539694"/>
    <m/>
    <n v="3185.7184160220172"/>
    <n v="9223.2635837710677"/>
    <n v="2038.8453575835831"/>
    <n v="103.1405540739897"/>
    <n v="521.53831817436537"/>
    <m/>
    <n v="1902.3627291597311"/>
    <n v="657.83469398699265"/>
    <n v="0"/>
    <n v="3400.1552868882932"/>
    <n v="0.13712860612513911"/>
    <m/>
    <m/>
    <n v="-1934.2447188190399"/>
    <n v="1104.12482563932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5"/>
    <n v="49.5"/>
    <n v="0.2358519845490557"/>
    <n v="2.4270885404745179"/>
    <n v="3.2114178124209303E-2"/>
    <m/>
  </r>
  <r>
    <s v="1 Occupant_USA_VA_Norfolk._HPWH_50-gallon"/>
    <x v="96"/>
    <x v="0"/>
    <x v="0"/>
    <n v="11310.1639147551"/>
    <n v="97.746025220762093"/>
    <m/>
    <n v="4985.9122432704717"/>
    <n v="1405.9825310512069"/>
    <m/>
    <n v="926.99263664100908"/>
    <n v="3162.3431048650491"/>
    <n v="104.4391736217794"/>
    <n v="27.391912667660801"/>
    <n v="347.15880812075062"/>
    <m/>
    <n v="3078.9749138133061"/>
    <n v="500.95479840595891"/>
    <n v="0"/>
    <n v="3096.20013982006"/>
    <n v="0"/>
    <m/>
    <m/>
    <n v="-1920.023678367302"/>
    <n v="927.5033258063964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2.75"/>
    <n v="837.5"/>
    <n v="0.25020306645488533"/>
    <n v="4.4646321879042201"/>
    <n v="2.49933649927363E-2"/>
    <m/>
  </r>
  <r>
    <s v="1 Occupant_USA_VT_Burlingt_HPWH_50-gallon"/>
    <x v="97"/>
    <x v="0"/>
    <x v="0"/>
    <n v="16506.71087790926"/>
    <n v="97.746025220762093"/>
    <m/>
    <n v="10054.607070328491"/>
    <n v="7964.9455138420244"/>
    <m/>
    <n v="3438.367045706379"/>
    <n v="10739.034728837571"/>
    <n v="4081.1332084563091"/>
    <n v="95.650281790955901"/>
    <n v="349.79497788835579"/>
    <m/>
    <n v="1472.505441180951"/>
    <n v="617.1561153055161"/>
    <n v="0"/>
    <n v="3428.598227210322"/>
    <n v="0.73677617804282225"/>
    <m/>
    <m/>
    <n v="-1959.8966787919539"/>
    <n v="1055.35546190298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5.5"/>
    <n v="251.5"/>
    <n v="0.28548220403336688"/>
    <n v="3.5768532723759661"/>
    <n v="3.0059238388497701E-2"/>
    <m/>
  </r>
  <r>
    <s v="1 Occupant_USA_WA_Seattle-_HPWH_50-gallon"/>
    <x v="98"/>
    <x v="0"/>
    <x v="0"/>
    <n v="10219.815536479469"/>
    <n v="97.746025220762093"/>
    <m/>
    <n v="3822.9137911678376"/>
    <n v="2314.310712329042"/>
    <m/>
    <n v="1676.3445715422599"/>
    <n v="6108.6245961575632"/>
    <n v="93.227762788281922"/>
    <n v="59.079665693154929"/>
    <n v="485.6587123053489"/>
    <m/>
    <n v="1135.5303678468979"/>
    <n v="373.07271099189768"/>
    <n v="0"/>
    <n v="3327.368184079442"/>
    <n v="0.45773080568402841"/>
    <m/>
    <m/>
    <n v="-1969.757841615017"/>
    <n v="1000.1533996333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89.5"/>
    <n v="259.25"/>
    <n v="0.25135640553185518"/>
    <n v="3.6280329652498819"/>
    <n v="1.7071095711937202E-2"/>
    <m/>
  </r>
  <r>
    <s v="1 Occupant_USA_WA_Spokane._HPWH_50-gallon"/>
    <x v="99"/>
    <x v="0"/>
    <x v="0"/>
    <n v="13926.4187805293"/>
    <n v="97.746025220762093"/>
    <m/>
    <n v="7465.2962114446136"/>
    <n v="5345.8653831873562"/>
    <m/>
    <n v="3330.507100168682"/>
    <n v="10633.704901839879"/>
    <n v="1338.918182266121"/>
    <n v="185.02355621852121"/>
    <n v="491.41654453400832"/>
    <m/>
    <n v="1503.2881676014231"/>
    <n v="616.14266065583445"/>
    <n v="0"/>
    <n v="3410.814435594466"/>
    <n v="0.9575571991543983"/>
    <m/>
    <m/>
    <n v="-1960.725215529694"/>
    <n v="1064.3742234065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9.75"/>
    <n v="139.75"/>
    <n v="0.2896124298416623"/>
    <n v="3.9936605206944482"/>
    <n v="3.0560318495418799E-2"/>
    <m/>
  </r>
  <r>
    <s v="1 Occupant_USA_WI_Milwauke_HPWH_50-gallon"/>
    <x v="100"/>
    <x v="0"/>
    <x v="0"/>
    <n v="15171.33548419271"/>
    <n v="97.746025220762093"/>
    <m/>
    <n v="8732.6898434581908"/>
    <n v="6544.9631873609969"/>
    <m/>
    <n v="3394.006581162711"/>
    <n v="10641.525524179709"/>
    <n v="2654.2046329318368"/>
    <n v="103.2888069108571"/>
    <n v="393.46316635559617"/>
    <m/>
    <n v="1584.3195107036599"/>
    <n v="603.4071453935336"/>
    <n v="0"/>
    <n v="3392.9206688410231"/>
    <n v="0.32162423209475571"/>
    <m/>
    <m/>
    <n v="-1957.886378937367"/>
    <n v="1041.89729505664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2.5"/>
    <n v="104.25"/>
    <n v="0.30152436694250723"/>
    <n v="5.0637398297607987"/>
    <n v="3.03878188122652E-2"/>
    <m/>
  </r>
  <r>
    <s v="1 Occupant_USA_WI_Rhinelan_HPWH_50-gallon"/>
    <x v="101"/>
    <x v="0"/>
    <x v="0"/>
    <n v="19837.65402524791"/>
    <n v="97.746025220762093"/>
    <m/>
    <n v="13348.895723832949"/>
    <n v="11505.03833011865"/>
    <m/>
    <n v="3943.136590209248"/>
    <n v="11777.91220814424"/>
    <n v="7060.9878838749437"/>
    <n v="143.17699934951071"/>
    <n v="357.73685668497541"/>
    <m/>
    <n v="1181.2285186220399"/>
    <n v="662.62887509225857"/>
    <n v="0"/>
    <n v="3526.070516034712"/>
    <n v="1.055218882990139"/>
    <m/>
    <m/>
    <n v="-1953.1490313147251"/>
    <n v="1092.00995573713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6.5"/>
    <n v="155.25"/>
    <n v="0.2771329530060529"/>
    <n v="3.573681352439666"/>
    <n v="3.1856448287865699E-2"/>
    <m/>
  </r>
  <r>
    <s v="1 Occupant_USA_WV_Charlest_HPWH_50-gallon"/>
    <x v="102"/>
    <x v="0"/>
    <x v="0"/>
    <n v="12149.12990198385"/>
    <n v="97.746025220762093"/>
    <m/>
    <n v="5768.8574795419963"/>
    <n v="2891.968137178319"/>
    <m/>
    <n v="1715.710130940703"/>
    <n v="5433.1158484884236"/>
    <n v="713.52343453337221"/>
    <n v="69.318035236266709"/>
    <n v="393.41653646797607"/>
    <m/>
    <n v="2355.2261359532858"/>
    <n v="521.66320641039147"/>
    <n v="0"/>
    <n v="3228.3944491601142"/>
    <n v="0.1771274812647903"/>
    <m/>
    <m/>
    <n v="-1932.046191656905"/>
    <n v="983.5240767638059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5"/>
    <n v="357.5"/>
    <n v="0.18100198114413901"/>
    <n v="2.2993892930128741"/>
    <n v="2.48722999509929E-2"/>
    <m/>
  </r>
  <r>
    <s v="1 Occupant_USA_WV_Morganto_HPWH_50-gallon"/>
    <x v="103"/>
    <x v="0"/>
    <x v="0"/>
    <n v="12729.79710383587"/>
    <n v="97.746025220762093"/>
    <m/>
    <n v="6324.1462699936874"/>
    <n v="3755.9605629662979"/>
    <m/>
    <n v="2152.1648516540008"/>
    <n v="6755.6144264999884"/>
    <n v="1152.3128345063201"/>
    <n v="66.238190693439307"/>
    <n v="385.24468611250268"/>
    <m/>
    <n v="2031.300317861308"/>
    <n v="536.88538916608218"/>
    <n v="0"/>
    <n v="3281.2510204143618"/>
    <n v="0.36729096336184941"/>
    <m/>
    <m/>
    <n v="-1938.0300949409809"/>
    <n v="1008.90248816400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"/>
    <n v="294"/>
    <n v="0.18894270768826979"/>
    <n v="2.110118221434377"/>
    <n v="2.5293444229759501E-2"/>
    <m/>
  </r>
  <r>
    <s v="1 Occupant_USA_WY_Cheyenne_HPWH_50-gallon"/>
    <x v="104"/>
    <x v="0"/>
    <x v="0"/>
    <n v="14066.356984068459"/>
    <n v="97.746025220762093"/>
    <m/>
    <n v="7544.7282639284394"/>
    <n v="5760.9134047354273"/>
    <m/>
    <n v="3468.397076200471"/>
    <n v="10704.93385410659"/>
    <n v="1655.000610041873"/>
    <n v="84.317638266698651"/>
    <n v="553.1980802263646"/>
    <m/>
    <n v="1186.1178746788551"/>
    <n v="597.69698451415672"/>
    <n v="0"/>
    <n v="3438.54848615425"/>
    <n v="0.18204188032719079"/>
    <m/>
    <m/>
    <n v="-1959.147407241536"/>
    <n v="1124.88037446193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"/>
    <n v="1.5"/>
    <n v="0.35594480971929943"/>
    <n v="6.8789826098787072"/>
    <n v="3.04780949051481E-2"/>
    <m/>
  </r>
  <r>
    <s v="1 Occupant_USA_WY_Jackson._HPWH_50-gallon"/>
    <x v="105"/>
    <x v="0"/>
    <x v="0"/>
    <n v="18316.924305212138"/>
    <n v="97.746025220762093"/>
    <m/>
    <n v="11749.599613981052"/>
    <n v="10213.05984598933"/>
    <m/>
    <n v="4815.4133861670252"/>
    <n v="14126.102348303501"/>
    <n v="4631.4433363712187"/>
    <n v="196.17784747216069"/>
    <n v="570.02527597890514"/>
    <m/>
    <n v="803.90947341355832"/>
    <n v="732.63029457816481"/>
    <n v="0"/>
    <n v="3593.6890050679071"/>
    <n v="1.047387565900386"/>
    <m/>
    <m/>
    <n v="-1956.3579468162461"/>
    <n v="1170.57634555328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4.75"/>
    <n v="2"/>
    <n v="0.3207780896188912"/>
    <n v="3.3985807317137851"/>
    <n v="3.6048912295132303E-2"/>
    <m/>
  </r>
  <r>
    <s v="2 Occupant_USA_AL_Birmingh_HPWH_50-gallon"/>
    <x v="0"/>
    <x v="0"/>
    <x v="1"/>
    <n v="11457.228302353191"/>
    <n v="97.746025220762093"/>
    <m/>
    <n v="5033.6509957321668"/>
    <n v="1002.191575591271"/>
    <m/>
    <n v="588.62226569977793"/>
    <n v="1944.0642929496851"/>
    <n v="95.230047137466187"/>
    <n v="21.934312986202279"/>
    <n v="296.40494976782361"/>
    <m/>
    <n v="3508.3729157312118"/>
    <n v="523.08650440968438"/>
    <n v="0"/>
    <n v="3576.16079515603"/>
    <n v="0.97160094193613655"/>
    <m/>
    <m/>
    <n v="-1855.571986750055"/>
    <n v="1026.82896094299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"/>
    <n v="920"/>
    <n v="0.16735558655351571"/>
    <n v="2.7943452332328449"/>
    <n v="2.4690296642969602E-2"/>
    <m/>
  </r>
  <r>
    <s v="2 Occupant_USA_AL_Mobile.R_HPWH_50-gallon"/>
    <x v="1"/>
    <x v="0"/>
    <x v="1"/>
    <n v="11562.841880265179"/>
    <n v="97.746025220762093"/>
    <m/>
    <n v="5189.4558981842129"/>
    <n v="421.85817047458738"/>
    <m/>
    <n v="227.72920844047721"/>
    <n v="751.21336836089245"/>
    <n v="13.9477385486848"/>
    <n v="6.8805791223300794"/>
    <n v="173.30064436309539"/>
    <m/>
    <n v="4209.3799170226084"/>
    <n v="558.21781068701659"/>
    <n v="0"/>
    <n v="3438.6446332514552"/>
    <n v="6.071433428571426E-2"/>
    <m/>
    <m/>
    <n v="-1842.2700927083761"/>
    <n v="976.6376364029722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1004"/>
    <n v="0.17576769857821309"/>
    <n v="3.265326311891684"/>
    <n v="2.73455651214966E-2"/>
    <m/>
  </r>
  <r>
    <s v="2 Occupant_USA_AR_Fayettev_HPWH_50-gallon"/>
    <x v="2"/>
    <x v="0"/>
    <x v="1"/>
    <n v="12122.863139745041"/>
    <n v="97.746025220762093"/>
    <m/>
    <n v="5637.3390366661579"/>
    <n v="2246.301354978807"/>
    <m/>
    <n v="1440.691943517347"/>
    <n v="4559.249512163693"/>
    <n v="355.6836455117853"/>
    <n v="70.642840843129264"/>
    <n v="379.28292510654728"/>
    <m/>
    <n v="2854.392525449196"/>
    <n v="536.64515623815453"/>
    <n v="0"/>
    <n v="3762.740247498612"/>
    <n v="4.5987281019926831"/>
    <m/>
    <m/>
    <n v="-1867.9541988921339"/>
    <n v="1088.77575740082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75"/>
    <n v="391.75"/>
    <n v="0.2131613507323489"/>
    <n v="2.981806132615902"/>
    <n v="2.61028648043082E-2"/>
    <m/>
  </r>
  <r>
    <s v="2 Occupant_USA_AR_Little.R_HPWH_50-gallon"/>
    <x v="3"/>
    <x v="0"/>
    <x v="1"/>
    <n v="11964.580325056881"/>
    <n v="97.746025220762093"/>
    <m/>
    <n v="5525.7872940130619"/>
    <n v="1416.623542124096"/>
    <m/>
    <n v="888.13515416544158"/>
    <n v="2884.9607436235351"/>
    <n v="144.64155490053861"/>
    <n v="34.056385309891041"/>
    <n v="349.79044774822461"/>
    <m/>
    <n v="3560.2142685826429"/>
    <n v="548.94948330632246"/>
    <n v="0"/>
    <n v="3631.2586324124741"/>
    <n v="1.846308232733828"/>
    <m/>
    <m/>
    <n v="-1858.2403991075189"/>
    <n v="1042.04468536577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"/>
    <n v="883.75"/>
    <n v="0.1657349055525299"/>
    <n v="2.6700257972678552"/>
    <n v="2.64039469174129E-2"/>
    <m/>
  </r>
  <r>
    <s v="2 Occupant_USA_AZ_Flagstaf_HPWH_50-gallon"/>
    <x v="4"/>
    <x v="0"/>
    <x v="1"/>
    <n v="12708.55126441595"/>
    <n v="97.746025220762093"/>
    <m/>
    <n v="6033.7143805782125"/>
    <n v="4265.2200323852576"/>
    <m/>
    <n v="2405.7999213162711"/>
    <n v="7367.3189115271643"/>
    <n v="1141.0914463345459"/>
    <n v="113.4855199691155"/>
    <n v="604.84314476534951"/>
    <m/>
    <n v="1248.576148620959"/>
    <n v="519.91819957199596"/>
    <n v="0"/>
    <n v="4087.093378668907"/>
    <n v="15.78282721349095"/>
    <m/>
    <m/>
    <n v="-1855.745874215934"/>
    <n v="1278.08853815962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.5"/>
    <n v="10.25"/>
    <n v="0.27404186131780811"/>
    <n v="3.8009119714981212"/>
    <n v="2.3933507817884999E-2"/>
    <m/>
  </r>
  <r>
    <s v="2 Occupant_USA_AZ_Kingman._HPWH_50-gallon"/>
    <x v="5"/>
    <x v="0"/>
    <x v="1"/>
    <n v="11961.51976424973"/>
    <n v="97.746025220762093"/>
    <m/>
    <n v="5448.3019667278095"/>
    <n v="1096.234935837896"/>
    <m/>
    <n v="656.04935287749834"/>
    <n v="2145.0372419476821"/>
    <n v="9.0943367466763281"/>
    <n v="14.79505228284264"/>
    <n v="416.29619393088109"/>
    <m/>
    <n v="3800.7618180223089"/>
    <n v="551.30521286760484"/>
    <n v="0"/>
    <n v="3594.1209280341732"/>
    <n v="2.413208929419985"/>
    <m/>
    <m/>
    <n v="-1871.7755515037211"/>
    <n v="1116.46945184384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225.25"/>
    <n v="0.27387908368773711"/>
    <n v="4.976695843564837"/>
    <n v="2.8592006268366499E-2"/>
    <m/>
  </r>
  <r>
    <s v="2 Occupant_USA_AZ_Phoenix-_HPWH_50-gallon"/>
    <x v="6"/>
    <x v="0"/>
    <x v="1"/>
    <n v="14617.09729395841"/>
    <n v="97.746025220762093"/>
    <m/>
    <n v="8256.8794432363666"/>
    <n v="102.14093897737951"/>
    <m/>
    <n v="18.423829771804979"/>
    <n v="66.656217108679996"/>
    <n v="0"/>
    <n v="0.17565713729944199"/>
    <n v="83.541452068275021"/>
    <m/>
    <n v="7366.9304063644458"/>
    <n v="787.80809789454054"/>
    <n v="0"/>
    <n v="3164.2518450188868"/>
    <n v="0"/>
    <m/>
    <m/>
    <n v="-1848.8484045658411"/>
    <n v="963.469505043883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1089.75"/>
    <n v="0.15071179732057291"/>
    <n v="3.5267951883041859"/>
    <n v="4.2264719106189598E-2"/>
    <m/>
  </r>
  <r>
    <s v="2 Occupant_USA_AZ_Prescott_HPWH_50-gallon"/>
    <x v="7"/>
    <x v="0"/>
    <x v="1"/>
    <n v="11300.049544980409"/>
    <n v="97.746025220762093"/>
    <m/>
    <n v="4734.931970038042"/>
    <n v="1644.178728513207"/>
    <m/>
    <n v="1044.236131710576"/>
    <n v="3267.061391728766"/>
    <n v="54.443979282538763"/>
    <n v="42.174124299296977"/>
    <n v="503.32449322079373"/>
    <m/>
    <n v="2590.2960123370708"/>
    <n v="500.45722918776352"/>
    <n v="0"/>
    <n v="3771.3924372895858"/>
    <n v="6.1545669654619974"/>
    <m/>
    <m/>
    <n v="-1855.9685226212141"/>
    <n v="1168.36922926420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50.25"/>
    <n v="0.2232510985056283"/>
    <n v="3.1844911073524438"/>
    <n v="2.3921577883237299E-2"/>
    <m/>
  </r>
  <r>
    <s v="2 Occupant_USA_CA_Bakersfi_HPWH_50-gallon"/>
    <x v="8"/>
    <x v="0"/>
    <x v="1"/>
    <n v="11698.737240227591"/>
    <n v="97.746025220762093"/>
    <m/>
    <n v="5291.3358896965865"/>
    <n v="422.89807984064407"/>
    <m/>
    <n v="174.2029321424038"/>
    <n v="607.23210820063377"/>
    <n v="1.179130745112398"/>
    <n v="6.1911460837992784"/>
    <n v="241.32487086932861"/>
    <m/>
    <n v="4319.07236348077"/>
    <n v="549.36544637517295"/>
    <n v="0"/>
    <n v="3470.744287240108"/>
    <n v="4.6099924532682593E-2"/>
    <m/>
    <m/>
    <n v="-1853.185070352853"/>
    <n v="1010.65300485295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687"/>
    <n v="0.1609555320614805"/>
    <n v="2.6313352617645038"/>
    <n v="2.7197884145259602E-2"/>
    <m/>
  </r>
  <r>
    <s v="2 Occupant_USA_CA_Bishop-E_HPWH_50-gallon"/>
    <x v="9"/>
    <x v="0"/>
    <x v="1"/>
    <n v="12038.962777659201"/>
    <n v="97.746025220762093"/>
    <m/>
    <n v="5460.715387083781"/>
    <n v="1900.1382402014631"/>
    <m/>
    <n v="1258.570004590523"/>
    <n v="3911.4097093481641"/>
    <n v="127.4520493580235"/>
    <n v="22.15122916945981"/>
    <n v="491.96495708345799"/>
    <m/>
    <n v="3015.0982468886959"/>
    <n v="545.47889999362167"/>
    <n v="0"/>
    <n v="3757.2487259964159"/>
    <n v="5.3631235874186176"/>
    <m/>
    <m/>
    <n v="-1867.5167860764921"/>
    <n v="1181.49904489729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262"/>
    <n v="0.25174387005815702"/>
    <n v="3.6609554781001239"/>
    <n v="2.66018558345598E-2"/>
    <m/>
  </r>
  <r>
    <s v="2 Occupant_USA_CA_Crescent_HPWH_50-gallon"/>
    <x v="10"/>
    <x v="0"/>
    <x v="1"/>
    <n v="8506.135571073446"/>
    <n v="97.746025220762093"/>
    <m/>
    <n v="1998.0220687798374"/>
    <n v="1195.1000060678591"/>
    <m/>
    <n v="775.00039504369363"/>
    <n v="3003.6278952645789"/>
    <n v="37.822043005411487"/>
    <n v="17.104097327974468"/>
    <n v="365.17347069077749"/>
    <m/>
    <n v="577.81965426035765"/>
    <n v="225.10240845162079"/>
    <n v="0"/>
    <n v="4000.046097906868"/>
    <n v="1.521403269652793"/>
    <m/>
    <m/>
    <n v="-1893.139492829753"/>
    <n v="1111.36515661561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2.5"/>
    <n v="169.5"/>
    <n v="0.25984876484835839"/>
    <n v="3.7291627562625229"/>
    <n v="9.3905266937936004E-3"/>
    <m/>
  </r>
  <r>
    <s v="2 Occupant_USA_CA_Imperial_HPWH_50-gallon"/>
    <x v="11"/>
    <x v="0"/>
    <x v="1"/>
    <n v="14126.780500102919"/>
    <n v="97.746025220762093"/>
    <m/>
    <n v="7770.8105568851461"/>
    <n v="192.45359275590201"/>
    <m/>
    <n v="54.674005816006428"/>
    <n v="185.68847005093531"/>
    <n v="0.29606431760384372"/>
    <n v="0.97804931419241081"/>
    <n v="136.50547330809911"/>
    <m/>
    <n v="6856.8245623003631"/>
    <n v="721.53240182888158"/>
    <n v="0"/>
    <n v="3219.1273952993811"/>
    <n v="0"/>
    <m/>
    <m/>
    <n v="-1848.2835553935231"/>
    <n v="959.2215975397390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268"/>
    <n v="0.15792225126544041"/>
    <n v="3.7294413575283971"/>
    <n v="3.7951043608293503E-2"/>
    <m/>
  </r>
  <r>
    <s v="2 Occupant_USA_CA_Los.Ange_HPWH_50-gallon"/>
    <x v="12"/>
    <x v="0"/>
    <x v="1"/>
    <n v="9557.3434616459035"/>
    <n v="97.746025220762093"/>
    <m/>
    <n v="3161.2737498582628"/>
    <n v="45.966830954331748"/>
    <m/>
    <n v="13.70788948284266"/>
    <n v="52.48994695643789"/>
    <n v="0"/>
    <n v="3.6842581050840549E-3"/>
    <n v="32.255257213383992"/>
    <m/>
    <n v="2708.7993310783158"/>
    <n v="406.50758782561547"/>
    <n v="0"/>
    <n v="3546.4545655364232"/>
    <n v="0"/>
    <m/>
    <m/>
    <n v="-1817.223095911306"/>
    <n v="999.3213661095054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779.25"/>
    <n v="0.17879975012447921"/>
    <n v="4.1271074492984949"/>
    <n v="1.8308756631252199E-2"/>
    <m/>
  </r>
  <r>
    <s v="2 Occupant_USA_CA_Riversid_HPWH_50-gallon"/>
    <x v="13"/>
    <x v="0"/>
    <x v="1"/>
    <n v="10998.35644164587"/>
    <n v="97.746025220762093"/>
    <m/>
    <n v="4586.9834678911875"/>
    <n v="231.07906285317159"/>
    <m/>
    <n v="70.184012006673029"/>
    <n v="249.04276204116741"/>
    <n v="0"/>
    <n v="1.5711472594623901"/>
    <n v="159.323903587036"/>
    <m/>
    <n v="3846.8591826060378"/>
    <n v="509.04522243197829"/>
    <n v="0"/>
    <n v="3491.1372668395588"/>
    <n v="0"/>
    <m/>
    <m/>
    <n v="-1840.5055624818001"/>
    <n v="1014.62462807654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467.25"/>
    <n v="0.1356940211028449"/>
    <n v="2.5958123694449209"/>
    <n v="2.4581361060072499E-2"/>
    <m/>
  </r>
  <r>
    <s v="2 Occupant_USA_CA_Sacramen_HPWH_50-gallon"/>
    <x v="14"/>
    <x v="0"/>
    <x v="1"/>
    <n v="10760.05457397208"/>
    <n v="97.746025220762093"/>
    <m/>
    <n v="4318.336928533985"/>
    <n v="812.40077873456141"/>
    <m/>
    <n v="454.84011065379542"/>
    <n v="1568.7341083433021"/>
    <n v="7.6365656220442011"/>
    <n v="21.36524752768166"/>
    <n v="328.55885493103932"/>
    <m/>
    <n v="3047.4958553041811"/>
    <n v="458.44029449524231"/>
    <n v="0"/>
    <n v="3664.546487075826"/>
    <n v="0.3819082331007046"/>
    <m/>
    <m/>
    <n v="-1861.6826818545071"/>
    <n v="1044.96929975998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5"/>
    <n v="431.5"/>
    <n v="0.23521121783006421"/>
    <n v="3.4612424698772721"/>
    <n v="2.2861067547698E-2"/>
    <m/>
  </r>
  <r>
    <s v="2 Occupant_USA_CA_San.Jose_HPWH_50-gallon"/>
    <x v="15"/>
    <x v="0"/>
    <x v="1"/>
    <n v="9584.4991728099722"/>
    <n v="97.746025220762093"/>
    <m/>
    <n v="3146.753924670038"/>
    <n v="449.2080223293276"/>
    <m/>
    <n v="207.788933150487"/>
    <n v="747.48945669519412"/>
    <n v="0.85248693851948365"/>
    <n v="6.5503491810692189"/>
    <n v="234.01625305925199"/>
    <m/>
    <n v="2323.846165545724"/>
    <n v="373.69973679498599"/>
    <n v="0"/>
    <n v="3689.938010413312"/>
    <n v="0"/>
    <m/>
    <m/>
    <n v="-1845.840661039324"/>
    <n v="1040.99690246186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75"/>
    <n v="232"/>
    <n v="0.20519970406786431"/>
    <n v="3.3119534498404199"/>
    <n v="1.7331627545150999E-2"/>
    <m/>
  </r>
  <r>
    <s v="2 Occupant_USA_CA_Santa.An_HPWH_50-gallon"/>
    <x v="16"/>
    <x v="0"/>
    <x v="1"/>
    <n v="10052.30294555886"/>
    <n v="97.746025220762093"/>
    <m/>
    <n v="3660.0975376408096"/>
    <n v="80.492040862470304"/>
    <m/>
    <n v="18.901438369892809"/>
    <n v="70.302982051955084"/>
    <n v="0"/>
    <n v="0.23718542176879931"/>
    <n v="61.353417070808753"/>
    <m/>
    <n v="3130.71629132508"/>
    <n v="448.88920545325948"/>
    <n v="0"/>
    <n v="3515.658597603413"/>
    <n v="0"/>
    <m/>
    <m/>
    <n v="-1823.146903508685"/>
    <n v="995.457062239955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547.75"/>
    <n v="0.15529855055126199"/>
    <n v="2.3327986120444439"/>
    <n v="2.06722047253706E-2"/>
    <m/>
  </r>
  <r>
    <s v="2 Occupant_USA_CO_Alamosa-_HPWH_50-gallon"/>
    <x v="17"/>
    <x v="0"/>
    <x v="1"/>
    <n v="15226.4277494998"/>
    <n v="97.746025220762093"/>
    <m/>
    <n v="8495.7609130087003"/>
    <n v="6785.9519961831074"/>
    <m/>
    <n v="3254.3186858853128"/>
    <n v="9161.7547842771419"/>
    <n v="2817.2161933332668"/>
    <n v="84.831460746847071"/>
    <n v="629.58565621769117"/>
    <m/>
    <n v="1104.5712041009119"/>
    <n v="605.23771272468139"/>
    <n v="0"/>
    <n v="4208.0427298631421"/>
    <n v="23.17562317245498"/>
    <m/>
    <m/>
    <n v="-1848.6503814074849"/>
    <n v="1333.91849081313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3"/>
    <n v="0.25"/>
    <n v="0.30007416737222259"/>
    <n v="3.7816841320093739"/>
    <n v="2.8795527025832601E-2"/>
    <m/>
  </r>
  <r>
    <s v="2 Occupant_USA_CO_Aspen-Pi_HPWH_50-gallon"/>
    <x v="18"/>
    <x v="0"/>
    <x v="1"/>
    <n v="14613.760843037449"/>
    <n v="97.746025220762093"/>
    <m/>
    <n v="7873.267150740493"/>
    <n v="6342.1397982448043"/>
    <m/>
    <n v="3684.6466329488949"/>
    <n v="10627.40478032275"/>
    <n v="1855.5285820406129"/>
    <n v="128.3992298157979"/>
    <n v="673.56535343950895"/>
    <m/>
    <n v="902.51072049311927"/>
    <n v="628.61663200256987"/>
    <n v="0"/>
    <n v="4248.3080270162791"/>
    <n v="25.812284557540529"/>
    <m/>
    <m/>
    <n v="-1854.390260184897"/>
    <n v="1343.74534661909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25"/>
    <n v="0.75"/>
    <n v="0.27262135449746427"/>
    <n v="2.516014168440273"/>
    <n v="2.9798398484824799E-2"/>
    <m/>
  </r>
  <r>
    <s v="2 Occupant_USA_CO_Denver.I_HPWH_50-gallon"/>
    <x v="19"/>
    <x v="0"/>
    <x v="1"/>
    <n v="13236.81105209857"/>
    <n v="97.746025220762093"/>
    <m/>
    <n v="6613.4775451333953"/>
    <n v="3956.3187362197991"/>
    <m/>
    <n v="2543.3164670009492"/>
    <n v="7611.4049989476534"/>
    <n v="810.7997683408546"/>
    <n v="68.219608690669574"/>
    <n v="533.98289218730497"/>
    <m/>
    <n v="2054.070817106423"/>
    <n v="603.08799180717335"/>
    <n v="0"/>
    <n v="3967.8869209646132"/>
    <n v="11.040973958589801"/>
    <m/>
    <m/>
    <n v="-1868.6650529497181"/>
    <n v="1226.58516128699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25"/>
    <n v="6.75"/>
    <n v="0.31002071743395793"/>
    <n v="5.1219219438136658"/>
    <n v="3.0918500749694201E-2"/>
    <m/>
  </r>
  <r>
    <s v="2 Occupant_USA_CO_Trinidad_HPWH_50-gallon"/>
    <x v="20"/>
    <x v="0"/>
    <x v="1"/>
    <n v="12352.73956177929"/>
    <n v="97.746025220762093"/>
    <m/>
    <n v="5737.6731721387805"/>
    <n v="3126.7648805171302"/>
    <m/>
    <n v="1900.0566600509851"/>
    <n v="5798.5516694118396"/>
    <n v="669.76831019476219"/>
    <n v="50.219510240871408"/>
    <n v="506.72040003051723"/>
    <m/>
    <n v="2073.9296827594421"/>
    <n v="536.97860886220781"/>
    <n v="0"/>
    <n v="3903.7801801243049"/>
    <n v="9.3412052902862985"/>
    <m/>
    <m/>
    <n v="-1863.6882887265569"/>
    <n v="1218.31804396223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53"/>
    <n v="0.28327392417532687"/>
    <n v="5.5945754168943802"/>
    <n v="2.6040347951358501E-2"/>
    <m/>
  </r>
  <r>
    <s v="2 Occupant_USA_CT_Bridgepo_HPWH_50-gallon"/>
    <x v="21"/>
    <x v="0"/>
    <x v="1"/>
    <n v="12755.589460765939"/>
    <n v="97.746025220762093"/>
    <m/>
    <n v="6214.7780314830243"/>
    <n v="3857.1817576670801"/>
    <m/>
    <n v="2189.9132290471812"/>
    <n v="7197.2967608511353"/>
    <n v="1209.1849646384319"/>
    <n v="52.784379194081637"/>
    <n v="405.29918478739478"/>
    <m/>
    <n v="1845.1061337917499"/>
    <n v="512.49014002419392"/>
    <n v="0"/>
    <n v="3917.0524885669461"/>
    <n v="7.4472855508128877"/>
    <m/>
    <m/>
    <n v="-1883.0659106420219"/>
    <n v="1144.06308360500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6.75"/>
    <n v="404"/>
    <n v="0.26187671977921118"/>
    <n v="4.5497310193762628"/>
    <n v="2.4252134842111299E-2"/>
    <m/>
  </r>
  <r>
    <s v="2 Occupant_USA_DE_Wilmingt_HPWH_50-gallon"/>
    <x v="22"/>
    <x v="0"/>
    <x v="1"/>
    <n v="12567.12583766575"/>
    <n v="97.746025220762093"/>
    <m/>
    <n v="6050.8383287946326"/>
    <n v="3246.070266331084"/>
    <m/>
    <n v="2026.751324580548"/>
    <n v="6576.9734656436567"/>
    <n v="762.28452367477405"/>
    <n v="58.765219855268562"/>
    <n v="398.2691982204978"/>
    <m/>
    <n v="2273.393034901047"/>
    <n v="531.37502756250171"/>
    <n v="0"/>
    <n v="3847.3146608259499"/>
    <n v="6.0256914481974544"/>
    <m/>
    <m/>
    <n v="-1883.505200653723"/>
    <n v="1119.53916319303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.5"/>
    <n v="325.25"/>
    <n v="0.25084272183817108"/>
    <n v="4.426176305458406"/>
    <n v="2.5725784981902099E-2"/>
    <m/>
  </r>
  <r>
    <s v="2 Occupant_USA_FL_Fort.Mye_HPWH_50-gallon"/>
    <x v="23"/>
    <x v="0"/>
    <x v="1"/>
    <n v="12802.83516055855"/>
    <n v="97.746025220762093"/>
    <m/>
    <n v="6494.9910387114614"/>
    <n v="42.643429825429081"/>
    <m/>
    <n v="13.446421152123269"/>
    <n v="47.51355532160359"/>
    <n v="0"/>
    <n v="5.543137644124476E-2"/>
    <n v="29.14157729686454"/>
    <m/>
    <n v="5759.6288969279058"/>
    <n v="692.71871195812696"/>
    <n v="0"/>
    <n v="3201.4276841471419"/>
    <n v="0"/>
    <m/>
    <m/>
    <n v="-1824.264574323573"/>
    <n v="911.0957761691206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859.75"/>
    <n v="0.14245969449417031"/>
    <n v="3.5253745158612908"/>
    <n v="3.3955279775749699E-2"/>
    <m/>
  </r>
  <r>
    <s v="2 Occupant_USA_FL_Jacksonv_HPWH_50-gallon"/>
    <x v="24"/>
    <x v="0"/>
    <x v="1"/>
    <n v="11623.551115379751"/>
    <n v="97.746025220762093"/>
    <m/>
    <n v="5262.806807104761"/>
    <n v="325.9731471292157"/>
    <m/>
    <n v="159.46006590245401"/>
    <n v="528.12348508902755"/>
    <n v="3.888120327630654"/>
    <n v="8.2441658072723136"/>
    <n v="154.38079509185849"/>
    <m/>
    <n v="4377.8270367539508"/>
    <n v="559.00662322159519"/>
    <n v="0"/>
    <n v="3421.661302165011"/>
    <n v="0"/>
    <m/>
    <m/>
    <n v="-1837.9388323459971"/>
    <n v="963.995962596868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956"/>
    <n v="0.16408171186217679"/>
    <n v="3.3594765434211178"/>
    <n v="2.7325649992192499E-2"/>
    <m/>
  </r>
  <r>
    <s v="2 Occupant_USA_FL_Miami.Na_HPWH_50-gallon"/>
    <x v="25"/>
    <x v="0"/>
    <x v="1"/>
    <n v="13535.071530168379"/>
    <n v="97.746025220762093"/>
    <m/>
    <n v="7244.1646633917862"/>
    <n v="4.9488026630719419"/>
    <m/>
    <n v="0.94757711998973249"/>
    <n v="3.4865865271951431"/>
    <n v="0"/>
    <n v="0"/>
    <n v="4.0012255430822092"/>
    <m/>
    <n v="6482.7063416425917"/>
    <n v="756.50951908612342"/>
    <n v="0"/>
    <n v="3132.0204266358078"/>
    <n v="0"/>
    <m/>
    <m/>
    <n v="-1831.220060313834"/>
    <n v="894.158521098752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1582.5"/>
    <n v="0.1518920634367327"/>
    <n v="4.1951621835434612"/>
    <n v="3.8015595232138197E-2"/>
    <m/>
  </r>
  <r>
    <s v="2 Occupant_USA_GA_Atlanta-_HPWH_50-gallon"/>
    <x v="26"/>
    <x v="0"/>
    <x v="1"/>
    <n v="11399.84711870317"/>
    <n v="97.746025220762093"/>
    <m/>
    <n v="4963.24431676525"/>
    <n v="1009.775551936751"/>
    <m/>
    <n v="628.96766566167719"/>
    <n v="2121.759251072293"/>
    <n v="55.849814831411038"/>
    <n v="20.531275230470811"/>
    <n v="304.42679621319041"/>
    <m/>
    <n v="3431.9900291815279"/>
    <n v="521.47873564697124"/>
    <n v="0"/>
    <n v="3601.2654048192981"/>
    <n v="0.3780518366282497"/>
    <m/>
    <m/>
    <n v="-1861.4732354060579"/>
    <n v="1039.85445625987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25"/>
    <n v="646.75"/>
    <n v="0.19972448435559759"/>
    <n v="3.9775349503837298"/>
    <n v="2.5468118423887499E-2"/>
    <m/>
  </r>
  <r>
    <s v="2 Occupant_USA_GA_Rome-Rus_HPWH_50-gallon"/>
    <x v="27"/>
    <x v="0"/>
    <x v="1"/>
    <n v="11468.77268403038"/>
    <n v="97.746025220762093"/>
    <m/>
    <n v="5020.6774137897874"/>
    <n v="1290.7497797896051"/>
    <m/>
    <n v="784.09873052040837"/>
    <n v="2570.6802426073041"/>
    <n v="133.59176818203369"/>
    <n v="23.702162360644969"/>
    <n v="349.35711872652013"/>
    <m/>
    <n v="3216.26840303476"/>
    <n v="513.65923096542269"/>
    <n v="0"/>
    <n v="3651.044444702221"/>
    <n v="1.6834895095449169"/>
    <m/>
    <m/>
    <n v="-1860.2115764308189"/>
    <n v="1051.34692456261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687.25"/>
    <n v="0.14918389357392961"/>
    <n v="1.9349133193251511"/>
    <n v="2.41582762470713E-2"/>
    <m/>
  </r>
  <r>
    <s v="2 Occupant_USA_GA_Savannah_HPWH_50-gallon"/>
    <x v="28"/>
    <x v="0"/>
    <x v="1"/>
    <n v="11607.249314936"/>
    <n v="97.746025220762093"/>
    <m/>
    <n v="5222.99221423164"/>
    <n v="514.70121907392104"/>
    <m/>
    <n v="280.36476446729108"/>
    <n v="934.01768867960345"/>
    <n v="8.749624805800547"/>
    <n v="12.44139750547078"/>
    <n v="213.14543229535829"/>
    <m/>
    <n v="4180.3153066687364"/>
    <n v="527.97568848898243"/>
    <n v="0"/>
    <n v="3473.5304364298681"/>
    <n v="0"/>
    <m/>
    <m/>
    <n v="-1851.5452093544211"/>
    <n v="987.5087550263726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599.5"/>
    <n v="0.1721400160454479"/>
    <n v="3.406580115466364"/>
    <n v="2.60537786650035E-2"/>
    <m/>
  </r>
  <r>
    <s v="2 Occupant_USA_IA_Des.Moin_HPWH_50-gallon"/>
    <x v="29"/>
    <x v="0"/>
    <x v="1"/>
    <n v="16038.16002312451"/>
    <n v="97.746025220762093"/>
    <m/>
    <n v="9473.1613433976836"/>
    <n v="6530.8207247731834"/>
    <m/>
    <n v="3131.4465809483509"/>
    <n v="9541.6027790693443"/>
    <n v="2913.4093608031899"/>
    <n v="94.036698200650719"/>
    <n v="391.92808482098161"/>
    <m/>
    <n v="2277.221024096908"/>
    <n v="665.1195945275922"/>
    <n v="0"/>
    <n v="3961.4240850978408"/>
    <n v="11.024418338146461"/>
    <m/>
    <m/>
    <n v="-1877.396202874321"/>
    <n v="1168.25033404905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2.5"/>
    <n v="255"/>
    <n v="0.29964464237722349"/>
    <n v="4.8725748632717281"/>
    <n v="3.3582545041061701E-2"/>
    <m/>
  </r>
  <r>
    <s v="2 Occupant_USA_IA_Sioux.Ci_HPWH_50-gallon"/>
    <x v="30"/>
    <x v="0"/>
    <x v="1"/>
    <n v="17543.165491458822"/>
    <n v="97.746025220762093"/>
    <m/>
    <n v="10952.742396230531"/>
    <n v="8241.856740292078"/>
    <m/>
    <n v="3835.9906223241228"/>
    <n v="11400.67312942219"/>
    <n v="3927.055716924564"/>
    <n v="117.5485614854727"/>
    <n v="361.26183955790509"/>
    <m/>
    <n v="2037.3862183218141"/>
    <n v="673.49943761663928"/>
    <n v="0"/>
    <n v="4037.5791282446712"/>
    <n v="14.072674268090729"/>
    <m/>
    <m/>
    <n v="-1872.8365823079539"/>
    <n v="1193.67474955030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1.25"/>
    <n v="104"/>
    <n v="0.3254145115536895"/>
    <n v="5.1127106437079988"/>
    <n v="3.4331755159656502E-2"/>
    <m/>
  </r>
  <r>
    <s v="2 Occupant_USA_ID_Boise.AP_HPWH_50-gallon"/>
    <x v="31"/>
    <x v="0"/>
    <x v="1"/>
    <n v="12646.99379912304"/>
    <n v="97.746025220762093"/>
    <m/>
    <n v="6064.1561754923059"/>
    <n v="3272.4995752539139"/>
    <m/>
    <n v="2325.983364422621"/>
    <n v="7406.0664672776156"/>
    <n v="283.47318525055618"/>
    <n v="105.347216407159"/>
    <n v="557.69580917356598"/>
    <m/>
    <n v="2211.2464735385029"/>
    <n v="580.41012669988947"/>
    <n v="0"/>
    <n v="3927.1027717370848"/>
    <n v="9.2040977996833195"/>
    <m/>
    <m/>
    <n v="-1883.043335867196"/>
    <n v="1186.08927795270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"/>
    <n v="144.25"/>
    <n v="0.24362952423892059"/>
    <n v="3.5877918063386671"/>
    <n v="2.8760691072347199E-2"/>
    <m/>
  </r>
  <r>
    <s v="2 Occupant_USA_ID_Idaho.Fa_HPWH_50-gallon"/>
    <x v="32"/>
    <x v="0"/>
    <x v="1"/>
    <n v="16040.480688589851"/>
    <n v="97.746025220762093"/>
    <m/>
    <n v="9365.4435003361614"/>
    <n v="7247.2166708655895"/>
    <m/>
    <n v="4081.9768441702208"/>
    <n v="12357.912983682119"/>
    <n v="2469.736460223945"/>
    <n v="173.20296993584989"/>
    <n v="522.30039653559004"/>
    <m/>
    <n v="1408.7000567774339"/>
    <n v="709.52677269313824"/>
    <n v="0"/>
    <n v="4157.1772009784636"/>
    <n v="18.77591553148272"/>
    <m/>
    <m/>
    <n v="-1875.278123407601"/>
    <n v="1278.28884257586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8.5"/>
    <n v="28"/>
    <n v="0.33507677700872313"/>
    <n v="4.3099792700035726"/>
    <n v="3.54677675134921E-2"/>
    <m/>
  </r>
  <r>
    <s v="2 Occupant_USA_IL_Bellevil_HPWH_50-gallon"/>
    <x v="33"/>
    <x v="0"/>
    <x v="1"/>
    <n v="13006.374334691651"/>
    <n v="97.746025220762093"/>
    <m/>
    <n v="6503.5859872944984"/>
    <n v="3196.9731478922922"/>
    <m/>
    <n v="1984.2278531686491"/>
    <n v="6330.0804693558339"/>
    <n v="716.02530650167864"/>
    <n v="97.069965827022642"/>
    <n v="399.65002239494498"/>
    <m/>
    <n v="2713.2908924328158"/>
    <n v="593.3219469693903"/>
    <n v="0"/>
    <n v="3827.958502331197"/>
    <n v="5.8901413404016836"/>
    <m/>
    <m/>
    <n v="-1871.9949728169081"/>
    <n v="1106.04000171923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75"/>
    <n v="548.5"/>
    <n v="0.22294807815666201"/>
    <n v="3.3676972140547772"/>
    <n v="2.9052371017537701E-2"/>
    <m/>
  </r>
  <r>
    <s v="2 Occupant_USA_IL_Chicago._HPWH_50-gallon"/>
    <x v="34"/>
    <x v="0"/>
    <x v="1"/>
    <n v="15315.44291370551"/>
    <n v="97.746025220762093"/>
    <m/>
    <n v="8747.5278228058451"/>
    <n v="6183.5190943682073"/>
    <m/>
    <n v="3162.6778318233969"/>
    <n v="9673.6900982243769"/>
    <n v="2569.8613461591631"/>
    <n v="86.795754957526384"/>
    <n v="364.1841614281571"/>
    <m/>
    <n v="1977.7684083093261"/>
    <n v="586.2403201283114"/>
    <n v="0"/>
    <n v="3982.8814854860661"/>
    <n v="10.38015523000225"/>
    <m/>
    <m/>
    <n v="-1881.477134238939"/>
    <n v="1171.16674522170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7"/>
    <n v="108.5"/>
    <n v="0.29530200765454268"/>
    <n v="5.376111398135258"/>
    <n v="2.9133428785909101E-2"/>
    <m/>
  </r>
  <r>
    <s v="2 Occupant_USA_IN_Evansvil_HPWH_50-gallon"/>
    <x v="35"/>
    <x v="0"/>
    <x v="1"/>
    <n v="12453.757740057979"/>
    <n v="97.746025220762093"/>
    <m/>
    <n v="5960.6980872357672"/>
    <n v="2685.3815341089289"/>
    <m/>
    <n v="1685.420203032779"/>
    <n v="5422.9232322917342"/>
    <n v="570.90550984687275"/>
    <n v="56.564942780842848"/>
    <n v="372.49087844844519"/>
    <m/>
    <n v="2717.2187305771949"/>
    <n v="558.09782254964341"/>
    <n v="0"/>
    <n v="3780.2576153788632"/>
    <n v="4.9335223858989421"/>
    <m/>
    <m/>
    <n v="-1874.99766822521"/>
    <n v="1096.31130714426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6.5"/>
    <n v="529.5"/>
    <n v="0.21348441572601831"/>
    <n v="3.2813820386110759"/>
    <n v="2.68720424546166E-2"/>
    <m/>
  </r>
  <r>
    <s v="2 Occupant_USA_IN_Indianap_HPWH_50-gallon"/>
    <x v="36"/>
    <x v="0"/>
    <x v="1"/>
    <n v="14260.735514486039"/>
    <n v="97.746025220762093"/>
    <m/>
    <n v="7723.6270277728618"/>
    <n v="4761.2672748529958"/>
    <m/>
    <n v="2542.1757891152502"/>
    <n v="7998.2686066571796"/>
    <n v="1774.8722427096641"/>
    <n v="83.434209175033104"/>
    <n v="360.78503385302753"/>
    <m/>
    <n v="2343.489972106604"/>
    <n v="618.86978081326163"/>
    <n v="0"/>
    <n v="3900.5621450893768"/>
    <n v="8.235477230075368"/>
    <m/>
    <m/>
    <n v="-1877.073416091813"/>
    <n v="1140.36014103531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0.75"/>
    <n v="437"/>
    <n v="0.2768294400120202"/>
    <n v="5.0486489997252182"/>
    <n v="3.0717176837546399E-2"/>
    <m/>
  </r>
  <r>
    <s v="2 Occupant_USA_KS_Hays.Rgn_HPWH_50-gallon"/>
    <x v="37"/>
    <x v="0"/>
    <x v="1"/>
    <n v="14487.41326908197"/>
    <n v="97.746025220762093"/>
    <m/>
    <n v="7934.3278407332782"/>
    <n v="4554.2151098885297"/>
    <m/>
    <n v="2654.5160522904348"/>
    <n v="8280.9159217144661"/>
    <n v="1421.2641668448621"/>
    <n v="78.361018720208918"/>
    <n v="400.07387203302108"/>
    <m/>
    <n v="2720.296814861656"/>
    <n v="659.81591598309251"/>
    <n v="0"/>
    <n v="3878.159771076736"/>
    <n v="8.015722939049601"/>
    <m/>
    <m/>
    <n v="-1877.7046055504691"/>
    <n v="1156.33708267088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0"/>
    <n v="466.25"/>
    <n v="0.36248792345571029"/>
    <n v="6.155782399997757"/>
    <n v="3.45855324119426E-2"/>
    <m/>
  </r>
  <r>
    <s v="2 Occupant_USA_KS_Wichita._HPWH_50-gallon"/>
    <x v="38"/>
    <x v="0"/>
    <x v="1"/>
    <n v="13050.164957900901"/>
    <n v="97.746025220762093"/>
    <m/>
    <n v="6547.9123341613949"/>
    <n v="2717.2847129909151"/>
    <m/>
    <n v="1929.1130008755681"/>
    <n v="6068.4052794432846"/>
    <n v="285.86819542288748"/>
    <n v="78.95176063787153"/>
    <n v="423.35175605458443"/>
    <m/>
    <n v="3239.019472772382"/>
    <n v="591.60814839809802"/>
    <n v="0"/>
    <n v="3772.442644666678"/>
    <n v="5.7588937393457664"/>
    <m/>
    <m/>
    <n v="-1880.469445309184"/>
    <n v="1105.5042780614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260"/>
    <n v="0.3480356524132579"/>
    <n v="5.9560622026411716"/>
    <n v="3.1787125618655897E-2"/>
    <m/>
  </r>
  <r>
    <s v="2 Occupant_USA_KY_Louisvil_HPWH_50-gallon"/>
    <x v="39"/>
    <x v="0"/>
    <x v="1"/>
    <n v="12380.04026411326"/>
    <n v="97.746025220762093"/>
    <m/>
    <n v="5885.6683828941832"/>
    <n v="2564.267730339323"/>
    <m/>
    <n v="1644.518430456372"/>
    <n v="5333.2967738819707"/>
    <n v="466.05653155502853"/>
    <n v="54.615986153001863"/>
    <n v="399.07678217491741"/>
    <m/>
    <n v="2761.638848309542"/>
    <n v="559.76180424531844"/>
    <n v="0"/>
    <n v="3770.235321690634"/>
    <n v="4.663122969854542"/>
    <m/>
    <m/>
    <n v="-1873.829289700953"/>
    <n v="1097.62353554094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5"/>
    <n v="481.75"/>
    <n v="0.18537933617585939"/>
    <n v="2.7570360703484078"/>
    <n v="2.6656498555150201E-2"/>
    <m/>
  </r>
  <r>
    <s v="2 Occupant_USA_LA_New.Orle_HPWH_50-gallon"/>
    <x v="40"/>
    <x v="0"/>
    <x v="1"/>
    <n v="12239.11516870476"/>
    <n v="97.746025220762093"/>
    <m/>
    <n v="5889.7958262918837"/>
    <n v="373.59049636026782"/>
    <m/>
    <n v="231.50618177818819"/>
    <n v="791.12112850713652"/>
    <n v="4.2492639651827364"/>
    <n v="8.7668792226977761"/>
    <n v="129.0681713941986"/>
    <m/>
    <n v="4895.2603793890466"/>
    <n v="620.9449505425689"/>
    <n v="0"/>
    <n v="3350.9499783768701"/>
    <n v="0"/>
    <m/>
    <m/>
    <n v="-1838.911906157738"/>
    <n v="952.5709967348569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5"/>
    <n v="1341"/>
    <n v="0.1958588240250386"/>
    <n v="3.9389370618182449"/>
    <n v="3.0995742410537298E-2"/>
    <m/>
  </r>
  <r>
    <s v="2 Occupant_USA_LA_Shrevepo_HPWH_50-gallon"/>
    <x v="41"/>
    <x v="0"/>
    <x v="1"/>
    <n v="12050.075179035621"/>
    <n v="97.746025220762093"/>
    <m/>
    <n v="5655.0423124938989"/>
    <n v="895.82415822748851"/>
    <m/>
    <n v="541.53322695200688"/>
    <n v="1741.2806842214391"/>
    <n v="94.439595700813399"/>
    <n v="24.55083106935119"/>
    <n v="235.3005045053184"/>
    <m/>
    <n v="4193.9225414057546"/>
    <n v="565.29561286065587"/>
    <n v="0"/>
    <n v="3494.9396761774451"/>
    <n v="0.36430322756798661"/>
    <m/>
    <m/>
    <n v="-1848.908216335424"/>
    <n v="998.2845208637046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927"/>
    <n v="0.1828938893918656"/>
    <n v="3.1190721539315032"/>
    <n v="2.77869180289089E-2"/>
    <m/>
  </r>
  <r>
    <s v="2 Occupant_USA_MA_Boston-L_HPWH_50-gallon"/>
    <x v="42"/>
    <x v="0"/>
    <x v="1"/>
    <n v="13489.332435416211"/>
    <n v="97.746025220762093"/>
    <m/>
    <n v="6931.4710897048644"/>
    <n v="4731.6464105716859"/>
    <m/>
    <n v="2610.0513943084761"/>
    <n v="8639.4885598613673"/>
    <n v="1677.0155071026909"/>
    <n v="78.563059974966578"/>
    <n v="366.01644918553171"/>
    <m/>
    <n v="1653.5746280809119"/>
    <n v="546.25005105226649"/>
    <n v="0"/>
    <n v="3967.966648460404"/>
    <n v="9.6280545819053511"/>
    <m/>
    <m/>
    <n v="-1889.907974961679"/>
    <n v="1161.11300003360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2.5"/>
    <n v="339.25"/>
    <n v="0.31234022928430932"/>
    <n v="6.2368595352816216"/>
    <n v="2.6721068477213099E-2"/>
    <m/>
  </r>
  <r>
    <s v="2 Occupant_USA_MD_Baltimor_HPWH_50-gallon"/>
    <x v="43"/>
    <x v="0"/>
    <x v="1"/>
    <n v="12249.89877704187"/>
    <n v="97.746025220762093"/>
    <m/>
    <n v="5741.700890771046"/>
    <n v="2730.641517955577"/>
    <m/>
    <n v="1689.9950533256031"/>
    <n v="5457.4129170494434"/>
    <n v="584.78905457754911"/>
    <n v="46.184487177169608"/>
    <n v="409.67292287525538"/>
    <m/>
    <n v="2478.0725251636359"/>
    <n v="532.98684765183293"/>
    <n v="0"/>
    <n v="3809.937232340078"/>
    <n v="6.6678518201168897"/>
    <m/>
    <m/>
    <n v="-1873.7908954677571"/>
    <n v="1111.44954059268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"/>
    <n v="555.75"/>
    <n v="0.2070147622003278"/>
    <n v="3.4843656669137042"/>
    <n v="2.5321392593556799E-2"/>
    <m/>
  </r>
  <r>
    <s v="2 Occupant_USA_ME_Portland_HPWH_50-gallon"/>
    <x v="44"/>
    <x v="0"/>
    <x v="1"/>
    <n v="15351.64156191988"/>
    <n v="97.746025220762093"/>
    <m/>
    <n v="8751.2567629634923"/>
    <n v="6934.0507875194762"/>
    <m/>
    <n v="3096.2504343419332"/>
    <n v="9868.5776786379847"/>
    <n v="3353.7453934181508"/>
    <n v="81.711982262282703"/>
    <n v="402.3429774970615"/>
    <m/>
    <n v="1253.0130293133"/>
    <n v="564.19294613071577"/>
    <n v="0"/>
    <n v="4111.6381211968564"/>
    <n v="14.31229128736773"/>
    <m/>
    <m/>
    <n v="-1881.4840925198589"/>
    <n v="1203.63645327874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1"/>
    <n v="220"/>
    <n v="0.27122991121521628"/>
    <n v="3.851590528004242"/>
    <n v="2.63722997151358E-2"/>
    <m/>
  </r>
  <r>
    <s v="2 Occupant_USA_ME_Presque._HPWH_50-gallon"/>
    <x v="45"/>
    <x v="0"/>
    <x v="1"/>
    <n v="22708.871602216441"/>
    <n v="97.746025220762093"/>
    <m/>
    <n v="16036.817031930435"/>
    <n v="14587.024362847549"/>
    <m/>
    <n v="3587.9433841948189"/>
    <n v="11046.329763911261"/>
    <n v="10586.565206781301"/>
    <n v="97.583551958141314"/>
    <n v="314.93221991327238"/>
    <m/>
    <n v="857.40230228336895"/>
    <n v="592.39036679951585"/>
    <n v="0"/>
    <n v="4293.1852116320442"/>
    <n v="24.116476795207269"/>
    <m/>
    <m/>
    <n v="-1872.2835472046879"/>
    <n v="1275.30622460832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43.75"/>
    <n v="271.5"/>
    <n v="0.2976812690052924"/>
    <n v="3.642562006822041"/>
    <n v="2.6869492987995101E-2"/>
    <m/>
  </r>
  <r>
    <s v="2 Occupant_USA_MI_Detroit-_HPWH_50-gallon"/>
    <x v="46"/>
    <x v="0"/>
    <x v="1"/>
    <n v="14411.87531689669"/>
    <n v="97.746025220762093"/>
    <m/>
    <n v="7841.5352387120602"/>
    <n v="5482.6685502464588"/>
    <m/>
    <n v="2967.2950358824428"/>
    <n v="9352.016370791609"/>
    <n v="2045.346871960244"/>
    <n v="90.19483065686137"/>
    <n v="379.83181174692379"/>
    <m/>
    <n v="1753.5074549791379"/>
    <n v="605.35923348646384"/>
    <n v="0"/>
    <n v="3995.0182616540451"/>
    <n v="10.320083118949171"/>
    <m/>
    <m/>
    <n v="-1879.6481725286151"/>
    <n v="1173.59173250671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9"/>
    <n v="154.75"/>
    <n v="0.26085166956905043"/>
    <n v="4.2822151332222864"/>
    <n v="2.93898737798363E-2"/>
    <m/>
  </r>
  <r>
    <s v="2 Occupant_USA_MI_Houghton_HPWH_50-gallon"/>
    <x v="47"/>
    <x v="0"/>
    <x v="1"/>
    <n v="17352.61820122174"/>
    <n v="97.746025220762093"/>
    <m/>
    <n v="10730.694981070723"/>
    <n v="8783.6887142472169"/>
    <m/>
    <n v="3700.1741930811809"/>
    <n v="11383.040704088409"/>
    <n v="4553.5033041440965"/>
    <n v="146.2772649448641"/>
    <n v="383.73395207715453"/>
    <m/>
    <n v="1296.9862210417959"/>
    <n v="650.02004578171"/>
    <n v="0"/>
    <n v="4159.3981524703586"/>
    <n v="16.497505001383612"/>
    <m/>
    <m/>
    <n v="-1875.9491670375189"/>
    <n v="1225.17487447310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6.75"/>
    <n v="147.5"/>
    <n v="0.28310944691463502"/>
    <n v="4.2462199313592848"/>
    <n v="3.12196748102129E-2"/>
    <m/>
  </r>
  <r>
    <s v="2 Occupant_USA_MI_Traverse_HPWH_50-gallon"/>
    <x v="48"/>
    <x v="0"/>
    <x v="1"/>
    <n v="16572.039217404741"/>
    <n v="97.746025220762093"/>
    <m/>
    <n v="9966.3821097077889"/>
    <n v="7935.8837257227742"/>
    <m/>
    <n v="3350.452310671174"/>
    <n v="10575.402770289091"/>
    <n v="4093.048468906808"/>
    <n v="117.6832312348773"/>
    <n v="374.69971490991179"/>
    <m/>
    <n v="1412.9567912153129"/>
    <n v="617.5415927697012"/>
    <n v="0"/>
    <n v="4109.0091038108221"/>
    <n v="14.66886536466885"/>
    <m/>
    <m/>
    <n v="-1876.774023415498"/>
    <n v="1208.90876201919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3"/>
    <n v="316"/>
    <n v="0.2564436492572435"/>
    <n v="3.3089449789622951"/>
    <n v="2.8772898345155701E-2"/>
    <m/>
  </r>
  <r>
    <s v="2 Occupant_USA_MN_Duluth.I_HPWH_50-gallon"/>
    <x v="49"/>
    <x v="0"/>
    <x v="1"/>
    <n v="21188.605505512471"/>
    <n v="97.746025220762093"/>
    <m/>
    <n v="14515.577782880162"/>
    <n v="12801.717102162849"/>
    <m/>
    <n v="4474.4922132104521"/>
    <n v="13328.16660102999"/>
    <n v="7789.94904326901"/>
    <n v="140.49311295881901"/>
    <n v="396.78273272454891"/>
    <m/>
    <n v="1015.33148753636"/>
    <n v="698.52919318095326"/>
    <n v="0"/>
    <n v="4285.8923767165061"/>
    <n v="22.573213351836159"/>
    <m/>
    <m/>
    <n v="-1875.73934190513"/>
    <n v="1276.27937695461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5"/>
    <n v="83.25"/>
    <n v="0.33288902410604271"/>
    <n v="5.5455011477049752"/>
    <n v="3.4328433413390702E-2"/>
    <m/>
  </r>
  <r>
    <s v="2 Occupant_USA_MN_Minneapo_HPWH_50-gallon"/>
    <x v="50"/>
    <x v="0"/>
    <x v="1"/>
    <n v="18829.01012983765"/>
    <n v="97.746025220762093"/>
    <m/>
    <n v="12219.578902419496"/>
    <n v="9662.4829097464462"/>
    <m/>
    <n v="3834.1316831461299"/>
    <n v="11314.442935456511"/>
    <n v="5384.0120282010566"/>
    <n v="97.940860515137317"/>
    <n v="346.39833788413529"/>
    <m/>
    <n v="1836.2270919193629"/>
    <n v="720.8689007536874"/>
    <n v="0"/>
    <n v="4090.794617313672"/>
    <n v="15.86918156617266"/>
    <m/>
    <m/>
    <n v="-1870.921996118939"/>
    <n v="1212.6828817402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2.5"/>
    <n v="169"/>
    <n v="0.305565999844157"/>
    <n v="4.9743348272738244"/>
    <n v="3.6192292800579402E-2"/>
    <m/>
  </r>
  <r>
    <s v="2 Occupant_USA_MO_Kansas.C_HPWH_50-gallon"/>
    <x v="51"/>
    <x v="0"/>
    <x v="1"/>
    <n v="13153.91005072557"/>
    <n v="97.746025220762093"/>
    <m/>
    <n v="6646.5869434714614"/>
    <n v="3244.3983241116412"/>
    <m/>
    <n v="1938.9075280452839"/>
    <n v="6100.3481153383491"/>
    <n v="889.43206536270986"/>
    <n v="52.382696064396079"/>
    <n v="363.67603463925877"/>
    <m/>
    <n v="2809.497505138655"/>
    <n v="592.69111422116589"/>
    <n v="0"/>
    <n v="3785.5796371018482"/>
    <n v="5.5154968981677266"/>
    <m/>
    <m/>
    <n v="-1877.342454763472"/>
    <n v="1110.574761576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5"/>
    <n v="433.5"/>
    <n v="0.24498755509377079"/>
    <n v="3.9890510624097359"/>
    <n v="2.9356658538208302E-2"/>
    <m/>
  </r>
  <r>
    <s v="2 Occupant_USA_MO_St.Josep_HPWH_50-gallon"/>
    <x v="52"/>
    <x v="0"/>
    <x v="1"/>
    <n v="14984.52167373651"/>
    <n v="97.746025220762093"/>
    <m/>
    <n v="8445.7951847323566"/>
    <n v="5402.6374383423836"/>
    <m/>
    <n v="2648.738308210528"/>
    <n v="8150.0845076849391"/>
    <n v="2317.923081180496"/>
    <n v="83.29338117111574"/>
    <n v="352.68266778023661"/>
    <m/>
    <n v="2416.521935204793"/>
    <n v="626.63581118518027"/>
    <n v="0"/>
    <n v="3894.791481736218"/>
    <n v="8.5375391871620163"/>
    <m/>
    <m/>
    <n v="-1877.117393523399"/>
    <n v="1141.9781433262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6.25"/>
    <n v="356.25"/>
    <n v="0.28286896724836752"/>
    <n v="4.3107168529737789"/>
    <n v="3.1272932422540298E-2"/>
    <m/>
  </r>
  <r>
    <s v="2 Occupant_USA_MS_Gulfport_HPWH_50-gallon"/>
    <x v="53"/>
    <x v="0"/>
    <x v="1"/>
    <n v="11786.4475242915"/>
    <n v="97.746025220762093"/>
    <m/>
    <n v="5422.0369360344521"/>
    <n v="445.54240004035711"/>
    <m/>
    <n v="239.51001704137309"/>
    <n v="811.51739691836451"/>
    <n v="16.80514781225623"/>
    <n v="9.2823269414222231"/>
    <n v="179.94490824530601"/>
    <m/>
    <n v="4416.8866566011829"/>
    <n v="559.60787939291231"/>
    <n v="0"/>
    <n v="3411.4709851880489"/>
    <n v="7.055914752837722E-2"/>
    <m/>
    <m/>
    <n v="-1843.522042867867"/>
    <n v="967.6622425791324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5"/>
    <n v="1166"/>
    <n v="0.17508063382167049"/>
    <n v="3.31705203739262"/>
    <n v="2.7136263578060201E-2"/>
    <m/>
  </r>
  <r>
    <s v="2 Occupant_USA_MS_Jackson-_HPWH_50-gallon"/>
    <x v="54"/>
    <x v="0"/>
    <x v="1"/>
    <n v="11679.27176410331"/>
    <n v="97.746025220762093"/>
    <m/>
    <n v="5278.2432798715681"/>
    <n v="804.17642980623305"/>
    <m/>
    <n v="483.22228032424158"/>
    <n v="1610.7495666581419"/>
    <n v="30.765281577831988"/>
    <n v="22.65996312559939"/>
    <n v="267.52890477855959"/>
    <m/>
    <n v="3924.500048872932"/>
    <n v="549.56680119240389"/>
    <n v="0"/>
    <n v="3521.583150071096"/>
    <n v="0.36980202177043781"/>
    <m/>
    <m/>
    <n v="-1855.504244486563"/>
    <n v="1004.28013855380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75"/>
    <n v="841.5"/>
    <n v="0.1684713454130039"/>
    <n v="2.7583965158539212"/>
    <n v="2.6744171564896699E-2"/>
    <m/>
  </r>
  <r>
    <s v="2 Occupant_USA_MT_Billings_HPWH_50-gallon"/>
    <x v="55"/>
    <x v="0"/>
    <x v="1"/>
    <n v="15529.71044489972"/>
    <n v="97.746025220762093"/>
    <m/>
    <n v="8884.6217679440215"/>
    <n v="6731.2449908455674"/>
    <m/>
    <n v="3571.9308133223371"/>
    <n v="11036.48307150945"/>
    <n v="2582.481241313224"/>
    <n v="93.109450307173361"/>
    <n v="483.72348590283627"/>
    <m/>
    <n v="1504.9478824606119"/>
    <n v="648.42889463784149"/>
    <n v="0"/>
    <n v="4086.8945155647189"/>
    <n v="14.3814309972353"/>
    <m/>
    <m/>
    <n v="-1884.514294983569"/>
    <n v="1248.3403312780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0.25"/>
    <n v="81.75"/>
    <n v="0.32954400145395368"/>
    <n v="5.8752068869906076"/>
    <n v="3.2379129818902702E-2"/>
    <m/>
  </r>
  <r>
    <s v="2 Occupant_USA_NC_Charlott_HPWH_50-gallon"/>
    <x v="56"/>
    <x v="0"/>
    <x v="1"/>
    <n v="11303.219612446661"/>
    <n v="97.746025220762093"/>
    <m/>
    <n v="4850.3961033334781"/>
    <n v="1246.8857804020929"/>
    <m/>
    <n v="773.80779207080445"/>
    <n v="2536.8583391040379"/>
    <n v="109.9205866069111"/>
    <n v="28.293939243152838"/>
    <n v="334.86346248122538"/>
    <m/>
    <n v="3098.8455521889332"/>
    <n v="504.66477074245199"/>
    <n v="0"/>
    <n v="3655.6046190066768"/>
    <n v="1.6744399242336669"/>
    <m/>
    <m/>
    <n v="-1858.4037484633509"/>
    <n v="1056.0751634351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25"/>
    <n v="595.75"/>
    <n v="0.19150524828665019"/>
    <n v="2.9383672416419251"/>
    <n v="2.4137024948180999E-2"/>
    <m/>
  </r>
  <r>
    <s v="2 Occupant_USA_NC_Raleigh-_HPWH_50-gallon"/>
    <x v="57"/>
    <x v="0"/>
    <x v="1"/>
    <n v="11409.05873344306"/>
    <n v="97.746025220762093"/>
    <m/>
    <n v="4968.6279134321485"/>
    <n v="1125.8008248597901"/>
    <m/>
    <n v="691.96384546347986"/>
    <n v="2277.6657567514389"/>
    <n v="62.52254685091026"/>
    <n v="26.3870003584844"/>
    <n v="344.92743218691231"/>
    <m/>
    <n v="3326.6345454708148"/>
    <n v="516.19254310154349"/>
    <n v="0"/>
    <n v="3628.407690707555"/>
    <n v="0.95320938757155071"/>
    <m/>
    <m/>
    <n v="-1854.4508057135199"/>
    <n v="1043.68247433300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5"/>
    <n v="850.5"/>
    <n v="0.18512067614090519"/>
    <n v="2.9396346985608548"/>
    <n v="2.4682010552573599E-2"/>
    <m/>
  </r>
  <r>
    <s v="2 Occupant_USA_ND_Bismarck_HPWH_50-gallon"/>
    <x v="58"/>
    <x v="0"/>
    <x v="1"/>
    <n v="20816.0248891913"/>
    <n v="97.746025220762093"/>
    <m/>
    <n v="14161.139076702475"/>
    <n v="11948.389970357999"/>
    <m/>
    <n v="4312.5804399245199"/>
    <n v="12837.59113603538"/>
    <n v="7148.4032416676173"/>
    <n v="140.64453208303939"/>
    <n v="346.76175668282491"/>
    <m/>
    <n v="1470.2577561564401"/>
    <n v="742.49135018803679"/>
    <n v="0"/>
    <n v="4209.9773397966073"/>
    <n v="21.03426358350654"/>
    <m/>
    <m/>
    <n v="-1867.9881897558339"/>
    <n v="1258.13746681093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9"/>
    <n v="239.75"/>
    <n v="0.32838042534878359"/>
    <n v="4.9246043884927824"/>
    <n v="3.6535142475682597E-2"/>
    <m/>
  </r>
  <r>
    <s v="2 Occupant_USA_ND_Fargo-He_HPWH_50-gallon"/>
    <x v="59"/>
    <x v="0"/>
    <x v="1"/>
    <n v="25138.868407782938"/>
    <n v="97.746025220762093"/>
    <m/>
    <n v="18484.575483563283"/>
    <n v="16239.03634786775"/>
    <m/>
    <n v="4408.131332609988"/>
    <n v="12733.90354481272"/>
    <n v="11428.84253328952"/>
    <n v="106.00418461583079"/>
    <n v="296.05829735229571"/>
    <m/>
    <n v="1490.0026214640391"/>
    <n v="755.53651423149336"/>
    <n v="0"/>
    <n v="4223.631526726118"/>
    <n v="20.627720707284169"/>
    <m/>
    <m/>
    <n v="-1866.5193372062729"/>
    <n v="1257.54457854199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73.25"/>
    <n v="227.5"/>
    <n v="0.3875372626609766"/>
    <n v="5.7120975771456024"/>
    <n v="3.8461490052870501E-2"/>
    <m/>
  </r>
  <r>
    <s v="2 Occupant_USA_NE_Omaha-Mi_HPWH_50-gallon"/>
    <x v="60"/>
    <x v="0"/>
    <x v="1"/>
    <n v="15353.864474667551"/>
    <n v="97.746025220762093"/>
    <m/>
    <n v="8792.6255670274022"/>
    <n v="5795.6716280574819"/>
    <m/>
    <n v="2817.1151805234858"/>
    <n v="8585.3233831553116"/>
    <n v="2496.352409409003"/>
    <n v="92.660264978196523"/>
    <n v="389.5437731467905"/>
    <m/>
    <n v="2342.8715605648422"/>
    <n v="654.08237840507832"/>
    <n v="0"/>
    <n v="3945.2797098869491"/>
    <n v="10.715147210784229"/>
    <m/>
    <m/>
    <n v="-1870.765666483195"/>
    <n v="1164.49056196227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4.5"/>
    <n v="421.5"/>
    <n v="0.24314177559146319"/>
    <n v="3.1557311647548079"/>
    <n v="3.1916581185572002E-2"/>
    <m/>
  </r>
  <r>
    <s v="2 Occupant_USA_NH_Concord._HPWH_50-gallon"/>
    <x v="61"/>
    <x v="0"/>
    <x v="1"/>
    <n v="15309.050388139991"/>
    <n v="97.746025220762093"/>
    <m/>
    <n v="8709.7853526894105"/>
    <n v="6628.5763462843706"/>
    <m/>
    <n v="3039.4359493684969"/>
    <n v="9529.628146914114"/>
    <n v="3076.085082754214"/>
    <n v="96.467409931697148"/>
    <n v="416.58790422995492"/>
    <m/>
    <n v="1493.3245026467721"/>
    <n v="587.88450375826835"/>
    <n v="0"/>
    <n v="4089.1393916687521"/>
    <n v="13.785694247985161"/>
    <m/>
    <m/>
    <n v="-1877.6646831875969"/>
    <n v="1202.51668977268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2.75"/>
    <n v="320.25"/>
    <n v="0.23411479366558591"/>
    <n v="2.7609182810599679"/>
    <n v="2.6941198492589899E-2"/>
    <m/>
  </r>
  <r>
    <s v="2 Occupant_USA_NH_Manchest_HPWH_50-gallon"/>
    <x v="62"/>
    <x v="0"/>
    <x v="1"/>
    <n v="13833.88047854698"/>
    <n v="97.746025220762093"/>
    <m/>
    <n v="7258.2215468211061"/>
    <n v="5079.6097887771657"/>
    <m/>
    <n v="2690.058420515214"/>
    <n v="8526.6476822668392"/>
    <n v="1887.782065233079"/>
    <n v="74.597308108667761"/>
    <n v="427.17199492019932"/>
    <m/>
    <n v="1621.2155280673569"/>
    <n v="557.39622997658353"/>
    <n v="0"/>
    <n v="4008.4238902891848"/>
    <n v="11.40040831446141"/>
    <m/>
    <m/>
    <n v="-1881.1747482484379"/>
    <n v="1178.9105860479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6.25"/>
    <n v="225.75"/>
    <n v="0.23422625959396531"/>
    <n v="2.9930517465280522"/>
    <n v="2.5966005684235301E-2"/>
    <m/>
  </r>
  <r>
    <s v="2 Occupant_USA_NJ_Newark.L_HPWH_50-gallon"/>
    <x v="63"/>
    <x v="0"/>
    <x v="1"/>
    <n v="12812.653361150649"/>
    <n v="97.746025220762093"/>
    <m/>
    <n v="6284.6280833303008"/>
    <n v="3396.0933406883601"/>
    <m/>
    <n v="2104.363444679374"/>
    <n v="6846.9242716787121"/>
    <n v="878.61257928749978"/>
    <n v="35.17787490516595"/>
    <n v="377.93944181630428"/>
    <m/>
    <n v="2330.064326884507"/>
    <n v="558.47041575743435"/>
    <n v="0"/>
    <n v="3847.8465407394392"/>
    <n v="6.2485539280334779"/>
    <m/>
    <m/>
    <n v="-1881.1601353822159"/>
    <n v="1131.27693214241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"/>
    <n v="471.25"/>
    <n v="0.27515558049410621"/>
    <n v="5.1053784460534182"/>
    <n v="2.75214858888807E-2"/>
    <m/>
  </r>
  <r>
    <s v="2 Occupant_USA_NJ_Trenton-_HPWH_50-gallon"/>
    <x v="64"/>
    <x v="0"/>
    <x v="1"/>
    <n v="12349.84802154132"/>
    <n v="97.746025220762093"/>
    <m/>
    <n v="5828.2213367226341"/>
    <n v="3183.695205313059"/>
    <m/>
    <n v="1869.5789971045911"/>
    <n v="6163.9639141835751"/>
    <n v="857.03176656573839"/>
    <n v="43.214971839527259"/>
    <n v="413.86946980319192"/>
    <m/>
    <n v="2129.299500182703"/>
    <n v="515.22663122687163"/>
    <n v="0"/>
    <n v="3859.0566844440109"/>
    <n v="6.5221964388087041"/>
    <m/>
    <m/>
    <n v="-1878.278061179092"/>
    <n v="1124.87833914059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2.25"/>
    <n v="602"/>
    <n v="0.21922527000962719"/>
    <n v="3.346750396272971"/>
    <n v="2.38586380140271E-2"/>
    <m/>
  </r>
  <r>
    <s v="2 Occupant_USA_NM_Albuquer_HPWH_50-gallon"/>
    <x v="65"/>
    <x v="0"/>
    <x v="1"/>
    <n v="11641.150664398339"/>
    <n v="97.746025220762093"/>
    <m/>
    <n v="5076.6409536096626"/>
    <n v="1662.5660510478431"/>
    <m/>
    <n v="1067.521255270796"/>
    <n v="3265.340105276272"/>
    <n v="76.904487884862533"/>
    <n v="23.287999855056491"/>
    <n v="494.85230803712318"/>
    <m/>
    <n v="2880.9282329260591"/>
    <n v="533.14666963576008"/>
    <n v="0"/>
    <n v="3748.398602980255"/>
    <n v="5.9169572728399862"/>
    <m/>
    <m/>
    <n v="-1854.160122140393"/>
    <n v="1167.76136511062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32.75"/>
    <n v="0.2490951897120576"/>
    <n v="4.2363617207603257"/>
    <n v="2.6614796792937798E-2"/>
    <m/>
  </r>
  <r>
    <s v="2 Occupant_USA_NM_Las.Cruc_HPWH_50-gallon"/>
    <x v="66"/>
    <x v="0"/>
    <x v="1"/>
    <n v="11499.42027104354"/>
    <n v="97.746025220762093"/>
    <m/>
    <n v="4982.7376587504505"/>
    <n v="895.53978970641037"/>
    <m/>
    <n v="479.63715060693522"/>
    <n v="1523.578641804698"/>
    <n v="8.8217833592846997"/>
    <n v="10.25886437959017"/>
    <n v="396.82199136060018"/>
    <m/>
    <n v="3558.796642855134"/>
    <n v="528.40122618890678"/>
    <n v="0"/>
    <n v="3598.6379325935409"/>
    <n v="2.620828131426717"/>
    <m/>
    <m/>
    <n v="-1855.3023768523219"/>
    <n v="1119.93426661499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127"/>
    <n v="0.2107258710329957"/>
    <n v="4.265307386911477"/>
    <n v="2.6127090331909301E-2"/>
    <m/>
  </r>
  <r>
    <s v="2 Occupant_USA_NM_Santa.Fe_HPWH_50-gallon"/>
    <x v="67"/>
    <x v="0"/>
    <x v="1"/>
    <n v="12091.309802543799"/>
    <n v="97.746025220762093"/>
    <m/>
    <n v="5466.1969309931874"/>
    <n v="2920.0681306932361"/>
    <m/>
    <n v="1934.74672236885"/>
    <n v="5893.6075320772779"/>
    <n v="366.8206958159787"/>
    <n v="60.153879752415939"/>
    <n v="558.34683275598991"/>
    <m/>
    <n v="2008.053063765512"/>
    <n v="538.07573653443899"/>
    <n v="0"/>
    <n v="3915.1854942513392"/>
    <n v="9.3105930883623689"/>
    <m/>
    <m/>
    <n v="-1859.098751174773"/>
    <n v="1228.36452587247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11.25"/>
    <n v="0.27559525822512598"/>
    <n v="4.3865174855432478"/>
    <n v="2.6314882368606601E-2"/>
    <m/>
  </r>
  <r>
    <s v="2 Occupant_USA_NV_Las.Vega_HPWH_50-gallon"/>
    <x v="68"/>
    <x v="0"/>
    <x v="1"/>
    <n v="13530.4950286644"/>
    <n v="97.746025220762093"/>
    <m/>
    <n v="7084.6437353252968"/>
    <n v="482.30072322206519"/>
    <m/>
    <n v="217.03757743624709"/>
    <n v="725.25744211155234"/>
    <n v="1.035329881416533"/>
    <n v="2.4008984344980102"/>
    <n v="261.82691746990338"/>
    <m/>
    <n v="5914.1197658052724"/>
    <n v="688.22324629795946"/>
    <n v="0"/>
    <n v="3356.217151212214"/>
    <n v="0.63029232947239233"/>
    <m/>
    <m/>
    <n v="-1866.0955607707681"/>
    <n v="1049.10294766111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644.25"/>
    <n v="0.23435445549547879"/>
    <n v="4.0076662659190143"/>
    <n v="3.6920898702915102E-2"/>
    <m/>
  </r>
  <r>
    <s v="2 Occupant_USA_NV_Reno-Tah_HPWH_50-gallon"/>
    <x v="69"/>
    <x v="0"/>
    <x v="1"/>
    <n v="11453.82022422925"/>
    <n v="97.746025220762093"/>
    <m/>
    <n v="4865.9447796478808"/>
    <n v="2106.0679890424631"/>
    <m/>
    <n v="1376.930582451118"/>
    <n v="4290.8009298986481"/>
    <n v="65.050833538598852"/>
    <n v="48.496169494648001"/>
    <n v="615.59040355809555"/>
    <m/>
    <n v="2267.4968763619549"/>
    <n v="492.37991424346279"/>
    <n v="0"/>
    <n v="3870.670074859263"/>
    <n v="8.0837347677420652"/>
    <m/>
    <m/>
    <n v="-1865.0663557188809"/>
    <n v="1191.12709890325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48.75"/>
    <n v="0.2314907344778904"/>
    <n v="3.3286845107639129"/>
    <n v="2.38623970895834E-2"/>
    <m/>
  </r>
  <r>
    <s v="2 Occupant_USA_NY_Buffalo._HPWH_50-gallon"/>
    <x v="70"/>
    <x v="0"/>
    <x v="1"/>
    <n v="14770.9792932582"/>
    <n v="97.746025220762093"/>
    <m/>
    <n v="8184.1638200558091"/>
    <n v="5983.1973873359784"/>
    <m/>
    <n v="3759.8938745098972"/>
    <n v="11819.815645766521"/>
    <n v="1700.432692365906"/>
    <n v="126.7517846965505"/>
    <n v="396.11903576367848"/>
    <m/>
    <n v="1612.0898933307401"/>
    <n v="588.87653938909079"/>
    <n v="0"/>
    <n v="4053.651981100224"/>
    <n v="12.933648724742421"/>
    <m/>
    <m/>
    <n v="-1887.064652721087"/>
    <n v="1190.06712752436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8.25"/>
    <n v="49.25"/>
    <n v="0.3020327218992771"/>
    <n v="5.4758552971477679"/>
    <n v="2.8941431181564999E-2"/>
    <m/>
  </r>
  <r>
    <s v="2 Occupant_USA_NY_New.York_HPWH_50-gallon"/>
    <x v="71"/>
    <x v="0"/>
    <x v="1"/>
    <n v="13136.37091740707"/>
    <n v="97.746025220762093"/>
    <m/>
    <n v="6602.984777295821"/>
    <n v="3915.4020407211001"/>
    <m/>
    <n v="2261.6475613274529"/>
    <n v="7437.6050844239362"/>
    <n v="1242.6553179094869"/>
    <n v="33.005598258250927"/>
    <n v="378.0935632258803"/>
    <m/>
    <n v="2157.569996938128"/>
    <n v="530.01273963659276"/>
    <n v="0"/>
    <n v="3873.9496194637941"/>
    <n v="7.5169342575322062"/>
    <m/>
    <m/>
    <n v="-1885.2024170209261"/>
    <n v="1136.6377944334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1.75"/>
    <n v="450.5"/>
    <n v="0.32687477554781258"/>
    <n v="6.3429865381331032"/>
    <n v="2.65437737689646E-2"/>
    <m/>
  </r>
  <r>
    <s v="2 Occupant_USA_NY_Syracuse_HPWH_50-gallon"/>
    <x v="72"/>
    <x v="0"/>
    <x v="1"/>
    <n v="15067.44102422469"/>
    <n v="97.746025220762093"/>
    <m/>
    <n v="8484.3924980154225"/>
    <n v="6165.0878206233874"/>
    <m/>
    <n v="3436.57530378715"/>
    <n v="10766.79696795298"/>
    <n v="2227.839293814513"/>
    <n v="108.1429655536863"/>
    <n v="392.53025746806082"/>
    <m/>
    <n v="1698.2149798376081"/>
    <n v="621.08969755442763"/>
    <n v="0"/>
    <n v="4044.3272215934599"/>
    <n v="12.226081542608281"/>
    <m/>
    <m/>
    <n v="-1881.298352837759"/>
    <n v="1186.3001805312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6.5"/>
    <n v="172.25"/>
    <n v="0.27031667359212619"/>
    <n v="4.5606590025420237"/>
    <n v="3.0270818413726499E-2"/>
    <m/>
  </r>
  <r>
    <s v="2 Occupant_USA_OH_Cincinna_HPWH_50-gallon"/>
    <x v="73"/>
    <x v="0"/>
    <x v="1"/>
    <n v="13009.43516629966"/>
    <n v="97.746025220762093"/>
    <m/>
    <n v="6490.9937655462782"/>
    <n v="3602.1402486129991"/>
    <m/>
    <n v="2059.308367070189"/>
    <n v="6555.7124763026959"/>
    <n v="1086.246181380013"/>
    <n v="71.149991855194628"/>
    <n v="385.43570830759398"/>
    <m/>
    <n v="2327.5240393733911"/>
    <n v="561.32947755988812"/>
    <n v="0"/>
    <n v="3870.9415929741072"/>
    <n v="6.2021803332983092"/>
    <m/>
    <m/>
    <n v="-1875.3874651775841"/>
    <n v="1121.69305507530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5"/>
    <n v="476"/>
    <n v="0.2148432155517476"/>
    <n v="3.121317479168277"/>
    <n v="2.66645883228037E-2"/>
    <m/>
  </r>
  <r>
    <s v="2 Occupant_USA_OH_Columbus_HPWH_50-gallon"/>
    <x v="74"/>
    <x v="0"/>
    <x v="1"/>
    <n v="13946.22062556421"/>
    <n v="97.746025220762093"/>
    <m/>
    <n v="7408.8130159082712"/>
    <n v="4532.6380610539009"/>
    <m/>
    <n v="2404.5732531903159"/>
    <n v="7657.5440213711072"/>
    <n v="1707.473615858117"/>
    <n v="78.844514778693082"/>
    <n v="341.74667722677242"/>
    <m/>
    <n v="2278.7468816496189"/>
    <n v="597.42807320475072"/>
    <n v="0"/>
    <n v="3897.5134098730591"/>
    <n v="7.2313425280477102"/>
    <m/>
    <m/>
    <n v="-1873.6041124133069"/>
    <n v="1140.6592639778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9.25"/>
    <n v="613.75"/>
    <n v="0.2509264057774907"/>
    <n v="4.2390736371684428"/>
    <n v="2.8645550128254899E-2"/>
    <m/>
  </r>
  <r>
    <s v="2 Occupant_USA_OK_Oklahoma_HPWH_50-gallon"/>
    <x v="75"/>
    <x v="0"/>
    <x v="1"/>
    <n v="13255.463538503809"/>
    <n v="97.746025220762093"/>
    <m/>
    <n v="6782.7247336770743"/>
    <n v="2638.9160089737788"/>
    <m/>
    <n v="1482.550976243846"/>
    <n v="4688.1717522270364"/>
    <n v="788.78463619757497"/>
    <n v="49.955606676512538"/>
    <n v="317.62478985583863"/>
    <m/>
    <n v="3531.0542934412829"/>
    <n v="612.75443126201196"/>
    <n v="0"/>
    <n v="3672.311648071116"/>
    <n v="2.8327577512941668"/>
    <m/>
    <m/>
    <n v="-1872.186140301995"/>
    <n v="1075.9904591487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5"/>
    <n v="684.75"/>
    <n v="0.34704101767430051"/>
    <n v="5.9213184908868781"/>
    <n v="3.2409506456757997E-2"/>
    <m/>
  </r>
  <r>
    <s v="2 Occupant_USA_OR_Portland_HPWH_50-gallon"/>
    <x v="76"/>
    <x v="0"/>
    <x v="1"/>
    <n v="10440.97578098464"/>
    <n v="97.746025220762093"/>
    <m/>
    <n v="3932.3821291400282"/>
    <n v="1945.014494876928"/>
    <m/>
    <n v="1362.004961643026"/>
    <n v="4783.3866423134896"/>
    <n v="19.788151318243809"/>
    <n v="55.167598522138199"/>
    <n v="508.05378339352882"/>
    <m/>
    <n v="1596.3820440604361"/>
    <n v="390.98559020266362"/>
    <n v="0"/>
    <n v="3902.130771595062"/>
    <n v="2.1128251092812209"/>
    <m/>
    <m/>
    <n v="-1896.6540045412671"/>
    <n v="1111.84530616651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.75"/>
    <n v="113.75"/>
    <n v="0.22893273677166179"/>
    <n v="3.8703104367235781"/>
    <n v="1.8545790105321602E-2"/>
    <m/>
  </r>
  <r>
    <s v="2 Occupant_USA_OR_Redmond._HPWH_50-gallon"/>
    <x v="77"/>
    <x v="0"/>
    <x v="1"/>
    <n v="12450.54121711725"/>
    <n v="97.746025220762093"/>
    <m/>
    <n v="5832.7079184804861"/>
    <n v="3873.453738059965"/>
    <m/>
    <n v="2548.9670688416591"/>
    <n v="8066.2488786560334"/>
    <n v="547.7254690736504"/>
    <n v="113.8619060845417"/>
    <n v="662.89929406009276"/>
    <m/>
    <n v="1432.292001377999"/>
    <n v="526.96217904252228"/>
    <n v="0"/>
    <n v="4060.5529958880529"/>
    <n v="13.29694536067317"/>
    <m/>
    <m/>
    <n v="-1885.084278654467"/>
    <n v="1221.08495295870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25"/>
    <n v="48.25"/>
    <n v="0.25299137080572409"/>
    <n v="3.0691894732658942"/>
    <n v="2.51200495748811E-2"/>
    <m/>
  </r>
  <r>
    <s v="2 Occupant_USA_PA_Bradford_HPWH_50-gallon"/>
    <x v="78"/>
    <x v="0"/>
    <x v="1"/>
    <n v="16673.734274415128"/>
    <n v="97.746025220762093"/>
    <m/>
    <n v="10048.780659092412"/>
    <n v="8280.0943751086561"/>
    <m/>
    <n v="3368.593163243243"/>
    <n v="10434.18940794238"/>
    <n v="4411.8328986012584"/>
    <n v="131.1482138568073"/>
    <n v="368.52009940736423"/>
    <m/>
    <n v="1169.352358929747"/>
    <n v="599.33392505400923"/>
    <n v="0"/>
    <n v="4152.9557662022044"/>
    <n v="16.43170774835945"/>
    <m/>
    <m/>
    <n v="-1873.1247558669029"/>
    <n v="1228.20526964487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7.75"/>
    <n v="200"/>
    <n v="0.26182709243046071"/>
    <n v="3.6623202218533519"/>
    <n v="2.7844564263848199E-2"/>
    <m/>
  </r>
  <r>
    <s v="2 Occupant_USA_PA_Philadel_HPWH_50-gallon"/>
    <x v="79"/>
    <x v="0"/>
    <x v="1"/>
    <n v="12425.313693724091"/>
    <n v="97.746025220762093"/>
    <m/>
    <n v="5918.2331280809804"/>
    <n v="2885.367499775733"/>
    <m/>
    <n v="1773.5643546604731"/>
    <n v="5819.2388059795003"/>
    <n v="697.10854012555842"/>
    <n v="32.669440602492983"/>
    <n v="382.02516438722591"/>
    <m/>
    <n v="2493.3951225402561"/>
    <n v="539.47050576499112"/>
    <n v="0"/>
    <n v="3796.1482321473468"/>
    <n v="5.7584351631582136"/>
    <m/>
    <m/>
    <n v="-1878.096431088984"/>
    <n v="1110.33221996499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6.5"/>
    <n v="604.5"/>
    <n v="0.25539287212771561"/>
    <n v="4.7576328332209732"/>
    <n v="2.62085021504493E-2"/>
    <m/>
  </r>
  <r>
    <s v="2 Occupant_USA_PA_Pittsbur_HPWH_50-gallon"/>
    <x v="80"/>
    <x v="0"/>
    <x v="1"/>
    <n v="13462.75380451823"/>
    <n v="97.746025220762093"/>
    <m/>
    <n v="6905.1264836126138"/>
    <n v="4438.4784740012883"/>
    <m/>
    <n v="2543.7861932598571"/>
    <n v="8111.1675216231879"/>
    <n v="1428.2704049209201"/>
    <n v="90.53809330001161"/>
    <n v="375.88378252050489"/>
    <m/>
    <n v="1893.0912404678429"/>
    <n v="573.55676914348226"/>
    <n v="0"/>
    <n v="3955.9906836534301"/>
    <n v="8.3253959973332829"/>
    <m/>
    <m/>
    <n v="-1877.584910898682"/>
    <n v="1160.87897522756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6.5"/>
    <n v="348.25"/>
    <n v="0.2443426312658617"/>
    <n v="3.859335845829126"/>
    <n v="2.7197730111723901E-2"/>
    <m/>
  </r>
  <r>
    <s v="2 Occupant_USA_RI_Providen_HPWH_50-gallon"/>
    <x v="81"/>
    <x v="0"/>
    <x v="1"/>
    <n v="12962.2778048905"/>
    <n v="97.746025220762093"/>
    <m/>
    <n v="6415.2737054017962"/>
    <n v="4078.014428433517"/>
    <m/>
    <n v="2383.4480832388449"/>
    <n v="7766.6615624276264"/>
    <n v="1224.973840935211"/>
    <n v="69.088629567132955"/>
    <n v="400.50387469235028"/>
    <m/>
    <n v="1799.6876351872911"/>
    <n v="537.57164178098799"/>
    <n v="0"/>
    <n v="3944.2874116812559"/>
    <n v="8.8474485644094578"/>
    <m/>
    <m/>
    <n v="-1883.338748415578"/>
    <n v="1150.25575381081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3.5"/>
    <n v="298"/>
    <n v="0.2672144255757995"/>
    <n v="4.3400855436685868"/>
    <n v="2.5834381476913498E-2"/>
    <m/>
  </r>
  <r>
    <s v="2 Occupant_USA_SC_JB.Charl_HPWH_50-gallon"/>
    <x v="82"/>
    <x v="0"/>
    <x v="1"/>
    <n v="11632.103191651429"/>
    <n v="97.746025220762093"/>
    <m/>
    <n v="5241.8207059547876"/>
    <n v="629.30328918877979"/>
    <m/>
    <n v="362.58442485366942"/>
    <n v="1205.568697299939"/>
    <n v="19.477449495762212"/>
    <n v="16.077499698504649"/>
    <n v="231.16391514084191"/>
    <m/>
    <n v="4109.1993512713807"/>
    <n v="503.31806549462732"/>
    <n v="0"/>
    <n v="3495.639509199832"/>
    <n v="6.1838266279800137E-2"/>
    <m/>
    <m/>
    <n v="-1856.625520520264"/>
    <n v="993.534140018646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413.25"/>
    <n v="0.1865998761379534"/>
    <n v="3.5362813579622712"/>
    <n v="2.4830199077036701E-2"/>
    <m/>
  </r>
  <r>
    <s v="2 Occupant_USA_SC_Columbia_HPWH_50-gallon"/>
    <x v="83"/>
    <x v="0"/>
    <x v="1"/>
    <n v="11736.67131078455"/>
    <n v="97.746025220762093"/>
    <m/>
    <n v="5325.3445877827835"/>
    <n v="873.65498116936499"/>
    <m/>
    <n v="525.85346912206035"/>
    <n v="1742.3194968148639"/>
    <n v="32.998713779183689"/>
    <n v="22.720676316057361"/>
    <n v="292.08212195206272"/>
    <m/>
    <n v="3908.3052023229779"/>
    <n v="543.38440429044067"/>
    <n v="0"/>
    <n v="3533.996333470805"/>
    <n v="0.77419073353907075"/>
    <m/>
    <m/>
    <n v="-1853.468617717245"/>
    <n v="1014.57837732371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930.75"/>
    <n v="0.15576844059161679"/>
    <n v="2.7584261317375871"/>
    <n v="2.6099038194752899E-2"/>
    <m/>
  </r>
  <r>
    <s v="2 Occupant_USA_SD_Yankton-_HPWH_50-gallon"/>
    <x v="84"/>
    <x v="0"/>
    <x v="1"/>
    <n v="17582.183329022111"/>
    <n v="97.746025220762093"/>
    <m/>
    <n v="10980.418453884029"/>
    <n v="8464.9001831493315"/>
    <m/>
    <n v="3877.0184619359188"/>
    <n v="11478.63571545268"/>
    <n v="4069.3199039188921"/>
    <n v="133.55319285707671"/>
    <n v="385.00862443742182"/>
    <m/>
    <n v="1883.346497059744"/>
    <n v="632.17177367495458"/>
    <n v="0"/>
    <n v="4067.1966660788848"/>
    <n v="15.26014799651783"/>
    <m/>
    <m/>
    <n v="-1875.5130969354191"/>
    <n v="1205.01652946024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7.5"/>
    <n v="100.75"/>
    <n v="0.33174308616006742"/>
    <n v="5.6239775959438338"/>
    <n v="3.2016416621981202E-2"/>
    <m/>
  </r>
  <r>
    <s v="2 Occupant_USA_SD_Sioux.Fa_HPWH_50-gallon"/>
    <x v="85"/>
    <x v="0"/>
    <x v="1"/>
    <n v="18152.556193055629"/>
    <n v="97.746025220762093"/>
    <m/>
    <n v="11536.092483515109"/>
    <n v="9106.8736263927094"/>
    <m/>
    <n v="4303.5316261245353"/>
    <n v="12445.864620970769"/>
    <n v="4275.4968894642388"/>
    <n v="134.7351911873468"/>
    <n v="393.10991961663518"/>
    <m/>
    <n v="1761.382806625496"/>
    <n v="667.83605049690357"/>
    <n v="0"/>
    <n v="4115.0287778989896"/>
    <n v="17.004392919022159"/>
    <m/>
    <m/>
    <n v="-1871.065004778688"/>
    <n v="1219.7153638626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4.25"/>
    <n v="25.75"/>
    <n v="0.33612209056072451"/>
    <n v="5.0020282866609094"/>
    <n v="3.4135872255225699E-2"/>
    <m/>
  </r>
  <r>
    <s v="2 Occupant_USA_TN_Memphis._HPWH_50-gallon"/>
    <x v="86"/>
    <x v="0"/>
    <x v="1"/>
    <n v="12174.33159460531"/>
    <n v="97.746025220762093"/>
    <m/>
    <n v="5744.6199937533311"/>
    <n v="1420.6102175330029"/>
    <m/>
    <n v="904.8983594809124"/>
    <n v="3000.0504987642321"/>
    <n v="175.1484268426295"/>
    <n v="33.24078025517516"/>
    <n v="307.32265095428357"/>
    <m/>
    <n v="3752.195927698313"/>
    <n v="571.81384852201541"/>
    <n v="0"/>
    <n v="3579.9644472437262"/>
    <n v="1.5699637404609901"/>
    <m/>
    <m/>
    <n v="-1861.280759343332"/>
    <n v="1032.96325517400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25"/>
    <n v="1060.75"/>
    <n v="0.2249645528085609"/>
    <n v="3.901871466058441"/>
    <n v="2.8155497411673901E-2"/>
    <m/>
  </r>
  <r>
    <s v="2 Occupant_USA_TN_Nashvill_HPWH_50-gallon"/>
    <x v="87"/>
    <x v="0"/>
    <x v="1"/>
    <n v="11694.3875328838"/>
    <n v="97.746025220762093"/>
    <m/>
    <n v="5239.8432698018187"/>
    <n v="1516.2694219177549"/>
    <m/>
    <n v="959.44161886181439"/>
    <n v="3140.6005857868549"/>
    <n v="181.93567068304449"/>
    <n v="32.723867351299269"/>
    <n v="342.16826502159978"/>
    <m/>
    <n v="3195.4098634908728"/>
    <n v="528.16398439319062"/>
    <n v="0"/>
    <n v="3657.523557156373"/>
    <n v="1.876377556363066"/>
    <m/>
    <m/>
    <n v="-1863.6936992563781"/>
    <n v="1057.7959174039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5"/>
    <n v="805"/>
    <n v="0.19735050881240959"/>
    <n v="2.9996969259772142"/>
    <n v="2.5173112117282102E-2"/>
    <m/>
  </r>
  <r>
    <s v="2 Occupant_USA_TX_Austin-C_HPWH_50-gallon"/>
    <x v="88"/>
    <x v="0"/>
    <x v="1"/>
    <n v="12561.448061925519"/>
    <n v="97.746025220762093"/>
    <m/>
    <n v="6189.8277274980501"/>
    <n v="565.51254323740375"/>
    <m/>
    <n v="315.55230672179459"/>
    <n v="1010.65507670024"/>
    <n v="56.803955740625938"/>
    <n v="9.3666363250995257"/>
    <n v="183.7896444498837"/>
    <m/>
    <n v="4991.0090531581582"/>
    <n v="633.30613110248839"/>
    <n v="0"/>
    <n v="3371.552191607906"/>
    <n v="0"/>
    <m/>
    <m/>
    <n v="-1841.185036125974"/>
    <n v="974.871988749504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1231.75"/>
    <n v="0.14222663110681349"/>
    <n v="2.1982010509499532"/>
    <n v="3.1273678266921699E-2"/>
    <m/>
  </r>
  <r>
    <s v="2 Occupant_USA_TX_Dallas-F_HPWH_50-gallon"/>
    <x v="89"/>
    <x v="0"/>
    <x v="1"/>
    <n v="12481.86006446644"/>
    <n v="97.746025220762093"/>
    <m/>
    <n v="6079.2368474578325"/>
    <n v="811.90067586208079"/>
    <m/>
    <n v="517.67051043909146"/>
    <n v="1728.734384221882"/>
    <n v="5.9209955241847636"/>
    <n v="15.826967532571251"/>
    <n v="272.48220236623041"/>
    <m/>
    <n v="4674.2929316552991"/>
    <n v="593.04323994045239"/>
    <n v="0"/>
    <n v="3476.1432565101491"/>
    <n v="0.31251792720226718"/>
    <m/>
    <m/>
    <n v="-1866.414481464421"/>
    <n v="1005.87487133068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535.25"/>
    <n v="0.29282576498739987"/>
    <n v="5.2605845899357746"/>
    <n v="3.2085748997027E-2"/>
    <m/>
  </r>
  <r>
    <s v="2 Occupant_USA_TX_Houston-_HPWH_50-gallon"/>
    <x v="90"/>
    <x v="0"/>
    <x v="1"/>
    <n v="12435.360400826759"/>
    <n v="97.746025220762093"/>
    <m/>
    <n v="6093.8025378191369"/>
    <n v="263.99515852228802"/>
    <m/>
    <n v="136.17651396468651"/>
    <n v="476.22030626993683"/>
    <n v="0.40324518302660878"/>
    <n v="4.0647074062053949"/>
    <n v="123.35069196836901"/>
    <m/>
    <n v="5206.3429186500534"/>
    <n v="623.46446064679583"/>
    <n v="0"/>
    <n v="3329.368193905229"/>
    <n v="0"/>
    <m/>
    <m/>
    <n v="-1844.4460394320081"/>
    <n v="944.8095173295464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1073"/>
    <n v="0.1757132048572802"/>
    <n v="3.568236016650959"/>
    <n v="3.1948905936498698E-2"/>
    <m/>
  </r>
  <r>
    <s v="2 Occupant_USA_TX_Lubbock._HPWH_50-gallon"/>
    <x v="91"/>
    <x v="0"/>
    <x v="1"/>
    <n v="12469.102497432101"/>
    <n v="97.746025220762093"/>
    <m/>
    <n v="5969.2271531694514"/>
    <n v="1714.913761161881"/>
    <m/>
    <n v="1215.6363750319531"/>
    <n v="3804.9187158409768"/>
    <n v="66.594479636758635"/>
    <n v="56.187987752724638"/>
    <n v="376.4949187404456"/>
    <m/>
    <n v="3649.4830560844161"/>
    <n v="604.83033592315394"/>
    <n v="0"/>
    <n v="3661.246427237124"/>
    <n v="3.6220448262903822"/>
    <m/>
    <m/>
    <n v="-1869.77452228484"/>
    <n v="1103.12699858452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145.5"/>
    <n v="0.32966472616312897"/>
    <n v="6.4427488225290048"/>
    <n v="3.2919956329713201E-2"/>
    <m/>
  </r>
  <r>
    <s v="2 Occupant_USA_TX_San.Anto_HPWH_50-gallon"/>
    <x v="92"/>
    <x v="0"/>
    <x v="1"/>
    <n v="12971.50616607813"/>
    <n v="97.746025220762093"/>
    <m/>
    <n v="6607.1824835079706"/>
    <n v="546.5652583196071"/>
    <m/>
    <n v="320.11727100854893"/>
    <n v="1025.1973561165639"/>
    <n v="55.137782660329421"/>
    <n v="8.0691984689000993"/>
    <n v="163.24100618182811"/>
    <m/>
    <n v="5383.9237131872296"/>
    <n v="676.69351200113431"/>
    <n v="0"/>
    <n v="3362.2482906236251"/>
    <n v="0"/>
    <m/>
    <m/>
    <n v="-1848.1229990394729"/>
    <n v="967.575336892277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943"/>
    <n v="0.22718814148145361"/>
    <n v="4.2658445209427898"/>
    <n v="3.5682815056137102E-2"/>
    <m/>
  </r>
  <r>
    <s v="2 Occupant_USA_UT_Salt.Lak_HPWH_50-gallon"/>
    <x v="93"/>
    <x v="0"/>
    <x v="1"/>
    <n v="13090.31516960732"/>
    <n v="97.746025220762093"/>
    <m/>
    <n v="6503.811468547784"/>
    <n v="3347.2466945049009"/>
    <m/>
    <n v="2348.4722211210278"/>
    <n v="7198.2927572727267"/>
    <n v="370.43926847541968"/>
    <n v="99.828626913521916"/>
    <n v="528.50657799494104"/>
    <m/>
    <n v="2532.5548554446409"/>
    <n v="624.00991859824251"/>
    <n v="0"/>
    <n v="3898.2485452192259"/>
    <n v="10.382346828648121"/>
    <m/>
    <m/>
    <n v="-1873.000530084707"/>
    <n v="1189.75535538130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89"/>
    <n v="0.26011773679817352"/>
    <n v="3.5100187866982919"/>
    <n v="3.1355928571804297E-2"/>
    <m/>
  </r>
  <r>
    <s v="2 Occupant_USA_UT_St.Georg_HPWH_50-gallon"/>
    <x v="94"/>
    <x v="0"/>
    <x v="1"/>
    <n v="12545.464975410699"/>
    <n v="97.746025220762093"/>
    <m/>
    <n v="6054.8893051385421"/>
    <n v="1111.3673548008901"/>
    <m/>
    <n v="678.31494514185545"/>
    <n v="2159.744131886212"/>
    <n v="11.88134897932615"/>
    <n v="17.010125421585901"/>
    <n v="404.16093525812278"/>
    <m/>
    <n v="4346.1693406500626"/>
    <n v="597.35260968758973"/>
    <n v="0"/>
    <n v="3558.7657277779181"/>
    <n v="3.1931798315384952"/>
    <m/>
    <m/>
    <n v="-1867.556307303867"/>
    <n v="1093.82732459414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375.25"/>
    <n v="0.19256723422348229"/>
    <n v="3.28611207814166"/>
    <n v="3.0406518306231999E-2"/>
    <m/>
  </r>
  <r>
    <s v="2 Occupant_USA_UT_Vernal.R_HPWH_50-gallon"/>
    <x v="95"/>
    <x v="0"/>
    <x v="1"/>
    <n v="15014.28507903924"/>
    <n v="97.746025220762093"/>
    <m/>
    <n v="8355.2646954011288"/>
    <n v="5746.5613542430556"/>
    <m/>
    <n v="3190.3090733224522"/>
    <n v="9221.7779140001476"/>
    <n v="1927.3949992889609"/>
    <n v="102.81865350584771"/>
    <n v="526.03862812579382"/>
    <m/>
    <n v="1935.4474360720701"/>
    <n v="673.25590508600339"/>
    <n v="0"/>
    <n v="4065.575004148217"/>
    <n v="17.197806973616022"/>
    <m/>
    <m/>
    <n v="-1855.781623728732"/>
    <n v="1262.2720379601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75"/>
    <n v="54.25"/>
    <n v="0.23711440209359419"/>
    <n v="2.4263890870193041"/>
    <n v="3.2412052035997403E-2"/>
    <m/>
  </r>
  <r>
    <s v="2 Occupant_USA_VA_Norfolk._HPWH_50-gallon"/>
    <x v="96"/>
    <x v="0"/>
    <x v="1"/>
    <n v="11458.364677818739"/>
    <n v="97.746025220762093"/>
    <m/>
    <n v="5017.0850377467632"/>
    <n v="1365.4501413741471"/>
    <m/>
    <n v="904.88352366204219"/>
    <n v="3075.6522155665889"/>
    <n v="81.868630231160026"/>
    <n v="26.431892660186548"/>
    <n v="352.26609482075793"/>
    <m/>
    <n v="3139.5121341672229"/>
    <n v="512.12276220539252"/>
    <n v="0"/>
    <n v="3649.624605023087"/>
    <n v="1.7164068165943329"/>
    <m/>
    <m/>
    <n v="-1864.563348345438"/>
    <n v="1044.53129439408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.5"/>
    <n v="816"/>
    <n v="0.25083616646577261"/>
    <n v="4.4636208261714696"/>
    <n v="2.5180856140632299E-2"/>
    <m/>
  </r>
  <r>
    <s v="2 Occupant_USA_VT_Burlingt_HPWH_50-gallon"/>
    <x v="97"/>
    <x v="0"/>
    <x v="1"/>
    <n v="16572.11756153249"/>
    <n v="97.746025220762093"/>
    <m/>
    <n v="9969.0148207053535"/>
    <n v="7842.278177109607"/>
    <m/>
    <n v="3449.5304489272698"/>
    <n v="10750.74064465242"/>
    <n v="3942.1039889966701"/>
    <n v="95.329394320595782"/>
    <n v="355.31434486506242"/>
    <m/>
    <n v="1494.531083138032"/>
    <n v="632.20556045771457"/>
    <n v="0"/>
    <n v="4097.4135032449258"/>
    <n v="14.757659531066111"/>
    <m/>
    <m/>
    <n v="-1881.081123166405"/>
    <n v="1206.35439514941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3.25"/>
    <n v="257.5"/>
    <n v="0.28642761904393788"/>
    <n v="3.5757225156099399"/>
    <n v="3.0333129191572002E-2"/>
    <m/>
  </r>
  <r>
    <s v="2 Occupant_USA_WA_Seattle-_HPWH_50-gallon"/>
    <x v="98"/>
    <x v="0"/>
    <x v="1"/>
    <n v="10339.461844824669"/>
    <n v="97.746025220762093"/>
    <m/>
    <n v="3807.6588149926388"/>
    <n v="2268.3244765038248"/>
    <m/>
    <n v="1635.4326459386671"/>
    <n v="5940.5218796830377"/>
    <n v="78.80785577712814"/>
    <n v="58.116157462352433"/>
    <n v="495.96781732568132"/>
    <m/>
    <n v="1157.3696112050479"/>
    <n v="381.96472728376608"/>
    <n v="0"/>
    <n v="3968.8507103739771"/>
    <n v="3.7856933640634352"/>
    <m/>
    <m/>
    <n v="-1901.279770717214"/>
    <n v="1135.05468415391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3"/>
    <n v="253.75"/>
    <n v="0.2520827454419558"/>
    <n v="3.627247431021317"/>
    <n v="1.7043316817514299E-2"/>
    <m/>
  </r>
  <r>
    <s v="2 Occupant_USA_WA_Spokane._HPWH_50-gallon"/>
    <x v="99"/>
    <x v="0"/>
    <x v="1"/>
    <n v="14006.80227679123"/>
    <n v="97.746025220762093"/>
    <m/>
    <n v="7394.8239537217069"/>
    <n v="5245.5782195272413"/>
    <m/>
    <n v="3310.3969704556039"/>
    <n v="10543.527122279191"/>
    <n v="1251.202547346011"/>
    <n v="184.27338068812631"/>
    <n v="499.70532103749753"/>
    <m/>
    <n v="1521.895912165151"/>
    <n v="627.34982202931531"/>
    <n v="0"/>
    <n v="4074.871432999515"/>
    <n v="13.66280032784961"/>
    <m/>
    <m/>
    <n v="-1885.516008723185"/>
    <n v="1215.22997739152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4.5"/>
    <n v="145"/>
    <n v="0.29029186377442051"/>
    <n v="3.9930835481824332"/>
    <n v="3.06407210915507E-2"/>
    <m/>
  </r>
  <r>
    <s v="2 Occupant_USA_WI_Milwauke_HPWH_50-gallon"/>
    <x v="100"/>
    <x v="0"/>
    <x v="1"/>
    <n v="15248.70969584086"/>
    <n v="97.746025220762093"/>
    <m/>
    <n v="8661.7153105956641"/>
    <n v="6437.0474355563038"/>
    <m/>
    <n v="3391.3910647429848"/>
    <n v="10603.992722096429"/>
    <n v="2541.9750449025419"/>
    <n v="102.8738112888379"/>
    <n v="400.80751462195622"/>
    <m/>
    <n v="1609.6540313539269"/>
    <n v="615.01384368543381"/>
    <n v="0"/>
    <n v="4048.889231960708"/>
    <n v="13.322992887978719"/>
    <m/>
    <m/>
    <n v="-1882.393443747218"/>
    <n v="1190.24603956748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0.5"/>
    <n v="98.25"/>
    <n v="0.30212258929567981"/>
    <n v="5.0627831885847092"/>
    <n v="3.0496621490477702E-2"/>
    <m/>
  </r>
  <r>
    <s v="2 Occupant_USA_WI_Rhinelan_HPWH_50-gallon"/>
    <x v="101"/>
    <x v="0"/>
    <x v="1"/>
    <n v="19902.78525336185"/>
    <n v="97.746025220762093"/>
    <m/>
    <n v="13248.026064932597"/>
    <n v="11369.90396316853"/>
    <m/>
    <n v="3974.2637471789321"/>
    <n v="11850.01112078714"/>
    <n v="6890.1572045490821"/>
    <n v="143.6352931723045"/>
    <n v="361.84771826812971"/>
    <m/>
    <n v="1197.8739149509649"/>
    <n v="680.24818681310137"/>
    <n v="0"/>
    <n v="4238.1888171045266"/>
    <n v="20.92362705530023"/>
    <m/>
    <m/>
    <n v="-1865.1107206199219"/>
    <n v="1258.01084275152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7.75"/>
    <n v="158.5"/>
    <n v="0.27820983327363757"/>
    <n v="3.5725836698420821"/>
    <n v="3.2220771253819502E-2"/>
    <m/>
  </r>
  <r>
    <s v="2 Occupant_USA_WV_Charlest_HPWH_50-gallon"/>
    <x v="102"/>
    <x v="0"/>
    <x v="1"/>
    <n v="12262.45144766613"/>
    <n v="97.746025220762093"/>
    <m/>
    <n v="5752.2871932512571"/>
    <n v="2816.017015211427"/>
    <m/>
    <n v="1698.4884536114221"/>
    <n v="5368.3471545019765"/>
    <n v="651.07809039865481"/>
    <n v="68.154223443157491"/>
    <n v="398.29624775819309"/>
    <m/>
    <n v="2401.3329942879031"/>
    <n v="534.93718375192623"/>
    <n v="0"/>
    <n v="3835.8908448373891"/>
    <n v="4.9646062173638406"/>
    <m/>
    <m/>
    <n v="-1868.323189231482"/>
    <n v="1113.41590873685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75"/>
    <n v="378.25"/>
    <n v="0.18219074538531729"/>
    <n v="2.2981093937344399"/>
    <n v="2.51297243153632E-2"/>
    <m/>
  </r>
  <r>
    <s v="2 Occupant_USA_WV_Morganto_HPWH_50-gallon"/>
    <x v="103"/>
    <x v="0"/>
    <x v="1"/>
    <n v="12836.15038324329"/>
    <n v="97.746025220762093"/>
    <m/>
    <n v="6294.3788030286814"/>
    <n v="3672.044682162822"/>
    <m/>
    <n v="2135.6544436898421"/>
    <n v="6690.4595259951566"/>
    <n v="1078.6708499710171"/>
    <n v="65.794740101910207"/>
    <n v="391.92464840004271"/>
    <m/>
    <n v="2072.1909792582151"/>
    <n v="550.14314160764479"/>
    <n v="0"/>
    <n v="3907.6382784593779"/>
    <n v="7.5094316356498094"/>
    <m/>
    <m/>
    <n v="-1871.4627951819959"/>
    <n v="1145.02323453663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6.25"/>
    <n v="311.25"/>
    <n v="0.1900763264763736"/>
    <n v="2.1091690639769922"/>
    <n v="2.55289838875274E-2"/>
    <m/>
  </r>
  <r>
    <s v="2 Occupant_USA_WY_Cheyenne_HPWH_50-gallon"/>
    <x v="104"/>
    <x v="0"/>
    <x v="1"/>
    <n v="14151.600588516119"/>
    <n v="97.746025220762093"/>
    <m/>
    <n v="7465.5412531287784"/>
    <n v="5648.9778454544676"/>
    <m/>
    <n v="3459.2042189323051"/>
    <n v="10654.693980761291"/>
    <n v="1546.198249856762"/>
    <n v="82.81361539602797"/>
    <n v="560.76176126936207"/>
    <m/>
    <n v="1205.5269269218841"/>
    <n v="611.03648075242688"/>
    <n v="0"/>
    <n v="4113.9268322494781"/>
    <n v="16.28948943771929"/>
    <m/>
    <m/>
    <n v="-1878.020548212058"/>
    <n v="1289.31098970926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75"/>
    <n v="2"/>
    <n v="0.35657116676634731"/>
    <n v="6.8779524719415619"/>
    <n v="3.06107164542711E-2"/>
    <m/>
  </r>
  <r>
    <s v="2 Occupant_USA_WY_Jackson._HPWH_50-gallon"/>
    <x v="105"/>
    <x v="0"/>
    <x v="1"/>
    <n v="18377.146852349171"/>
    <n v="97.746025220762093"/>
    <m/>
    <n v="11619.014654657361"/>
    <n v="10060.183846110611"/>
    <m/>
    <n v="4830.9951198852759"/>
    <n v="14141.606100262499"/>
    <n v="4456.661653696865"/>
    <n v="195.2197830141275"/>
    <n v="577.30728951433775"/>
    <m/>
    <n v="810.6197437943822"/>
    <n v="748.21106475236832"/>
    <n v="0"/>
    <n v="4339.0261882613204"/>
    <n v="31.690646061103571"/>
    <m/>
    <m/>
    <n v="-1860.426346701352"/>
    <n v="1361.38385201385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7.75"/>
    <n v="0.25"/>
    <n v="0.3217244742723317"/>
    <n v="3.397956517705639"/>
    <n v="3.6257076127842097E-2"/>
    <m/>
  </r>
  <r>
    <s v="3 Occupant_USA_AL_Birmingh_HPWH_50-gallon"/>
    <x v="0"/>
    <x v="0"/>
    <x v="2"/>
    <n v="11663.0748891086"/>
    <n v="97.746025220762093"/>
    <m/>
    <n v="5124.2485046326337"/>
    <n v="981.74253095208383"/>
    <m/>
    <n v="561.19035294533364"/>
    <n v="1845.45079361899"/>
    <n v="98.61286826854402"/>
    <n v="21.30155535581844"/>
    <n v="300.63775438238582"/>
    <m/>
    <n v="3603.530470578889"/>
    <n v="538.97550310166082"/>
    <n v="0"/>
    <n v="4061.5515737962078"/>
    <n v="6.1170411195469274"/>
    <m/>
    <m/>
    <n v="-1840.2407214980531"/>
    <n v="1142.07803879801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25"/>
    <n v="933"/>
    <n v="0.16856361127731401"/>
    <n v="2.791683902395043"/>
    <n v="2.5182117152307101E-2"/>
    <m/>
  </r>
  <r>
    <s v="3 Occupant_USA_AL_Mobile.R_HPWH_50-gallon"/>
    <x v="1"/>
    <x v="0"/>
    <x v="2"/>
    <n v="11791.47213121729"/>
    <n v="97.746025220762093"/>
    <m/>
    <n v="5309.9070045891785"/>
    <n v="412.50926238105433"/>
    <m/>
    <n v="216.8250809842294"/>
    <n v="711.56982387441201"/>
    <n v="13.908462777276769"/>
    <n v="6.7417765990825282"/>
    <n v="175.03394202046559"/>
    <m/>
    <n v="4320.5192632586877"/>
    <n v="576.87847894943695"/>
    <n v="0"/>
    <n v="3897.7197180630919"/>
    <n v="3.1623765089531388"/>
    <m/>
    <m/>
    <n v="-1827.414078004339"/>
    <n v="1084.8167809500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1028.5"/>
    <n v="0.17700205754541609"/>
    <n v="3.2627375529955152"/>
    <n v="2.8020087219091501E-2"/>
    <m/>
  </r>
  <r>
    <s v="3 Occupant_USA_AR_Fayettev_HPWH_50-gallon"/>
    <x v="2"/>
    <x v="0"/>
    <x v="2"/>
    <n v="12305.53113977493"/>
    <n v="97.746025220762093"/>
    <m/>
    <n v="5693.2161116725592"/>
    <n v="2210.7422048945"/>
    <m/>
    <n v="1412.149233247552"/>
    <n v="4450.0593233155914"/>
    <n v="343.23884366369663"/>
    <n v="69.991073673192645"/>
    <n v="385.36305431005093"/>
    <m/>
    <n v="2933.344324627375"/>
    <n v="549.12958215068352"/>
    <n v="0"/>
    <n v="4294.7968785792582"/>
    <n v="10.286288315883739"/>
    <m/>
    <m/>
    <n v="-1851.3893762123771"/>
    <n v="1215.56668242427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75"/>
    <n v="376"/>
    <n v="0.21414526176384291"/>
    <n v="2.9800000597563341"/>
    <n v="2.6369384339985501E-2"/>
    <m/>
  </r>
  <r>
    <s v="3 Occupant_USA_AR_Little.R_HPWH_50-gallon"/>
    <x v="3"/>
    <x v="0"/>
    <x v="2"/>
    <n v="12159.5009128007"/>
    <n v="97.746025220762093"/>
    <m/>
    <n v="5602.7596549028831"/>
    <n v="1383.948662064317"/>
    <m/>
    <n v="855.12493951167846"/>
    <n v="2767.3119593487481"/>
    <n v="140.05228142626609"/>
    <n v="33.252084186083337"/>
    <n v="355.51935694028907"/>
    <m/>
    <n v="3657.2382648967669"/>
    <n v="561.57272794179994"/>
    <n v="0"/>
    <n v="4129.2940346131754"/>
    <n v="7.5038173455001127"/>
    <m/>
    <m/>
    <n v="-1843.789009579905"/>
    <n v="1159.99291221992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868.75"/>
    <n v="0.16662824202392301"/>
    <n v="2.667834163876166"/>
    <n v="2.6719468402858101E-2"/>
    <m/>
  </r>
  <r>
    <s v="3 Occupant_USA_AZ_Flagstaf_HPWH_50-gallon"/>
    <x v="4"/>
    <x v="0"/>
    <x v="2"/>
    <n v="12867.11279774763"/>
    <n v="97.746025220762093"/>
    <m/>
    <n v="6039.0463036480824"/>
    <n v="4209.645335394559"/>
    <m/>
    <n v="2363.7925449043792"/>
    <n v="7212.8922640962983"/>
    <n v="1116.5547417399259"/>
    <n v="112.4168212686662"/>
    <n v="616.88122748159969"/>
    <m/>
    <n v="1297.692291293981"/>
    <n v="531.70867695954269"/>
    <n v="0"/>
    <n v="4691.9905829467789"/>
    <n v="27.26589067856521"/>
    <m/>
    <m/>
    <n v="-1833.3898323361971"/>
    <n v="1431.31814842143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.75"/>
    <n v="9.75"/>
    <n v="0.275187964604935"/>
    <n v="3.7989133445220591"/>
    <n v="2.4044865641044501E-2"/>
    <m/>
  </r>
  <r>
    <s v="3 Occupant_USA_AZ_Kingman._HPWH_50-gallon"/>
    <x v="5"/>
    <x v="0"/>
    <x v="2"/>
    <n v="12164.43877968611"/>
    <n v="97.746025220762093"/>
    <m/>
    <n v="5537.0812374677753"/>
    <n v="1080.204852482065"/>
    <m/>
    <n v="636.0495330831651"/>
    <n v="2077.3790254078431"/>
    <n v="10.507650820090641"/>
    <n v="14.26661779830977"/>
    <n v="419.38105078049932"/>
    <m/>
    <n v="3890.6136599018018"/>
    <n v="566.26272508390821"/>
    <n v="0"/>
    <n v="4058.639848204868"/>
    <n v="8.7234840123509496"/>
    <m/>
    <m/>
    <n v="-1856.0781904616531"/>
    <n v="1230.6091965402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226"/>
    <n v="0.27520366082759201"/>
    <n v="4.9743495853014359"/>
    <n v="2.9056002604755101E-2"/>
    <m/>
  </r>
  <r>
    <s v="3 Occupant_USA_AZ_Phoenix-_HPWH_50-gallon"/>
    <x v="6"/>
    <x v="0"/>
    <x v="2"/>
    <n v="14863.84622253405"/>
    <n v="97.746025220762093"/>
    <m/>
    <n v="8415.3707362327132"/>
    <n v="102.0749848755186"/>
    <m/>
    <n v="18.389677667082481"/>
    <n v="66.285654580746794"/>
    <n v="0"/>
    <n v="0.17236711557521539"/>
    <n v="83.512940092860902"/>
    <m/>
    <n v="7509.390603447715"/>
    <n v="803.90514790948009"/>
    <n v="0"/>
    <n v="3538.3841578805832"/>
    <n v="1.599609043577177"/>
    <m/>
    <m/>
    <n v="-1837.091556090405"/>
    <n v="1051.72714062325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1074"/>
    <n v="0.152365748551886"/>
    <n v="3.5232433443506932"/>
    <n v="4.2961329408808001E-2"/>
    <m/>
  </r>
  <r>
    <s v="3 Occupant_USA_AZ_Prescott_HPWH_50-gallon"/>
    <x v="7"/>
    <x v="0"/>
    <x v="2"/>
    <n v="11507.46099290926"/>
    <n v="97.746025220762093"/>
    <m/>
    <n v="4816.0456176198932"/>
    <n v="1631.4713608421559"/>
    <m/>
    <n v="1015.028755668182"/>
    <n v="3166.653757385388"/>
    <n v="66.599119126101797"/>
    <n v="41.332482988394148"/>
    <n v="508.51100305948239"/>
    <m/>
    <n v="2669.761930597751"/>
    <n v="514.81232617998614"/>
    <n v="0"/>
    <n v="4287.1740935736952"/>
    <n v="12.97481952083734"/>
    <m/>
    <m/>
    <n v="-1838.3726356586139"/>
    <n v="1294.66702961126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53"/>
    <n v="0.2246854398465413"/>
    <n v="3.1822490931951819"/>
    <n v="2.4283678025153702E-2"/>
    <m/>
  </r>
  <r>
    <s v="3 Occupant_USA_CA_Bakersfi_HPWH_50-gallon"/>
    <x v="8"/>
    <x v="0"/>
    <x v="2"/>
    <n v="11929.288975492011"/>
    <n v="97.746025220762093"/>
    <m/>
    <n v="5413.4991817505152"/>
    <n v="414.47364191201842"/>
    <m/>
    <n v="164.76200715442519"/>
    <n v="571.17016335232347"/>
    <n v="1.1782573757032719"/>
    <n v="6.1639735703043117"/>
    <n v="242.36940381158621"/>
    <m/>
    <n v="4430.8710279818824"/>
    <n v="568.15451185661482"/>
    <n v="0"/>
    <n v="3927.1704897818281"/>
    <n v="4.169625217405625"/>
    <m/>
    <m/>
    <n v="-1837.872282161482"/>
    <n v="1119.04144806351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687.25"/>
    <n v="0.16252881728576979"/>
    <n v="2.6282819421393371"/>
    <n v="2.7896330281337998E-2"/>
    <m/>
  </r>
  <r>
    <s v="3 Occupant_USA_CA_Bishop-E_HPWH_50-gallon"/>
    <x v="9"/>
    <x v="0"/>
    <x v="2"/>
    <n v="12244.060582204331"/>
    <n v="97.746025220762093"/>
    <m/>
    <n v="5541.563277271558"/>
    <n v="1884.7162102343079"/>
    <m/>
    <n v="1241.0947004578959"/>
    <n v="3843.0830950126142"/>
    <n v="125.9766483307137"/>
    <n v="22.33759304702853"/>
    <n v="495.30726839867401"/>
    <m/>
    <n v="3096.0829710278149"/>
    <n v="560.76409600943487"/>
    <n v="0"/>
    <n v="4260.9788666629429"/>
    <n v="12.925751661092971"/>
    <m/>
    <m/>
    <n v="-1849.821433791572"/>
    <n v="1305.7489592545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249.5"/>
    <n v="0.25328878679448708"/>
    <n v="3.6587416129327401"/>
    <n v="2.7029369912222E-2"/>
    <m/>
  </r>
  <r>
    <s v="3 Occupant_USA_CA_Crescent_HPWH_50-gallon"/>
    <x v="10"/>
    <x v="0"/>
    <x v="2"/>
    <n v="8624.8472918048592"/>
    <n v="97.746025220762093"/>
    <m/>
    <n v="1982.1355441668516"/>
    <n v="1143.092933911526"/>
    <m/>
    <n v="715.25499722006532"/>
    <n v="2759.0255549151761"/>
    <n v="34.850893081938167"/>
    <n v="16.64385205915357"/>
    <n v="376.34319155036411"/>
    <m/>
    <n v="606.61481241635283"/>
    <n v="232.42779783897279"/>
    <n v="0"/>
    <n v="4567.2964261485713"/>
    <n v="14.33981198497346"/>
    <m/>
    <m/>
    <n v="-1871.539582345378"/>
    <n v="1245.96340195992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3.75"/>
    <n v="156.75"/>
    <n v="0.2608590146947205"/>
    <n v="3.7278082278438371"/>
    <n v="9.3125182420774003E-3"/>
    <m/>
  </r>
  <r>
    <s v="3 Occupant_USA_CA_Imperial_HPWH_50-gallon"/>
    <x v="11"/>
    <x v="0"/>
    <x v="2"/>
    <n v="14381.73072234447"/>
    <n v="97.746025220762093"/>
    <m/>
    <n v="7932.9058218479213"/>
    <n v="192.4131106087541"/>
    <m/>
    <n v="54.560927954337451"/>
    <n v="185.87445386099509"/>
    <n v="0.28750110578996257"/>
    <n v="0.88192700727181461"/>
    <n v="136.6827545413548"/>
    <m/>
    <n v="7002.2414858699367"/>
    <n v="738.25122536922993"/>
    <n v="0"/>
    <n v="3612.02436836894"/>
    <n v="1.7786059810518771"/>
    <m/>
    <m/>
    <n v="-1836.211886984602"/>
    <n v="1052.07655481868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1263.75"/>
    <n v="0.1594813146854088"/>
    <n v="3.7260941824893439"/>
    <n v="3.8637453445014201E-2"/>
    <m/>
  </r>
  <r>
    <s v="3 Occupant_USA_CA_Los.Ange_HPWH_50-gallon"/>
    <x v="12"/>
    <x v="0"/>
    <x v="2"/>
    <n v="9785.0580224026289"/>
    <n v="97.746025220762093"/>
    <m/>
    <n v="3275.0662181466182"/>
    <n v="44.470472781872971"/>
    <m/>
    <n v="12.02150967105978"/>
    <n v="46.158796281095427"/>
    <n v="0"/>
    <n v="8.0372407259781244E-4"/>
    <n v="32.448159386740613"/>
    <m/>
    <n v="2805.0200835877972"/>
    <n v="425.57566177694781"/>
    <n v="0"/>
    <n v="4040.1134939061139"/>
    <n v="3.180180420165597"/>
    <m/>
    <m/>
    <n v="-1799.4496656138349"/>
    <n v="1113.24345857789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767.75"/>
    <n v="0.18034106349812401"/>
    <n v="4.1240380517672284"/>
    <n v="1.8914707767894001E-2"/>
    <m/>
  </r>
  <r>
    <s v="3 Occupant_USA_CA_Riversid_HPWH_50-gallon"/>
    <x v="13"/>
    <x v="0"/>
    <x v="2"/>
    <n v="11235.54234172526"/>
    <n v="97.746025220762093"/>
    <m/>
    <n v="4714.2093749619899"/>
    <n v="227.22988399439609"/>
    <m/>
    <n v="65.791819695552846"/>
    <n v="233.27527496887589"/>
    <n v="0"/>
    <n v="1.4542585768871821"/>
    <n v="159.9838057219562"/>
    <m/>
    <n v="3958.5773837677152"/>
    <n v="528.40210719987863"/>
    <n v="0"/>
    <n v="3957.7068870367939"/>
    <n v="3.9097093826287659"/>
    <m/>
    <m/>
    <n v="-1824.2232940572389"/>
    <n v="1124.58462108522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467.75"/>
    <n v="0.13759115387533211"/>
    <n v="2.5916498867626112"/>
    <n v="2.5293795592972498E-2"/>
    <m/>
  </r>
  <r>
    <s v="3 Occupant_USA_CA_Sacramen_HPWH_50-gallon"/>
    <x v="14"/>
    <x v="0"/>
    <x v="2"/>
    <n v="10952.33978081615"/>
    <n v="97.746025220762093"/>
    <m/>
    <n v="4391.1801258729729"/>
    <n v="788.74314547828828"/>
    <m/>
    <n v="429.41808140870279"/>
    <n v="1474.6436699884171"/>
    <n v="7.3681175357483886"/>
    <n v="20.806814638116119"/>
    <n v="331.15013189572068"/>
    <m/>
    <n v="3129.0823765387058"/>
    <n v="473.35460385597872"/>
    <n v="0"/>
    <n v="4166.5840619416949"/>
    <n v="7.0049999714238904"/>
    <m/>
    <m/>
    <n v="-1844.2026005000901"/>
    <n v="1164.4113092649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75"/>
    <n v="423.5"/>
    <n v="0.2363733106443649"/>
    <n v="3.4590590346148282"/>
    <n v="2.3285001230234501E-2"/>
    <m/>
  </r>
  <r>
    <s v="3 Occupant_USA_CA_San.Jose_HPWH_50-gallon"/>
    <x v="15"/>
    <x v="0"/>
    <x v="2"/>
    <n v="9789.2280513671903"/>
    <n v="97.746025220762093"/>
    <m/>
    <n v="3230.2806550962364"/>
    <n v="437.08965131606863"/>
    <m/>
    <n v="194.07912369739279"/>
    <n v="696.22359670759442"/>
    <n v="1.334954126028097"/>
    <n v="6.2073203681690066"/>
    <n v="235.46825312447879"/>
    <m/>
    <n v="2403.2640588048889"/>
    <n v="389.9269449752789"/>
    <n v="0"/>
    <n v="4204.4225177453081"/>
    <n v="7.1450915776736279"/>
    <m/>
    <m/>
    <n v="-1825.6603745075779"/>
    <n v="1162.19905059276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221.5"/>
    <n v="0.2067752520919188"/>
    <n v="3.3092412973343799"/>
    <n v="1.7792754899278E-2"/>
    <m/>
  </r>
  <r>
    <s v="3 Occupant_USA_CA_Santa.An_HPWH_50-gallon"/>
    <x v="16"/>
    <x v="0"/>
    <x v="2"/>
    <n v="10287.937145663251"/>
    <n v="97.746025220762093"/>
    <m/>
    <n v="3782.8733979992844"/>
    <n v="79.597339556494845"/>
    <m/>
    <n v="17.928451217022801"/>
    <n v="66.907882109151672"/>
    <n v="0"/>
    <n v="0.14805221588294851"/>
    <n v="61.520836123589163"/>
    <m/>
    <n v="3234.737488379581"/>
    <n v="468.53857006320868"/>
    <n v="0"/>
    <n v="4000.8496634579619"/>
    <n v="2.918578622194707"/>
    <m/>
    <m/>
    <n v="-1805.689103564288"/>
    <n v="1108.31540198583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564.75"/>
    <n v="0.15713940923572209"/>
    <n v="2.3291408767680442"/>
    <n v="2.1344159626651399E-2"/>
    <m/>
  </r>
  <r>
    <s v="3 Occupant_USA_CO_Alamosa-_HPWH_50-gallon"/>
    <x v="17"/>
    <x v="0"/>
    <x v="2"/>
    <n v="15367.69049522655"/>
    <n v="97.746025220762093"/>
    <m/>
    <n v="8477.0117678155002"/>
    <n v="6707.4896229282058"/>
    <m/>
    <n v="3235.199783703149"/>
    <n v="9074.4569888670212"/>
    <n v="2749.9526216062682"/>
    <n v="84.557661571920235"/>
    <n v="637.77955604685292"/>
    <m/>
    <n v="1149.529120181284"/>
    <n v="619.99302470601015"/>
    <n v="0"/>
    <n v="4834.7857850298305"/>
    <n v="36.183045919637877"/>
    <m/>
    <m/>
    <n v="-1824.066160958507"/>
    <n v="1493.9303817330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.5"/>
    <n v="0"/>
    <n v="0.30120025388476868"/>
    <n v="3.7805440688748448"/>
    <n v="2.9040422527038399E-2"/>
    <m/>
  </r>
  <r>
    <s v="3 Occupant_USA_CO_Aspen-Pi_HPWH_50-gallon"/>
    <x v="18"/>
    <x v="0"/>
    <x v="2"/>
    <n v="14769.088034331329"/>
    <n v="97.746025220762093"/>
    <m/>
    <n v="7866.4938636420975"/>
    <n v="6282.0661356201344"/>
    <m/>
    <n v="3651.2198684438799"/>
    <n v="10497.36062952162"/>
    <n v="1819.8737225409691"/>
    <n v="127.5825429761489"/>
    <n v="683.39000165919003"/>
    <m/>
    <n v="942.92615587306307"/>
    <n v="641.50157214890021"/>
    <n v="0"/>
    <n v="4886.6475016947206"/>
    <n v="38.508351771326133"/>
    <m/>
    <m/>
    <n v="-1829.5599436536011"/>
    <n v="1505.8458250110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25"/>
    <n v="0.5"/>
    <n v="0.27369657462942409"/>
    <n v="2.515296919560142"/>
    <n v="2.99421343308056E-2"/>
    <m/>
  </r>
  <r>
    <s v="3 Occupant_USA_CO_Denver.I_HPWH_50-gallon"/>
    <x v="19"/>
    <x v="0"/>
    <x v="2"/>
    <n v="13411.59475976354"/>
    <n v="97.746025220762093"/>
    <m/>
    <n v="6644.8744819139374"/>
    <n v="3910.8357851949099"/>
    <m/>
    <n v="2511.8419180773631"/>
    <n v="7491.9376082690451"/>
    <n v="791.11301573647575"/>
    <n v="67.903646368448904"/>
    <n v="539.97720501262256"/>
    <m/>
    <n v="2116.9271654743229"/>
    <n v="617.11153124470457"/>
    <n v="0"/>
    <n v="4531.0643770649567"/>
    <n v="21.69401071019983"/>
    <m/>
    <m/>
    <n v="-1847.891983876782"/>
    <n v="1369.97193217157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"/>
    <n v="8.75"/>
    <n v="0.31082155354397328"/>
    <n v="5.120347810344672"/>
    <n v="3.1202349482615101E-2"/>
    <m/>
  </r>
  <r>
    <s v="3 Occupant_USA_CO_Trinidad_HPWH_50-gallon"/>
    <x v="20"/>
    <x v="0"/>
    <x v="2"/>
    <n v="12542.21619245078"/>
    <n v="97.746025220762093"/>
    <m/>
    <n v="5788.8468510469511"/>
    <n v="3096.3666915424201"/>
    <m/>
    <n v="1865.676496307284"/>
    <n v="5671.6069578464803"/>
    <n v="667.3201743389036"/>
    <n v="49.144518320434081"/>
    <n v="514.22550257579599"/>
    <m/>
    <n v="2141.7858783493448"/>
    <n v="550.6942811551861"/>
    <n v="0"/>
    <n v="4454.0915880119946"/>
    <n v="17.915875841270999"/>
    <m/>
    <m/>
    <n v="-1843.636796074918"/>
    <n v="1356.62099572570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42.25"/>
    <n v="0.2842168647613178"/>
    <n v="5.5927275622305803"/>
    <n v="2.6310691531401999E-2"/>
    <m/>
  </r>
  <r>
    <s v="3 Occupant_USA_CT_Bridgepo_HPWH_50-gallon"/>
    <x v="21"/>
    <x v="0"/>
    <x v="2"/>
    <n v="12885.719971713181"/>
    <n v="97.746025220762093"/>
    <m/>
    <n v="6208.2595521333842"/>
    <n v="3785.5776687144939"/>
    <m/>
    <n v="2157.8071093040649"/>
    <n v="7062.1075453614612"/>
    <n v="1159.645716348874"/>
    <n v="52.251141960943187"/>
    <n v="415.8737011005955"/>
    <m/>
    <n v="1899.796937430468"/>
    <n v="522.88494598842215"/>
    <n v="0"/>
    <n v="4478.5849829954277"/>
    <n v="15.79302541544063"/>
    <m/>
    <m/>
    <n v="-1864.235935085369"/>
    <n v="1280.71207390180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7.75"/>
    <n v="397"/>
    <n v="0.26254826173312529"/>
    <n v="4.5486083834288058"/>
    <n v="2.4355646910331E-2"/>
    <m/>
  </r>
  <r>
    <s v="3 Occupant_USA_DE_Wilmingt_HPWH_50-gallon"/>
    <x v="22"/>
    <x v="0"/>
    <x v="2"/>
    <n v="12714.76080937898"/>
    <n v="97.746025220762093"/>
    <m/>
    <n v="6067.9310080749729"/>
    <n v="3185.6684670039922"/>
    <m/>
    <n v="1993.686147543955"/>
    <n v="6445.6769525100099"/>
    <n v="726.9868782769978"/>
    <n v="58.168973649959547"/>
    <n v="406.82646753308308"/>
    <m/>
    <n v="2339.6334722033512"/>
    <n v="542.62906886762903"/>
    <n v="0"/>
    <n v="4389.0492391193493"/>
    <n v="12.91935704340659"/>
    <m/>
    <m/>
    <n v="-1865.819317502129"/>
    <n v="1250.08145562611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.5"/>
    <n v="310.75"/>
    <n v="0.25160573222584448"/>
    <n v="4.4248608413731843"/>
    <n v="2.59025615417324E-2"/>
    <m/>
  </r>
  <r>
    <s v="3 Occupant_USA_FL_Fort.Mye_HPWH_50-gallon"/>
    <x v="23"/>
    <x v="0"/>
    <x v="2"/>
    <n v="13062.65249759232"/>
    <n v="97.746025220762093"/>
    <m/>
    <n v="6661.5471666370504"/>
    <n v="42.435166139734413"/>
    <m/>
    <n v="13.20821421203396"/>
    <n v="46.76790752921562"/>
    <n v="0"/>
    <n v="5.2343419833158572E-2"/>
    <n v="29.174608507867301"/>
    <m/>
    <n v="5904.1928025045809"/>
    <n v="714.91919799273569"/>
    <n v="0"/>
    <n v="3602.8761083026061"/>
    <n v="0"/>
    <m/>
    <m/>
    <n v="-1813.857344585758"/>
    <n v="1004.3569852771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876.75"/>
    <n v="0.14352749228027081"/>
    <n v="3.5224003049872019"/>
    <n v="3.4886054057462298E-2"/>
    <m/>
  </r>
  <r>
    <s v="3 Occupant_USA_FL_Jacksonv_HPWH_50-gallon"/>
    <x v="24"/>
    <x v="0"/>
    <x v="2"/>
    <n v="11863.16846485008"/>
    <n v="97.746025220762093"/>
    <m/>
    <n v="5394.9835358052414"/>
    <n v="321.31409872980282"/>
    <m/>
    <n v="155.55035152986099"/>
    <n v="514.36204580433991"/>
    <n v="2.4460936961263089"/>
    <n v="7.8822722052371139"/>
    <n v="155.43538129857831"/>
    <m/>
    <n v="4497.4162905255871"/>
    <n v="576.25314654985141"/>
    <n v="0"/>
    <n v="3881.3318369930112"/>
    <n v="2.5713882860403938"/>
    <m/>
    <m/>
    <n v="-1823.022451649615"/>
    <n v="1071.43658336682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942.25"/>
    <n v="0.16524031822542851"/>
    <n v="3.356892675210041"/>
    <n v="2.7927698136329001E-2"/>
    <m/>
  </r>
  <r>
    <s v="3 Occupant_USA_FL_Miami.Na_HPWH_50-gallon"/>
    <x v="25"/>
    <x v="0"/>
    <x v="2"/>
    <n v="13803.598237075341"/>
    <n v="97.746025220762093"/>
    <m/>
    <n v="7423.1914075935956"/>
    <n v="4.9351508428902013"/>
    <m/>
    <n v="0.92788817800584766"/>
    <n v="3.4369520352964722"/>
    <n v="0"/>
    <n v="0"/>
    <n v="4.0072626648843546"/>
    <m/>
    <n v="6642.0227467464156"/>
    <n v="776.23351000428977"/>
    <n v="0"/>
    <n v="3512.7344155913079"/>
    <n v="4.6867379590188822E-2"/>
    <m/>
    <m/>
    <n v="-1822.8910507330411"/>
    <n v="983.6584838037914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576.25"/>
    <n v="0.15269259040399011"/>
    <n v="4.1927018363450834"/>
    <n v="3.88515630592811E-2"/>
    <m/>
  </r>
  <r>
    <s v="3 Occupant_USA_GA_Atlanta-_HPWH_50-gallon"/>
    <x v="26"/>
    <x v="0"/>
    <x v="2"/>
    <n v="11598.26812944841"/>
    <n v="97.746025220762093"/>
    <m/>
    <n v="5044.1099774499507"/>
    <n v="984.77890114221316"/>
    <m/>
    <n v="603.02593388988339"/>
    <n v="2023.635165529231"/>
    <n v="53.859369864188999"/>
    <n v="20.075138248572571"/>
    <n v="307.81845913956982"/>
    <m/>
    <n v="3522.2614158508791"/>
    <n v="537.06966045685863"/>
    <n v="0"/>
    <n v="4089.8790769243719"/>
    <n v="6.1557423255182959"/>
    <m/>
    <m/>
    <n v="-1845.0807839727111"/>
    <n v="1157.40980632050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647.25"/>
    <n v="0.2008082200269091"/>
    <n v="3.9752366178681049"/>
    <n v="2.5938773472067401E-2"/>
    <m/>
  </r>
  <r>
    <s v="3 Occupant_USA_GA_Rome-Rus_HPWH_50-gallon"/>
    <x v="27"/>
    <x v="0"/>
    <x v="2"/>
    <n v="11661.80921857783"/>
    <n v="97.746025220762093"/>
    <m/>
    <n v="5093.9524969773929"/>
    <n v="1257.726522944301"/>
    <m/>
    <n v="748.61871724041077"/>
    <n v="2438.427522436361"/>
    <n v="131.67177798629959"/>
    <n v="23.26925849778819"/>
    <n v="354.16676921980041"/>
    <m/>
    <n v="3307.7464675985029"/>
    <n v="528.4795064345891"/>
    <n v="0"/>
    <n v="4155.2909622291154"/>
    <n v="7.4169308292530829"/>
    <m/>
    <m/>
    <n v="-1843.6364342356251"/>
    <n v="1171.10837592241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672.25"/>
    <n v="0.15048384446655891"/>
    <n v="1.9317647885583731"/>
    <n v="2.45786037762728E-2"/>
    <m/>
  </r>
  <r>
    <s v="3 Occupant_USA_GA_Savannah_HPWH_50-gallon"/>
    <x v="28"/>
    <x v="0"/>
    <x v="2"/>
    <n v="11832.45302441188"/>
    <n v="97.746025220762093"/>
    <m/>
    <n v="5337.7782006532207"/>
    <n v="503.43407521827243"/>
    <m/>
    <n v="268.6395024169409"/>
    <n v="889.58918432287544"/>
    <n v="7.5881134217191581"/>
    <n v="12.271704849370609"/>
    <n v="214.93475453024041"/>
    <m/>
    <n v="4290.3229456996824"/>
    <n v="544.02117973526617"/>
    <n v="0"/>
    <n v="3941.4789281196149"/>
    <n v="3.539824858281428"/>
    <m/>
    <m/>
    <n v="-1836.2057249154141"/>
    <n v="1097.92647808058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590.25"/>
    <n v="0.173266316335042"/>
    <n v="3.4039832724260499"/>
    <n v="2.65803856272579E-2"/>
    <m/>
  </r>
  <r>
    <s v="3 Occupant_USA_IA_Des.Moin_HPWH_50-gallon"/>
    <x v="29"/>
    <x v="0"/>
    <x v="2"/>
    <n v="16144.2377813485"/>
    <n v="97.746025220762093"/>
    <m/>
    <n v="9438.6830579358375"/>
    <n v="6420.6677059132589"/>
    <m/>
    <n v="3125.660124103269"/>
    <n v="9493.6421831415482"/>
    <n v="2802.753334455881"/>
    <n v="93.151461546819817"/>
    <n v="399.1027858072888"/>
    <m/>
    <n v="2338.8369798902272"/>
    <n v="679.17837213235134"/>
    <n v="0"/>
    <n v="4541.4565798886579"/>
    <n v="17.162990926431402"/>
    <m/>
    <m/>
    <n v="-1859.0706538672091"/>
    <n v="1308.80637773466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7"/>
    <n v="235"/>
    <n v="0.30035729292051599"/>
    <n v="4.8713751881528093"/>
    <n v="3.3876589877362299E-2"/>
    <m/>
  </r>
  <r>
    <s v="3 Occupant_USA_IA_Sioux.Ci_HPWH_50-gallon"/>
    <x v="30"/>
    <x v="0"/>
    <x v="2"/>
    <n v="17625.120762415041"/>
    <n v="97.746025220762093"/>
    <m/>
    <n v="10888.9688672907"/>
    <n v="8110.9763778792794"/>
    <m/>
    <n v="3828.3413870165532"/>
    <n v="11344.839969119879"/>
    <n v="3796.9467100286288"/>
    <n v="116.91118934075909"/>
    <n v="368.77709149332861"/>
    <m/>
    <n v="2090.8187722991529"/>
    <n v="687.17371711226792"/>
    <n v="0"/>
    <n v="4635.7277849499906"/>
    <n v="21.247539398912082"/>
    <m/>
    <m/>
    <n v="-1853.1561624021899"/>
    <n v="1339.40354944631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2.5"/>
    <n v="90.75"/>
    <n v="0.32613663845110819"/>
    <n v="5.111557672045338"/>
    <n v="3.4574707036525397E-2"/>
    <m/>
  </r>
  <r>
    <s v="3 Occupant_USA_ID_Boise.AP_HPWH_50-gallon"/>
    <x v="31"/>
    <x v="0"/>
    <x v="2"/>
    <n v="12796.601824915741"/>
    <n v="97.746025220762093"/>
    <m/>
    <n v="6079.2072002174173"/>
    <n v="3220.1777437462511"/>
    <m/>
    <n v="2278.6102424008041"/>
    <n v="7228.0203283383198"/>
    <n v="272.34208365256251"/>
    <n v="103.50524460547889"/>
    <n v="565.72017308740044"/>
    <m/>
    <n v="2267.7635339380759"/>
    <n v="591.26592253308991"/>
    <n v="0"/>
    <n v="4481.9336118949823"/>
    <n v="16.54101306073407"/>
    <m/>
    <m/>
    <n v="-1864.3579094335389"/>
    <n v="1320.64627902030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"/>
    <n v="137.25"/>
    <n v="0.2445302293313526"/>
    <n v="3.5863349260683171"/>
    <n v="2.89069281006425E-2"/>
    <m/>
  </r>
  <r>
    <s v="3 Occupant_USA_ID_Idaho.Fa_HPWH_50-gallon"/>
    <x v="32"/>
    <x v="0"/>
    <x v="2"/>
    <n v="16139.78487341889"/>
    <n v="97.746025220762093"/>
    <m/>
    <n v="9310.6669705270615"/>
    <n v="7140.6749761913352"/>
    <m/>
    <n v="4060.656001369347"/>
    <n v="12256.499458052"/>
    <n v="2377.5266049607708"/>
    <n v="172.39344856982049"/>
    <n v="530.09892129137916"/>
    <m/>
    <n v="1446.9768842477599"/>
    <n v="723.01511008796649"/>
    <n v="0"/>
    <n v="4775.2978687411514"/>
    <n v="27.975118441810441"/>
    <m/>
    <m/>
    <n v="-1853.224279657298"/>
    <n v="1432.36955721383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0"/>
    <n v="25.75"/>
    <n v="0.33596955598989892"/>
    <n v="4.3090268064418096"/>
    <n v="3.5680017268661803E-2"/>
    <m/>
  </r>
  <r>
    <s v="3 Occupant_USA_IL_Bellevil_HPWH_50-gallon"/>
    <x v="33"/>
    <x v="0"/>
    <x v="2"/>
    <n v="13170.66951157428"/>
    <n v="97.746025220762093"/>
    <m/>
    <n v="6537.8006630294522"/>
    <n v="3142.241017853994"/>
    <m/>
    <n v="1954.662455607925"/>
    <n v="6210.8942448770476"/>
    <n v="684.7984796928763"/>
    <n v="96.121456565628179"/>
    <n v="406.65862598757582"/>
    <m/>
    <n v="2787.8430774091671"/>
    <n v="607.71656776629118"/>
    <n v="0"/>
    <n v="4369.7715698843567"/>
    <n v="13.021603537410281"/>
    <m/>
    <m/>
    <n v="-1855.0901892462409"/>
    <n v="1236.12050286688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.75"/>
    <n v="544.5"/>
    <n v="0.22384540884366269"/>
    <n v="3.3658208690024329"/>
    <n v="2.9412408227355202E-2"/>
    <m/>
  </r>
  <r>
    <s v="3 Occupant_USA_IL_Chicago._HPWH_50-gallon"/>
    <x v="34"/>
    <x v="0"/>
    <x v="2"/>
    <n v="15415.744631881011"/>
    <n v="97.746025220762093"/>
    <m/>
    <n v="8707.3915858777564"/>
    <n v="6073.5411938056886"/>
    <m/>
    <n v="3154.541855763136"/>
    <n v="9618.6484245806259"/>
    <n v="2461.9602642961358"/>
    <n v="86.511648551634863"/>
    <n v="370.52742519478511"/>
    <m/>
    <n v="2033.685151572899"/>
    <n v="600.16524049916961"/>
    <n v="0"/>
    <n v="4562.2640502049062"/>
    <n v="17.69131285810187"/>
    <m/>
    <m/>
    <n v="-1861.9272807751991"/>
    <n v="1311.6047003254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2.5"/>
    <n v="107"/>
    <n v="0.29610773193383799"/>
    <n v="5.3747556218275214"/>
    <n v="2.9404775083386899E-2"/>
    <m/>
  </r>
  <r>
    <s v="3 Occupant_USA_IN_Evansvil_HPWH_50-gallon"/>
    <x v="35"/>
    <x v="0"/>
    <x v="2"/>
    <n v="12627.05855466807"/>
    <n v="97.746025220762093"/>
    <m/>
    <n v="6006.9971647657985"/>
    <n v="2640.8867637105291"/>
    <m/>
    <n v="1653.5230606746461"/>
    <n v="5300.0417503755434"/>
    <n v="552.28753087357461"/>
    <n v="55.993473414728911"/>
    <n v="379.08269874756849"/>
    <m/>
    <n v="2793.6783647374809"/>
    <n v="572.43203631778874"/>
    <n v="0"/>
    <n v="4310.9764770915644"/>
    <n v="11.078444342752981"/>
    <m/>
    <m/>
    <n v="-1857.850334971522"/>
    <n v="1223.3130442241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6.75"/>
    <n v="524.75"/>
    <n v="0.21445564978945539"/>
    <n v="3.2794194403710142"/>
    <n v="2.7231760250492901E-2"/>
    <m/>
  </r>
  <r>
    <s v="3 Occupant_USA_IN_Indianap_HPWH_50-gallon"/>
    <x v="36"/>
    <x v="0"/>
    <x v="2"/>
    <n v="14375.762664328169"/>
    <n v="97.746025220762093"/>
    <m/>
    <n v="7704.4571507025639"/>
    <n v="4667.4451689197922"/>
    <m/>
    <n v="2509.0029252171089"/>
    <n v="7867.5611907748771"/>
    <n v="1706.986262722904"/>
    <n v="82.392766042431731"/>
    <n v="369.06321493734208"/>
    <m/>
    <n v="2404.8324434210872"/>
    <n v="632.17953836168442"/>
    <n v="0"/>
    <n v="4463.3656204230756"/>
    <n v="13.747680693818269"/>
    <m/>
    <m/>
    <n v="-1860.2790170214021"/>
    <n v="1274.55716794756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5"/>
    <n v="419.25"/>
    <n v="0.27750846035833943"/>
    <n v="5.047197003916672"/>
    <n v="3.0989920005544399E-2"/>
    <m/>
  </r>
  <r>
    <s v="3 Occupant_USA_KS_Hays.Rgn_HPWH_50-gallon"/>
    <x v="37"/>
    <x v="0"/>
    <x v="2"/>
    <n v="14639.41859700655"/>
    <n v="97.746025220762093"/>
    <m/>
    <n v="7950.0264145529736"/>
    <n v="4487.6969863425938"/>
    <m/>
    <n v="2634.0743238721338"/>
    <n v="8188.3661908562999"/>
    <n v="1370.530559446541"/>
    <n v="77.857543449863314"/>
    <n v="405.23455957404241"/>
    <m/>
    <n v="2787.3289308136759"/>
    <n v="675.00049739670351"/>
    <n v="0"/>
    <n v="4434.6325064163402"/>
    <n v="13.897034944759019"/>
    <m/>
    <m/>
    <n v="-1859.967187722486"/>
    <n v="1292.6438367755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.25"/>
    <n v="453.25"/>
    <n v="0.3632521839598003"/>
    <n v="6.1544493066203341"/>
    <n v="3.4953787764367202E-2"/>
    <m/>
  </r>
  <r>
    <s v="3 Occupant_USA_KS_Wichita._HPWH_50-gallon"/>
    <x v="38"/>
    <x v="0"/>
    <x v="2"/>
    <n v="13213.45490380505"/>
    <n v="97.746025220762093"/>
    <m/>
    <n v="6582.0356113282787"/>
    <n v="2667.5856755676282"/>
    <m/>
    <n v="1893.2380298704111"/>
    <n v="5933.138628213007"/>
    <n v="267.0184009374322"/>
    <n v="78.256205729604616"/>
    <n v="429.07303903017697"/>
    <m/>
    <n v="3311.0463374447918"/>
    <n v="603.40359831585829"/>
    <n v="0"/>
    <n v="4307.168626571075"/>
    <n v="10.35833887949121"/>
    <m/>
    <m/>
    <n v="-1865.185489532518"/>
    <n v="1234.67094679890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5"/>
    <n v="254.5"/>
    <n v="0.34860202458718809"/>
    <n v="5.9549315092051787"/>
    <n v="3.2005916241798597E-2"/>
    <m/>
  </r>
  <r>
    <s v="3 Occupant_USA_KY_Louisvil_HPWH_50-gallon"/>
    <x v="39"/>
    <x v="0"/>
    <x v="2"/>
    <n v="12548.76798437427"/>
    <n v="97.746025220762093"/>
    <m/>
    <n v="5928.4847222391581"/>
    <n v="2517.2384808517031"/>
    <m/>
    <n v="1612.856650899671"/>
    <n v="5209.3684454000331"/>
    <n v="445.35565096639482"/>
    <n v="54.064425608812257"/>
    <n v="404.96175337682553"/>
    <m/>
    <n v="2837.260545726846"/>
    <n v="573.9856956606086"/>
    <n v="0"/>
    <n v="4297.3263367586906"/>
    <n v="10.96588850045058"/>
    <m/>
    <m/>
    <n v="-1856.8140136780639"/>
    <n v="1223.53491645707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75"/>
    <n v="474.25"/>
    <n v="0.1864461505194896"/>
    <n v="2.754725987932507"/>
    <n v="2.70220602765202E-2"/>
    <m/>
  </r>
  <r>
    <s v="3 Occupant_USA_LA_New.Orle_HPWH_50-gallon"/>
    <x v="40"/>
    <x v="0"/>
    <x v="2"/>
    <n v="12472.274982953149"/>
    <n v="97.746025220762093"/>
    <m/>
    <n v="6020.6873940296473"/>
    <n v="365.59340521933967"/>
    <m/>
    <n v="221.69830090541629"/>
    <n v="755.45620535528769"/>
    <n v="4.6365961797594704"/>
    <n v="8.4416864720865998"/>
    <n v="130.81682166207699"/>
    <m/>
    <n v="5017.9142814865572"/>
    <n v="637.17970732375022"/>
    <n v="0"/>
    <n v="3788.0112631620632"/>
    <n v="1.804922187220094"/>
    <m/>
    <m/>
    <n v="-1826.7898872627311"/>
    <n v="1054.83924324568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75"/>
    <n v="1339"/>
    <n v="0.19675662977001021"/>
    <n v="3.9367636154354142"/>
    <n v="3.1570967815820902E-2"/>
    <m/>
  </r>
  <r>
    <s v="3 Occupant_USA_LA_Shrevepo_HPWH_50-gallon"/>
    <x v="41"/>
    <x v="0"/>
    <x v="2"/>
    <n v="12252.45113137197"/>
    <n v="97.746025220762093"/>
    <m/>
    <n v="5746.7785340029814"/>
    <n v="867.43055612853675"/>
    <m/>
    <n v="517.59798381880648"/>
    <n v="1656.5392014980689"/>
    <n v="86.842111029537932"/>
    <n v="23.426085059744992"/>
    <n v="239.56437622044771"/>
    <m/>
    <n v="4300.1480444444533"/>
    <n v="579.19993342999135"/>
    <n v="0"/>
    <n v="3962.216845823777"/>
    <n v="4.757516382336461"/>
    <m/>
    <m/>
    <n v="-1834.6110113898881"/>
    <n v="1108.92425169100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927.25"/>
    <n v="0.18384563248711541"/>
    <n v="3.116911491927727"/>
    <n v="2.8203969969316602E-2"/>
    <m/>
  </r>
  <r>
    <s v="3 Occupant_USA_MA_Boston-L_HPWH_50-gallon"/>
    <x v="42"/>
    <x v="0"/>
    <x v="2"/>
    <n v="13596.556570978701"/>
    <n v="97.746025220762093"/>
    <m/>
    <n v="6900.3636569164319"/>
    <n v="4641.2026760215585"/>
    <m/>
    <n v="2584.6282675651892"/>
    <n v="8527.0384148484482"/>
    <n v="1600.794144361015"/>
    <n v="78.35743638655174"/>
    <n v="377.42282770883071"/>
    <m/>
    <n v="1702.5785851573171"/>
    <n v="556.58239573755554"/>
    <n v="0"/>
    <n v="4541.1544687991109"/>
    <n v="16.755411111473641"/>
    <m/>
    <m/>
    <n v="-1870.28139586003"/>
    <n v="1299.44456838429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8.25"/>
    <n v="340.25"/>
    <n v="0.31289925769554289"/>
    <n v="6.2355895692915162"/>
    <n v="2.6805951344703E-2"/>
    <m/>
  </r>
  <r>
    <s v="3 Occupant_USA_MD_Baltimor_HPWH_50-gallon"/>
    <x v="43"/>
    <x v="0"/>
    <x v="2"/>
    <n v="12416.48058690112"/>
    <n v="97.746025220762093"/>
    <m/>
    <n v="5780.7201767615252"/>
    <n v="2687.4419005468581"/>
    <m/>
    <n v="1655.7688208052971"/>
    <n v="5328.7829692270452"/>
    <n v="568.97913534292377"/>
    <n v="45.813550136361002"/>
    <n v="416.88039426227891"/>
    <m/>
    <n v="2546.9031871251909"/>
    <n v="546.37508908947655"/>
    <n v="0"/>
    <n v="4349.2920993543948"/>
    <n v="12.04002652158934"/>
    <m/>
    <m/>
    <n v="-1856.3726975844399"/>
    <n v="1239.01206446154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8.25"/>
    <n v="560.75"/>
    <n v="0.20805219810860101"/>
    <n v="3.4823143739139168"/>
    <n v="2.562506170955E-2"/>
    <m/>
  </r>
  <r>
    <s v="3 Occupant_USA_ME_Portland_HPWH_50-gallon"/>
    <x v="44"/>
    <x v="0"/>
    <x v="2"/>
    <n v="15421.132379086581"/>
    <n v="97.746025220762093"/>
    <m/>
    <n v="8674.2035300150656"/>
    <n v="6802.6678652162964"/>
    <m/>
    <n v="3091.7528090935689"/>
    <n v="9823.4701290195826"/>
    <n v="3216.3306289934899"/>
    <n v="82.106818073212366"/>
    <n v="412.47760905603252"/>
    <m/>
    <n v="1294.551685481247"/>
    <n v="576.98397931752163"/>
    <n v="0"/>
    <n v="4724.396472875238"/>
    <n v="22.488518524789569"/>
    <m/>
    <m/>
    <n v="-1861.0438866882821"/>
    <n v="1350.18050339354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4"/>
    <n v="225.25"/>
    <n v="0.27213597672210882"/>
    <n v="3.8504100277797551"/>
    <n v="2.6551181730078199E-2"/>
    <m/>
  </r>
  <r>
    <s v="3 Occupant_USA_ME_Presque._HPWH_50-gallon"/>
    <x v="45"/>
    <x v="0"/>
    <x v="2"/>
    <n v="22817.701929196839"/>
    <n v="97.746025220762093"/>
    <m/>
    <n v="15985.746698180796"/>
    <n v="14495.919555553381"/>
    <m/>
    <n v="3565.236926362626"/>
    <n v="10951.21780342308"/>
    <n v="10513.063322538799"/>
    <n v="97.314255131101717"/>
    <n v="320.30505152080889"/>
    <m/>
    <n v="884.67883227526829"/>
    <n v="605.14831035214547"/>
    <n v="0"/>
    <n v="4955.1849523669807"/>
    <n v="33.788936169155903"/>
    <m/>
    <m/>
    <n v="-1848.7428820878019"/>
    <n v="1435.2068853380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13.75"/>
    <n v="292.75"/>
    <n v="0.29850840585146893"/>
    <n v="3.6418194592733601"/>
    <n v="2.6932595903792302E-2"/>
    <m/>
  </r>
  <r>
    <s v="3 Occupant_USA_MI_Detroit-_HPWH_50-gallon"/>
    <x v="46"/>
    <x v="0"/>
    <x v="2"/>
    <n v="14526.87063419275"/>
    <n v="97.746025220762093"/>
    <m/>
    <n v="7815.0874678844739"/>
    <n v="5390.2627161644241"/>
    <m/>
    <n v="2942.0866726876638"/>
    <n v="9244.8618151046976"/>
    <n v="1970.7036281931901"/>
    <n v="89.842291785749822"/>
    <n v="387.63012349783548"/>
    <m/>
    <n v="1805.746460596182"/>
    <n v="619.07829112386753"/>
    <n v="0"/>
    <n v="4578.2401985346414"/>
    <n v="18.3082228127147"/>
    <m/>
    <m/>
    <n v="-1860.0596299198071"/>
    <n v="1315.03482063029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3.25"/>
    <n v="154.75"/>
    <n v="0.26173498939766687"/>
    <n v="4.2805996836766029"/>
    <n v="2.9659915293347099E-2"/>
    <m/>
  </r>
  <r>
    <s v="3 Occupant_USA_MI_Houghton_HPWH_50-gallon"/>
    <x v="47"/>
    <x v="0"/>
    <x v="2"/>
    <n v="17437.291326302311"/>
    <n v="97.746025220762093"/>
    <m/>
    <n v="10664.340878892912"/>
    <n v="8661.8394812176939"/>
    <m/>
    <n v="3687.2838833624651"/>
    <n v="11305.031505842941"/>
    <n v="4436.1368083451189"/>
    <n v="145.86456944263421"/>
    <n v="392.55422006748421"/>
    <m/>
    <n v="1337.7630125949199"/>
    <n v="664.73838508029814"/>
    <n v="0"/>
    <n v="4784.5436490082502"/>
    <n v="24.60773381904233"/>
    <m/>
    <m/>
    <n v="-1854.6264134725491"/>
    <n v="1376.2021017313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5.5"/>
    <n v="135"/>
    <n v="0.28399384124215571"/>
    <n v="4.2449064942358143"/>
    <n v="3.14896385849932E-2"/>
    <m/>
  </r>
  <r>
    <s v="3 Occupant_USA_MI_Traverse_HPWH_50-gallon"/>
    <x v="48"/>
    <x v="0"/>
    <x v="2"/>
    <n v="16644.71990257889"/>
    <n v="97.746025220762093"/>
    <m/>
    <n v="9891.9369202213456"/>
    <n v="7801.5702968029582"/>
    <m/>
    <n v="3338.304746335155"/>
    <n v="10504.910714549551"/>
    <n v="3961.5450169766568"/>
    <n v="117.62964591917731"/>
    <n v="384.09088757190909"/>
    <m/>
    <n v="1457.9973808717509"/>
    <n v="632.36924254663597"/>
    <n v="0"/>
    <n v="4721.6031926638389"/>
    <n v="22.903206361712499"/>
    <m/>
    <m/>
    <n v="-1857.4873008891691"/>
    <n v="1356.03463667975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0.25"/>
    <n v="306"/>
    <n v="0.2574184307564068"/>
    <n v="3.307663576706807"/>
    <n v="2.9061455355180298E-2"/>
    <m/>
  </r>
  <r>
    <s v="3 Occupant_USA_MN_Duluth.I_HPWH_50-gallon"/>
    <x v="49"/>
    <x v="0"/>
    <x v="2"/>
    <n v="21218.89416251034"/>
    <n v="97.746025220762093"/>
    <m/>
    <n v="14386.475652228773"/>
    <n v="12626.19487746561"/>
    <m/>
    <n v="4489.7189037980761"/>
    <n v="13329.11679062357"/>
    <n v="7590.4060766928878"/>
    <n v="140.91421574060939"/>
    <n v="405.15568123406712"/>
    <m/>
    <n v="1046.7932463830739"/>
    <n v="713.48752838008772"/>
    <n v="0"/>
    <n v="4936.7419217035913"/>
    <n v="33.470543068815367"/>
    <m/>
    <m/>
    <n v="-1852.871598275518"/>
    <n v="1435.6701646035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5.25"/>
    <n v="78.75"/>
    <n v="0.33368696083545818"/>
    <n v="5.5443201435031257"/>
    <n v="3.4582506550745302E-2"/>
    <m/>
  </r>
  <r>
    <s v="3 Occupant_USA_MN_Minneapo_HPWH_50-gallon"/>
    <x v="50"/>
    <x v="0"/>
    <x v="2"/>
    <n v="18914.343432761831"/>
    <n v="97.746025220762093"/>
    <m/>
    <n v="12156.136778716256"/>
    <n v="9533.6723788651816"/>
    <m/>
    <n v="3827.67410427609"/>
    <n v="11260.821653896421"/>
    <n v="5255.4374382327778"/>
    <n v="97.784990428683642"/>
    <n v="352.77584592764401"/>
    <m/>
    <n v="1885.429125538164"/>
    <n v="737.0352743129107"/>
    <n v="0"/>
    <n v="4700.8307152010793"/>
    <n v="24.244990005671269"/>
    <m/>
    <m/>
    <n v="-1850.967684441707"/>
    <n v="1361.45830836765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3.75"/>
    <n v="164.25"/>
    <n v="0.30638757666417388"/>
    <n v="4.9730643329271089"/>
    <n v="3.6566927260844997E-2"/>
    <m/>
  </r>
  <r>
    <s v="3 Occupant_USA_MO_Kansas.C_HPWH_50-gallon"/>
    <x v="51"/>
    <x v="0"/>
    <x v="2"/>
    <n v="13302.69028441537"/>
    <n v="97.746025220762093"/>
    <m/>
    <n v="6665.5311769323071"/>
    <n v="3177.511096641244"/>
    <m/>
    <n v="1906.761451363262"/>
    <n v="5976.5493118565828"/>
    <n v="849.44319980618741"/>
    <n v="51.615759977620513"/>
    <n v="369.69068549416869"/>
    <m/>
    <n v="2881.3420875067191"/>
    <n v="606.67799278434404"/>
    <n v="0"/>
    <n v="4321.1343549123303"/>
    <n v="11.886521501213119"/>
    <m/>
    <m/>
    <n v="-1861.171412487369"/>
    <n v="1240.41076180509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25"/>
    <n v="419.25"/>
    <n v="0.24584820269646879"/>
    <n v="3.9871574951269548"/>
    <n v="2.96978428268595E-2"/>
    <m/>
  </r>
  <r>
    <s v="3 Occupant_USA_MO_St.Josep_HPWH_50-gallon"/>
    <x v="52"/>
    <x v="0"/>
    <x v="2"/>
    <n v="15094.77449654349"/>
    <n v="97.746025220762093"/>
    <m/>
    <n v="8420.1781609904265"/>
    <n v="5298.2050417977644"/>
    <m/>
    <n v="2637.497532055917"/>
    <n v="8087.0851761283593"/>
    <n v="2218.257316800949"/>
    <n v="82.984330307804825"/>
    <n v="359.46586263309922"/>
    <m/>
    <n v="2481.9773521401899"/>
    <n v="639.99576705247296"/>
    <n v="0"/>
    <n v="4459.1251940871553"/>
    <n v="14.52808845591243"/>
    <m/>
    <m/>
    <n v="-1859.945529318858"/>
    <n v="1277.84798987508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1"/>
    <n v="339"/>
    <n v="0.28367311039846721"/>
    <n v="4.3093628220175537"/>
    <n v="3.15472515556037E-2"/>
    <m/>
  </r>
  <r>
    <s v="3 Occupant_USA_MS_Gulfport_HPWH_50-gallon"/>
    <x v="53"/>
    <x v="0"/>
    <x v="2"/>
    <n v="12016.92065452403"/>
    <n v="97.746025220762093"/>
    <m/>
    <n v="5546.6254676575472"/>
    <n v="436.78068126772479"/>
    <m/>
    <n v="231.2782843561728"/>
    <n v="780.75762037099696"/>
    <n v="14.80686441523131"/>
    <n v="9.0467771851225329"/>
    <n v="181.64875531119799"/>
    <m/>
    <n v="4533.7327068860704"/>
    <n v="576.11207950375251"/>
    <n v="0"/>
    <n v="3862.9322087073328"/>
    <n v="2.7586218316550619"/>
    <m/>
    <m/>
    <n v="-1829.867598611525"/>
    <n v="1073.5468411885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1163"/>
    <n v="0.17613402659627289"/>
    <n v="3.3145631346407871"/>
    <n v="2.77016663667926E-2"/>
    <m/>
  </r>
  <r>
    <s v="3 Occupant_USA_MS_Jackson-_HPWH_50-gallon"/>
    <x v="54"/>
    <x v="0"/>
    <x v="2"/>
    <n v="11887.70952184885"/>
    <n v="97.746025220762093"/>
    <m/>
    <n v="5375.4325042405308"/>
    <n v="782.21968885618458"/>
    <m/>
    <n v="459.03908832895502"/>
    <n v="1522.588989873015"/>
    <n v="30.429251854026699"/>
    <n v="22.19455470687215"/>
    <n v="270.5567939663311"/>
    <m/>
    <n v="4026.9858807984278"/>
    <n v="566.22693458591891"/>
    <n v="0"/>
    <n v="3995.6043100653251"/>
    <n v="4.4619648005295574"/>
    <m/>
    <m/>
    <n v="-1840.803062598814"/>
    <n v="1115.52867193033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847.25"/>
    <n v="0.1696350735742975"/>
    <n v="2.7558592721582111"/>
    <n v="2.7304953057969501E-2"/>
    <m/>
  </r>
  <r>
    <s v="3 Occupant_USA_MT_Billings_HPWH_50-gallon"/>
    <x v="55"/>
    <x v="0"/>
    <x v="2"/>
    <n v="15639.627330314601"/>
    <n v="97.746025220762093"/>
    <m/>
    <n v="8843.3691603407806"/>
    <n v="6634.2807429548557"/>
    <m/>
    <n v="3538.421740310725"/>
    <n v="10895.70985684691"/>
    <n v="2510.2567314037851"/>
    <n v="92.857648727758686"/>
    <n v="492.74462251255801"/>
    <m/>
    <n v="1547.9093675280501"/>
    <n v="661.17904985787447"/>
    <n v="0"/>
    <n v="4686.9103206356494"/>
    <n v="24.292611016489008"/>
    <m/>
    <m/>
    <n v="-1863.865802561244"/>
    <n v="1399.50982429606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.5"/>
    <n v="79"/>
    <n v="0.33021652540334862"/>
    <n v="5.8739771459386958"/>
    <n v="3.2560575932557602E-2"/>
    <m/>
  </r>
  <r>
    <s v="3 Occupant_USA_NC_Charlott_HPWH_50-gallon"/>
    <x v="56"/>
    <x v="0"/>
    <x v="2"/>
    <n v="11499.298243871801"/>
    <n v="97.746025220762093"/>
    <m/>
    <n v="4926.1378353036844"/>
    <n v="1221.771287586115"/>
    <m/>
    <n v="741.87290959812378"/>
    <n v="2421.56764902437"/>
    <n v="112.22795519284431"/>
    <n v="27.920390381666401"/>
    <n v="339.7500324134769"/>
    <m/>
    <n v="3184.7856595444732"/>
    <n v="519.58088817309647"/>
    <n v="0"/>
    <n v="4159.9081348782393"/>
    <n v="7.6021111999708557"/>
    <m/>
    <m/>
    <n v="-1842.444235126788"/>
    <n v="1176.41206288998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5"/>
    <n v="581"/>
    <n v="0.19258891670933401"/>
    <n v="2.9361099067160219"/>
    <n v="2.4558718695719701E-2"/>
    <m/>
  </r>
  <r>
    <s v="3 Occupant_USA_NC_Raleigh-_HPWH_50-gallon"/>
    <x v="57"/>
    <x v="0"/>
    <x v="2"/>
    <n v="11610.76369539726"/>
    <n v="97.746025220762093"/>
    <m/>
    <n v="5050.9270032810946"/>
    <n v="1101.5180730672271"/>
    <m/>
    <n v="662.87434895141246"/>
    <n v="2170.901287122032"/>
    <n v="63.467606492596147"/>
    <n v="25.883926919724178"/>
    <n v="349.29219070349598"/>
    <m/>
    <n v="3417.690664887436"/>
    <n v="531.71826532643149"/>
    <n v="0"/>
    <n v="4129.0497599036007"/>
    <n v="6.5890596639904171"/>
    <m/>
    <m/>
    <n v="-1838.516218665598"/>
    <n v="1163.088346438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859.75"/>
    <n v="0.1862201573942375"/>
    <n v="2.9374084488351002"/>
    <n v="2.5140507667720399E-2"/>
    <m/>
  </r>
  <r>
    <s v="3 Occupant_USA_ND_Bismarck_HPWH_50-gallon"/>
    <x v="58"/>
    <x v="0"/>
    <x v="2"/>
    <n v="20864.755848893848"/>
    <n v="97.746025220762093"/>
    <m/>
    <n v="14053.169801330621"/>
    <n v="11780.46250882489"/>
    <m/>
    <n v="4326.0444778077581"/>
    <n v="12844.2520391956"/>
    <n v="6960.0851312974819"/>
    <n v="141.36248824234781"/>
    <n v="352.97041147741538"/>
    <m/>
    <n v="1512.1239449464981"/>
    <n v="760.58334755923295"/>
    <n v="0"/>
    <n v="4855.3513196520917"/>
    <n v="29.204487477074629"/>
    <m/>
    <m/>
    <n v="-1846.8701662229039"/>
    <n v="1414.83770188516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3"/>
    <n v="218.75"/>
    <n v="0.32931051644207171"/>
    <n v="4.9233804783573136"/>
    <n v="3.6961568316426802E-2"/>
    <m/>
  </r>
  <r>
    <s v="3 Occupant_USA_ND_Fargo-He_HPWH_50-gallon"/>
    <x v="59"/>
    <x v="0"/>
    <x v="2"/>
    <n v="25169.997012845841"/>
    <n v="97.746025220762093"/>
    <m/>
    <n v="18358.543707389294"/>
    <n v="16056.903894274899"/>
    <m/>
    <n v="4422.3893384259227"/>
    <n v="12738.605041072869"/>
    <n v="11226.79885128517"/>
    <n v="106.5972749370781"/>
    <n v="301.11842962672108"/>
    <m/>
    <n v="1528.123935519855"/>
    <n v="773.51587759453969"/>
    <n v="0"/>
    <n v="4862.6635264636816"/>
    <n v="31.498899717460301"/>
    <m/>
    <m/>
    <n v="-1844.3651776353529"/>
    <n v="1414.7049597786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63.25"/>
    <n v="219.75"/>
    <n v="0.38840503987030789"/>
    <n v="5.7107079995317553"/>
    <n v="3.88852758510169E-2"/>
    <m/>
  </r>
  <r>
    <s v="3 Occupant_USA_NE_Omaha-Mi_HPWH_50-gallon"/>
    <x v="60"/>
    <x v="0"/>
    <x v="2"/>
    <n v="15467.954529631081"/>
    <n v="97.746025220762093"/>
    <m/>
    <n v="8767.5695435570506"/>
    <n v="5693.7232831618348"/>
    <m/>
    <n v="2798.1437668607859"/>
    <n v="8501.0151729070603"/>
    <n v="2406.9044252433168"/>
    <n v="91.822208626791806"/>
    <n v="396.85288243095192"/>
    <m/>
    <n v="2404.5489259268438"/>
    <n v="669.29733446837167"/>
    <n v="0"/>
    <n v="4524.31514550676"/>
    <n v="16.904164585992131"/>
    <m/>
    <m/>
    <n v="-1853.143528943617"/>
    <n v="1303.6366403959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1.5"/>
    <n v="401.25"/>
    <n v="0.2441011499539876"/>
    <n v="3.154059841254115"/>
    <n v="3.22810694155393E-2"/>
    <m/>
  </r>
  <r>
    <s v="3 Occupant_USA_NH_Concord._HPWH_50-gallon"/>
    <x v="61"/>
    <x v="0"/>
    <x v="2"/>
    <n v="15411.48235037966"/>
    <n v="97.746025220762093"/>
    <m/>
    <n v="8666.5178999848522"/>
    <n v="6525.9861293685508"/>
    <m/>
    <n v="3013.6191894890949"/>
    <n v="9415.8277328067816"/>
    <n v="2989.3617143463898"/>
    <n v="96.102239242188872"/>
    <n v="426.90298629085169"/>
    <m/>
    <n v="1539.3644012643369"/>
    <n v="601.16736935196491"/>
    <n v="0"/>
    <n v="4695.6193511111633"/>
    <n v="22.596223625212399"/>
    <m/>
    <m/>
    <n v="-1858.1565439199819"/>
    <n v="1348.21610471715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8.75"/>
    <n v="315"/>
    <n v="0.23515939853703949"/>
    <n v="2.7596659486071071"/>
    <n v="2.7161298458213599E-2"/>
    <m/>
  </r>
  <r>
    <s v="3 Occupant_USA_NH_Manchest_HPWH_50-gallon"/>
    <x v="62"/>
    <x v="0"/>
    <x v="2"/>
    <n v="13953.47184459964"/>
    <n v="97.746025220762093"/>
    <m/>
    <n v="7237.8409652258961"/>
    <n v="4993.1251376599776"/>
    <m/>
    <n v="2663.518776622132"/>
    <n v="8414.667796543712"/>
    <n v="1819.32422599339"/>
    <n v="74.669611060569409"/>
    <n v="435.61252398391332"/>
    <m/>
    <n v="1673.7660343986579"/>
    <n v="570.94979316726017"/>
    <n v="0"/>
    <n v="4593.4313936766212"/>
    <n v="18.81654979742941"/>
    <m/>
    <m/>
    <n v="-1862.0037370980299"/>
    <n v="1318.88253369575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5"/>
    <n v="220.5"/>
    <n v="0.23528659853260769"/>
    <n v="2.991518107789843"/>
    <n v="2.62206433031263E-2"/>
    <m/>
  </r>
  <r>
    <s v="3 Occupant_USA_NJ_Newark.L_HPWH_50-gallon"/>
    <x v="63"/>
    <x v="0"/>
    <x v="2"/>
    <n v="12963.5158854901"/>
    <n v="97.746025220762093"/>
    <m/>
    <n v="6303.1474175925778"/>
    <n v="3340.8938374467248"/>
    <m/>
    <n v="2064.711779195356"/>
    <n v="6697.5555082345336"/>
    <n v="854.80562540542121"/>
    <n v="35.077872096980187"/>
    <n v="386.29856074896179"/>
    <m/>
    <n v="2391.301197821067"/>
    <n v="570.95238232478596"/>
    <n v="0"/>
    <n v="4391.7769478247264"/>
    <n v="13.147499368070809"/>
    <m/>
    <m/>
    <n v="-1863.714036231851"/>
    <n v="1263.62012221947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9.5"/>
    <n v="468.75"/>
    <n v="0.27588481991816549"/>
    <n v="5.1038272935202356"/>
    <n v="2.7756901861052001E-2"/>
    <m/>
  </r>
  <r>
    <s v="3 Occupant_USA_NJ_Trenton-_HPWH_50-gallon"/>
    <x v="64"/>
    <x v="0"/>
    <x v="2"/>
    <n v="12500.5362303771"/>
    <n v="97.746025220762093"/>
    <m/>
    <n v="5846.9314862447545"/>
    <n v="3128.384126601848"/>
    <m/>
    <n v="1830.348435144909"/>
    <n v="6014.2417568473202"/>
    <n v="832.42613337901082"/>
    <n v="42.681906682079493"/>
    <n v="422.92765139583207"/>
    <m/>
    <n v="2190.864874033301"/>
    <n v="527.68248560960546"/>
    <n v="0"/>
    <n v="4409.7519302748487"/>
    <n v="13.350847866290691"/>
    <m/>
    <m/>
    <n v="-1860.0132775851589"/>
    <n v="1256.85639845427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1.5"/>
    <n v="604.75"/>
    <n v="0.22011121487215959"/>
    <n v="3.3451117589618651"/>
    <n v="2.40902370648922E-2"/>
    <m/>
  </r>
  <r>
    <s v="3 Occupant_USA_NM_Albuquer_HPWH_50-gallon"/>
    <x v="65"/>
    <x v="0"/>
    <x v="2"/>
    <n v="11838.801625709029"/>
    <n v="97.746025220762093"/>
    <m/>
    <n v="5146.7246951971674"/>
    <n v="1639.586027951312"/>
    <m/>
    <n v="1040.214069695769"/>
    <n v="3174.283562473649"/>
    <n v="77.530325061824584"/>
    <n v="22.973276285527511"/>
    <n v="498.86835690819612"/>
    <m/>
    <n v="2959.0901789014779"/>
    <n v="548.04848834437757"/>
    <n v="0"/>
    <n v="4260.4799108391626"/>
    <n v="12.945479933119129"/>
    <m/>
    <m/>
    <n v="-1836.145862850748"/>
    <n v="1295.32858483373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40.25"/>
    <n v="0.25039902737002467"/>
    <n v="4.2342792163319327"/>
    <n v="2.7013115941503501E-2"/>
    <m/>
  </r>
  <r>
    <s v="3 Occupant_USA_NM_Las.Cruc_HPWH_50-gallon"/>
    <x v="66"/>
    <x v="0"/>
    <x v="2"/>
    <n v="11716.333622191931"/>
    <n v="97.746025220762093"/>
    <m/>
    <n v="5085.1283482858125"/>
    <n v="886.56088387128659"/>
    <m/>
    <n v="467.52858376131081"/>
    <n v="1481.656263931595"/>
    <n v="10.271000077359"/>
    <n v="10.14609784003353"/>
    <n v="398.61520219258551"/>
    <m/>
    <n v="3653.2682120182099"/>
    <n v="545.29925239631621"/>
    <n v="0"/>
    <n v="4065.3692744895579"/>
    <n v="8.9909202545001516"/>
    <m/>
    <m/>
    <n v="-1838.8493482375729"/>
    <n v="1234.45692822818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118.75"/>
    <n v="0.2123141693342297"/>
    <n v="4.2623583036411521"/>
    <n v="2.6694639824542E-2"/>
    <m/>
  </r>
  <r>
    <s v="3 Occupant_USA_NM_Santa.Fe_HPWH_50-gallon"/>
    <x v="67"/>
    <x v="0"/>
    <x v="2"/>
    <n v="12279.498127097369"/>
    <n v="97.746025220762093"/>
    <m/>
    <n v="5511.7342556245621"/>
    <n v="2885.192641298836"/>
    <m/>
    <n v="1907.263788683013"/>
    <n v="5794.989450278963"/>
    <n v="354.06389985811933"/>
    <n v="59.483359290399527"/>
    <n v="564.38159346729969"/>
    <m/>
    <n v="2074.0422012231479"/>
    <n v="552.49941310257748"/>
    <n v="0"/>
    <n v="4474.667573470977"/>
    <n v="19.32350202557544"/>
    <m/>
    <m/>
    <n v="-1838.7199167877479"/>
    <n v="1371.01552579486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11.5"/>
    <n v="0.27679819018182461"/>
    <n v="4.3847529822360407"/>
    <n v="2.6618181954207901E-2"/>
    <m/>
  </r>
  <r>
    <s v="3 Occupant_USA_NV_Las.Vega_HPWH_50-gallon"/>
    <x v="68"/>
    <x v="0"/>
    <x v="2"/>
    <n v="13756.36500783768"/>
    <n v="97.746025220762093"/>
    <m/>
    <n v="7210.5968661853331"/>
    <n v="479.93494207753241"/>
    <m/>
    <n v="214.30286927017181"/>
    <n v="716.21896696347665"/>
    <n v="1.086958084299871"/>
    <n v="2.411758670856551"/>
    <n v="262.13335605220499"/>
    <m/>
    <n v="6024.6855709611536"/>
    <n v="705.97635314664728"/>
    <n v="0"/>
    <n v="3765.6435157237729"/>
    <n v="4.9278380722846844"/>
    <m/>
    <m/>
    <n v="-1852.323780811691"/>
    <n v="1149.01979597437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644.25"/>
    <n v="0.23609744143248379"/>
    <n v="4.0047988824976599"/>
    <n v="3.76459245117573E-2"/>
    <m/>
  </r>
  <r>
    <s v="3 Occupant_USA_NV_Reno-Tah_HPWH_50-gallon"/>
    <x v="69"/>
    <x v="0"/>
    <x v="2"/>
    <n v="11631.482573159499"/>
    <n v="97.746025220762093"/>
    <m/>
    <n v="4911.4289720179631"/>
    <n v="2075.081831150258"/>
    <m/>
    <n v="1329.5108360555421"/>
    <n v="4131.3923761820706"/>
    <n v="75.747805688142975"/>
    <n v="47.756183232014017"/>
    <n v="622.06700617455408"/>
    <m/>
    <n v="2332.4146243884052"/>
    <n v="503.9325164793002"/>
    <n v="0"/>
    <n v="4412.4873307275884"/>
    <n v="15.728477785580299"/>
    <m/>
    <m/>
    <n v="-1847.680692088594"/>
    <n v="1323.30525546344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49.5"/>
    <n v="0.23278649462225959"/>
    <n v="3.3264916735881158"/>
    <n v="2.4050037249088399E-2"/>
    <m/>
  </r>
  <r>
    <s v="3 Occupant_USA_NY_Buffalo._HPWH_50-gallon"/>
    <x v="70"/>
    <x v="0"/>
    <x v="2"/>
    <n v="14865.4241984362"/>
    <n v="97.746025220762093"/>
    <m/>
    <n v="8134.3254968875917"/>
    <n v="5878.8857187597241"/>
    <m/>
    <n v="3728.0053755646859"/>
    <n v="11687.849480819519"/>
    <n v="1618.974218529529"/>
    <n v="125.9755260588004"/>
    <n v="405.93059860669422"/>
    <m/>
    <n v="1655.21510942792"/>
    <n v="600.22466869994753"/>
    <n v="0"/>
    <n v="4656.6334821152477"/>
    <n v="18.728146681207061"/>
    <m/>
    <m/>
    <n v="-1867.9155722395949"/>
    <n v="1334.3503558705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1.5"/>
    <n v="47"/>
    <n v="0.3026482558364727"/>
    <n v="5.4747664570459253"/>
    <n v="2.9057212623591702E-2"/>
    <m/>
  </r>
  <r>
    <s v="3 Occupant_USA_NY_New.York_HPWH_50-gallon"/>
    <x v="71"/>
    <x v="0"/>
    <x v="2"/>
    <n v="13261.2382086009"/>
    <n v="97.746025220762093"/>
    <m/>
    <n v="6593.1422233128069"/>
    <n v="3836.775358824143"/>
    <m/>
    <n v="2239.1240063562918"/>
    <n v="7340.9278718000214"/>
    <n v="1178.722969322059"/>
    <n v="32.938573138641061"/>
    <n v="385.98981000713411"/>
    <m/>
    <n v="2214.305140094968"/>
    <n v="542.0617243936955"/>
    <n v="0"/>
    <n v="4428.6336054722788"/>
    <n v="13.422984773496241"/>
    <m/>
    <m/>
    <n v="-1866.972238863041"/>
    <n v="1271.34763961009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3.5"/>
    <n v="440.25"/>
    <n v="0.32750860279370803"/>
    <n v="6.3417918746954172"/>
    <n v="2.6725001585037999E-2"/>
    <m/>
  </r>
  <r>
    <s v="3 Occupant_USA_NY_Syracuse_HPWH_50-gallon"/>
    <x v="72"/>
    <x v="0"/>
    <x v="2"/>
    <n v="15160.566064464079"/>
    <n v="97.746025220762093"/>
    <m/>
    <n v="8433.5750701716952"/>
    <n v="6051.254139568523"/>
    <m/>
    <n v="3424.8015122848851"/>
    <n v="10693.84884172676"/>
    <n v="2117.1883634053088"/>
    <n v="108.0291859282017"/>
    <n v="401.23507795013057"/>
    <m/>
    <n v="1748.547400424593"/>
    <n v="633.77353017857888"/>
    <n v="0"/>
    <n v="4642.0212744890678"/>
    <n v="19.799979661901851"/>
    <m/>
    <m/>
    <n v="-1861.8693526880099"/>
    <n v="1330.24264861437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0.75"/>
    <n v="170"/>
    <n v="0.27110832141992869"/>
    <n v="4.5592359889663809"/>
    <n v="3.0468728089956799E-2"/>
    <m/>
  </r>
  <r>
    <s v="3 Occupant_USA_OH_Cincinna_HPWH_50-gallon"/>
    <x v="73"/>
    <x v="0"/>
    <x v="2"/>
    <n v="13160.97488395302"/>
    <n v="97.746025220762093"/>
    <m/>
    <n v="6510.2049547794031"/>
    <n v="3536.3406061944911"/>
    <m/>
    <n v="2027.4014954504869"/>
    <n v="6428.4481895586714"/>
    <n v="1046.021548675026"/>
    <n v="70.234488663038334"/>
    <n v="392.6830734059493"/>
    <m/>
    <n v="2398.5555593154968"/>
    <n v="575.308789269415"/>
    <n v="0"/>
    <n v="4425.3059178454523"/>
    <n v="13.21609822429024"/>
    <m/>
    <m/>
    <n v="-1857.9608105822299"/>
    <n v="1254.02158349558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.25"/>
    <n v="468.5"/>
    <n v="0.2158497015372173"/>
    <n v="3.1193077847181478"/>
    <n v="2.6982086085533399E-2"/>
    <m/>
  </r>
  <r>
    <s v="3 Occupant_USA_OH_Columbus_HPWH_50-gallon"/>
    <x v="74"/>
    <x v="0"/>
    <x v="2"/>
    <n v="14069.37300523972"/>
    <n v="97.746025220762093"/>
    <m/>
    <n v="7396.7058184139896"/>
    <n v="4444.0101964473179"/>
    <m/>
    <n v="2371.610274283179"/>
    <n v="7520.8857267346102"/>
    <n v="1643.125922147638"/>
    <n v="78.18170955330605"/>
    <n v="351.09229046319109"/>
    <m/>
    <n v="2341.6806161527538"/>
    <n v="611.01500581391792"/>
    <n v="0"/>
    <n v="4459.5163277870697"/>
    <n v="13.89818295540589"/>
    <m/>
    <m/>
    <n v="-1856.352644407661"/>
    <n v="1275.91884114767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0.25"/>
    <n v="611.5"/>
    <n v="0.25170998946716477"/>
    <n v="4.2374950409161309"/>
    <n v="2.89274011357042E-2"/>
    <m/>
  </r>
  <r>
    <s v="3 Occupant_USA_OK_Oklahoma_HPWH_50-gallon"/>
    <x v="75"/>
    <x v="0"/>
    <x v="2"/>
    <n v="13430.744855125989"/>
    <n v="97.746025220762093"/>
    <m/>
    <n v="6835.367405940241"/>
    <n v="2592.6116110109469"/>
    <m/>
    <n v="1461.6069942093529"/>
    <n v="4606.4547761175963"/>
    <n v="759.89541697035759"/>
    <n v="49.207178047159267"/>
    <n v="321.90202178408538"/>
    <m/>
    <n v="3614.4648343312788"/>
    <n v="628.29096059801566"/>
    <n v="0"/>
    <n v="4176.0863401579627"/>
    <n v="8.5520620386894759"/>
    <m/>
    <m/>
    <n v="-1856.2092203723221"/>
    <n v="1198.6291035076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5"/>
    <n v="678.25"/>
    <n v="0.34790037046170491"/>
    <n v="5.9195702314805079"/>
    <n v="3.2861854493737297E-2"/>
    <m/>
  </r>
  <r>
    <s v="3 Occupant_USA_OR_Portland_HPWH_50-gallon"/>
    <x v="76"/>
    <x v="0"/>
    <x v="2"/>
    <n v="10571.307586168539"/>
    <n v="97.746025220762093"/>
    <m/>
    <n v="3931.8726207117393"/>
    <n v="1891.2279532873081"/>
    <m/>
    <n v="1303.0359861324721"/>
    <n v="4558.1783124162312"/>
    <n v="18.293882919957461"/>
    <n v="53.369576546963998"/>
    <n v="516.52850768792018"/>
    <m/>
    <n v="1642.467105075674"/>
    <n v="398.17756234875708"/>
    <n v="0"/>
    <n v="4447.4930285680794"/>
    <n v="11.95511591090297"/>
    <m/>
    <m/>
    <n v="-1877.11706607666"/>
    <n v="1242.68661977866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75"/>
    <n v="108.75"/>
    <n v="0.22965490906109959"/>
    <n v="3.8690609470494408"/>
    <n v="1.8503766500279701E-2"/>
    <m/>
  </r>
  <r>
    <s v="3 Occupant_USA_OR_Redmond._HPWH_50-gallon"/>
    <x v="77"/>
    <x v="0"/>
    <x v="2"/>
    <n v="12596.71033003254"/>
    <n v="97.746025220762093"/>
    <m/>
    <n v="5837.4043143676281"/>
    <n v="3821.0350774200651"/>
    <m/>
    <n v="2503.0587959261761"/>
    <n v="7891.3782294651764"/>
    <n v="534.34313224336222"/>
    <n v="112.50539805031831"/>
    <n v="671.12775120022832"/>
    <m/>
    <n v="1478.6823942437611"/>
    <n v="537.68684270380118"/>
    <n v="0"/>
    <n v="4647.0040830153503"/>
    <n v="21.488570902142911"/>
    <m/>
    <m/>
    <n v="-1865.350616652933"/>
    <n v="1362.55766998681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"/>
    <n v="47.25"/>
    <n v="0.25390904753456989"/>
    <n v="3.0680612706183208"/>
    <n v="2.52172849164197E-2"/>
    <m/>
  </r>
  <r>
    <s v="3 Occupant_USA_PA_Bradford_HPWH_50-gallon"/>
    <x v="78"/>
    <x v="0"/>
    <x v="2"/>
    <n v="16734.677132421941"/>
    <n v="97.746025220762093"/>
    <m/>
    <n v="9958.7472024197687"/>
    <n v="8129.6747307917731"/>
    <m/>
    <n v="3365.864396063334"/>
    <n v="10392.7365571139"/>
    <n v="4255.1900732069334"/>
    <n v="131.42576742908781"/>
    <n v="377.19449409239621"/>
    <m/>
    <n v="1213.5667684370869"/>
    <n v="615.50570319090991"/>
    <n v="0"/>
    <n v="4773.4407288894699"/>
    <n v="26.101626979200748"/>
    <m/>
    <m/>
    <n v="-1851.7510506476569"/>
    <n v="1379.1815843240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0.25"/>
    <n v="183.75"/>
    <n v="0.26289849482219141"/>
    <n v="3.6605775216614149"/>
    <n v="2.8184840324226901E-2"/>
    <m/>
  </r>
  <r>
    <s v="3 Occupant_USA_PA_Philadel_HPWH_50-gallon"/>
    <x v="79"/>
    <x v="0"/>
    <x v="2"/>
    <n v="12583.67791672163"/>
    <n v="97.746025220762093"/>
    <m/>
    <n v="5947.9502041888882"/>
    <n v="2835.0004881747582"/>
    <m/>
    <n v="1737.830994417812"/>
    <n v="5683.856608996487"/>
    <n v="675.43634898197718"/>
    <n v="32.311945138687499"/>
    <n v="389.42119963628068"/>
    <m/>
    <n v="2560.324959114469"/>
    <n v="552.62475689966072"/>
    <n v="0"/>
    <n v="4330.0357880467946"/>
    <n v="12.02769457897538"/>
    <m/>
    <m/>
    <n v="-1860.599579869604"/>
    <n v="1238.97936685468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0.25"/>
    <n v="614"/>
    <n v="0.25621571964646139"/>
    <n v="4.7559340870041327"/>
    <n v="2.6491453195953502E-2"/>
    <m/>
  </r>
  <r>
    <s v="3 Occupant_USA_PA_Pittsbur_HPWH_50-gallon"/>
    <x v="80"/>
    <x v="0"/>
    <x v="2"/>
    <n v="13586.902654999651"/>
    <n v="97.746025220762093"/>
    <m/>
    <n v="6891.12705775006"/>
    <n v="4354.7906814050757"/>
    <m/>
    <n v="2513.546643131237"/>
    <n v="7986.3898386816927"/>
    <n v="1366.74209596839"/>
    <n v="89.646381106336179"/>
    <n v="384.85556119908858"/>
    <m/>
    <n v="1949.383065991067"/>
    <n v="586.95331035391678"/>
    <n v="0"/>
    <n v="4527.5002618490053"/>
    <n v="16.209752007145411"/>
    <m/>
    <m/>
    <n v="-1859.0422998458621"/>
    <n v="1299.0272515715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9.5"/>
    <n v="337.75"/>
    <n v="0.24523385652126059"/>
    <n v="3.8577991179216662"/>
    <n v="2.74588128586973E-2"/>
    <m/>
  </r>
  <r>
    <s v="3 Occupant_USA_RI_Providen_HPWH_50-gallon"/>
    <x v="81"/>
    <x v="0"/>
    <x v="2"/>
    <n v="13094.28723890748"/>
    <n v="97.746025220762093"/>
    <m/>
    <n v="6409.4651131465998"/>
    <n v="4003.5788679217339"/>
    <m/>
    <n v="2361.8457924927202"/>
    <n v="7668.3585516212661"/>
    <n v="1163.06148510465"/>
    <n v="69.384169771218652"/>
    <n v="409.28742055315581"/>
    <m/>
    <n v="1856.3234359842311"/>
    <n v="549.56280924063469"/>
    <n v="0"/>
    <n v="4517.017176948405"/>
    <n v="16.18892435277558"/>
    <m/>
    <m/>
    <n v="-1864.9444759354669"/>
    <n v="1288.07378008283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5.5"/>
    <n v="290.25"/>
    <n v="0.26801740722643158"/>
    <n v="4.33880128751579"/>
    <n v="2.6016239412216001E-2"/>
    <m/>
  </r>
  <r>
    <s v="3 Occupant_USA_SC_JB.Charl_HPWH_50-gallon"/>
    <x v="82"/>
    <x v="0"/>
    <x v="2"/>
    <n v="11848.924856835391"/>
    <n v="97.746025220762093"/>
    <m/>
    <n v="5347.9333831755121"/>
    <n v="613.95241789890167"/>
    <m/>
    <n v="348.27080296987202"/>
    <n v="1151.2642545891231"/>
    <n v="16.92356299024766"/>
    <n v="15.728970414329"/>
    <n v="233.02908152445369"/>
    <m/>
    <n v="4215.2647423351309"/>
    <n v="518.71622294148028"/>
    <n v="0"/>
    <n v="3964.923317950017"/>
    <n v="4.0432113322153347"/>
    <m/>
    <m/>
    <n v="-1841.498619352702"/>
    <n v="1104.24312798176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402.5"/>
    <n v="0.18765196406468901"/>
    <n v="3.5339472826778922"/>
    <n v="2.5315283705250002E-2"/>
    <m/>
  </r>
  <r>
    <s v="3 Occupant_USA_SC_Columbia_HPWH_50-gallon"/>
    <x v="83"/>
    <x v="0"/>
    <x v="2"/>
    <n v="11949.883007588989"/>
    <n v="97.746025220762093"/>
    <m/>
    <n v="5426.9274034158925"/>
    <n v="856.44985821471857"/>
    <m/>
    <n v="500.83951961857929"/>
    <n v="1650.5580184410369"/>
    <n v="36.777850421302638"/>
    <n v="22.573466658193329"/>
    <n v="296.2590215166428"/>
    <m/>
    <n v="4013.1273212143751"/>
    <n v="557.3502239867986"/>
    <n v="0"/>
    <n v="4009.703073240777"/>
    <n v="5.1965027054267763"/>
    <m/>
    <m/>
    <n v="-1839.060891629277"/>
    <n v="1126.20725849502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5"/>
    <n v="914.5"/>
    <n v="0.1568366716911177"/>
    <n v="2.755857195659468"/>
    <n v="2.6514725729548601E-2"/>
    <m/>
  </r>
  <r>
    <s v="3 Occupant_USA_SD_Yankton-_HPWH_50-gallon"/>
    <x v="84"/>
    <x v="0"/>
    <x v="2"/>
    <n v="17659.637599644018"/>
    <n v="97.746025220762093"/>
    <m/>
    <n v="10911.191015231598"/>
    <n v="8337.1771417676628"/>
    <m/>
    <n v="3866.7710472270669"/>
    <n v="11410.19330490175"/>
    <n v="3945.0457374008538"/>
    <n v="132.64001633867849"/>
    <n v="392.72034080113377"/>
    <m/>
    <n v="1928.459071899229"/>
    <n v="645.55480156470549"/>
    <n v="0"/>
    <n v="4673.3678696100133"/>
    <n v="21.774708375599889"/>
    <m/>
    <m/>
    <n v="-1855.9846508870201"/>
    <n v="1351.69823873437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4.5"/>
    <n v="91"/>
    <n v="0.33242527588251292"/>
    <n v="5.6229628988599973"/>
    <n v="3.2233369992750498E-2"/>
    <m/>
  </r>
  <r>
    <s v="3 Occupant_USA_SD_Sioux.Fa_HPWH_50-gallon"/>
    <x v="85"/>
    <x v="0"/>
    <x v="2"/>
    <n v="18237.844869679731"/>
    <n v="97.746025220762093"/>
    <m/>
    <n v="11470.667563070869"/>
    <n v="8983.7606519236106"/>
    <m/>
    <n v="4298.5082910232786"/>
    <n v="12391.987042532841"/>
    <n v="4151.2488278406317"/>
    <n v="134.22048523102029"/>
    <n v="399.78304782875529"/>
    <m/>
    <n v="1804.993600067055"/>
    <n v="681.91331108020245"/>
    <n v="0"/>
    <n v="4734.4774542434252"/>
    <n v="24.533497956260859"/>
    <m/>
    <m/>
    <n v="-1850.2979474030069"/>
    <n v="1370.42896093087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7.75"/>
    <n v="21.5"/>
    <n v="0.33689286493724702"/>
    <n v="5.0009977212349002"/>
    <n v="3.43786203228722E-2"/>
    <m/>
  </r>
  <r>
    <s v="3 Occupant_USA_TN_Memphis._HPWH_50-gallon"/>
    <x v="86"/>
    <x v="0"/>
    <x v="2"/>
    <n v="12363.989962825241"/>
    <n v="97.746025220762093"/>
    <m/>
    <n v="5820.0246726762825"/>
    <n v="1389.393478477074"/>
    <m/>
    <n v="883.78098488392891"/>
    <n v="2919.5395110307359"/>
    <n v="161.79186043441749"/>
    <n v="32.644078048465147"/>
    <n v="311.17655511026891"/>
    <m/>
    <n v="3842.9427028052301"/>
    <n v="587.68849139397832"/>
    <n v="0"/>
    <n v="4061.5786191259349"/>
    <n v="6.2681545667520657"/>
    <m/>
    <m/>
    <n v="-1846.1460856478959"/>
    <n v="1147.21694447092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25"/>
    <n v="1071"/>
    <n v="0.2259807877365963"/>
    <n v="3.8997578152214318"/>
    <n v="2.8659034279497099E-2"/>
    <m/>
  </r>
  <r>
    <s v="3 Occupant_USA_TN_Nashvill_HPWH_50-gallon"/>
    <x v="87"/>
    <x v="0"/>
    <x v="2"/>
    <n v="11884.731984186779"/>
    <n v="97.746025220762093"/>
    <m/>
    <n v="5309.736713322065"/>
    <n v="1482.4971542421879"/>
    <m/>
    <n v="928.84538659834402"/>
    <n v="3029.4588829021932"/>
    <n v="174.15028149397219"/>
    <n v="32.036036333280293"/>
    <n v="347.46544981659292"/>
    <m/>
    <n v="3283.8958013100751"/>
    <n v="543.34375776980221"/>
    <n v="0"/>
    <n v="4162.3619064975264"/>
    <n v="7.1860195399510722"/>
    <m/>
    <m/>
    <n v="-1848.4455172839159"/>
    <n v="1178.24692518681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25"/>
    <n v="804.25"/>
    <n v="0.1984093948019521"/>
    <n v="2.9976273373665081"/>
    <n v="2.5601693195981899E-2"/>
    <m/>
  </r>
  <r>
    <s v="3 Occupant_USA_TX_Austin-C_HPWH_50-gallon"/>
    <x v="88"/>
    <x v="0"/>
    <x v="2"/>
    <n v="12795.257716568411"/>
    <n v="97.746025220762093"/>
    <m/>
    <n v="6319.9815809715647"/>
    <n v="551.71242866682564"/>
    <m/>
    <n v="305.52138685876758"/>
    <n v="976.26120218367964"/>
    <n v="51.68426574591399"/>
    <n v="9.151453231158408"/>
    <n v="185.35532283098519"/>
    <m/>
    <n v="5115.6623574773203"/>
    <n v="652.60679482741864"/>
    <n v="0"/>
    <n v="3810.698804025074"/>
    <n v="2.787615501269904"/>
    <m/>
    <m/>
    <n v="-1827.6313312802699"/>
    <n v="1078.52778991889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1238.5"/>
    <n v="0.14365509068101501"/>
    <n v="2.194723361795103"/>
    <n v="3.2021561806426499E-2"/>
    <m/>
  </r>
  <r>
    <s v="3 Occupant_USA_TX_Dallas-F_HPWH_50-gallon"/>
    <x v="89"/>
    <x v="0"/>
    <x v="2"/>
    <n v="12686.58040859054"/>
    <n v="97.746025220762093"/>
    <m/>
    <n v="6173.6368621659112"/>
    <n v="789.73023846988497"/>
    <m/>
    <n v="493.6137558643394"/>
    <n v="1642.518148833379"/>
    <n v="5.3738910293623867"/>
    <n v="15.48263379310723"/>
    <n v="275.25995778307481"/>
    <m/>
    <n v="4776.9422187970722"/>
    <n v="606.9644048989544"/>
    <n v="0"/>
    <n v="3931.2884140865222"/>
    <n v="5.0638887388320226"/>
    <m/>
    <m/>
    <n v="-1851.985002290194"/>
    <n v="1116.19520074652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514"/>
    <n v="0.29364923600977638"/>
    <n v="5.258760056120896"/>
    <n v="3.2519041529153997E-2"/>
    <m/>
  </r>
  <r>
    <s v="3 Occupant_USA_TX_Houston-_HPWH_50-gallon"/>
    <x v="90"/>
    <x v="0"/>
    <x v="2"/>
    <n v="12680.8692304915"/>
    <n v="97.746025220762093"/>
    <m/>
    <n v="6238.4688635864031"/>
    <n v="260.02262225670711"/>
    <m/>
    <n v="131.26992895905599"/>
    <n v="457.70721695173381"/>
    <n v="0.36427881412988322"/>
    <n v="4.1839709939282104"/>
    <n v="124.2044434895933"/>
    <m/>
    <n v="5337.4022594741646"/>
    <n v="641.04398185553146"/>
    <n v="0"/>
    <n v="3761.0164063863972"/>
    <n v="1.365860855745928"/>
    <m/>
    <m/>
    <n v="-1831.462341245928"/>
    <n v="1045.6520212270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1065.25"/>
    <n v="0.17677386020226879"/>
    <n v="3.5656869161956908"/>
    <n v="3.2618284339449202E-2"/>
    <m/>
  </r>
  <r>
    <s v="3 Occupant_USA_TX_Lubbock._HPWH_50-gallon"/>
    <x v="91"/>
    <x v="0"/>
    <x v="2"/>
    <n v="12658.27286652473"/>
    <n v="97.746025220762093"/>
    <m/>
    <n v="6034.6526145090693"/>
    <n v="1683.430798021498"/>
    <m/>
    <n v="1185.308396563923"/>
    <n v="3697.121343517349"/>
    <n v="62.568062623494157"/>
    <n v="55.15459092465786"/>
    <n v="380.39974790942478"/>
    <m/>
    <n v="3732.0703292404678"/>
    <n v="619.15148724710309"/>
    <n v="0"/>
    <n v="4158.8194277623306"/>
    <n v="9.6852849110046506"/>
    <m/>
    <m/>
    <n v="-1853.56503742207"/>
    <n v="1226.87190633758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136"/>
    <n v="0.33046520629842918"/>
    <n v="6.4410492625878701"/>
    <n v="3.3311196273054199E-2"/>
    <m/>
  </r>
  <r>
    <s v="3 Occupant_USA_TX_San.Anto_HPWH_50-gallon"/>
    <x v="92"/>
    <x v="0"/>
    <x v="2"/>
    <n v="13205.189785082441"/>
    <n v="97.746025220762093"/>
    <m/>
    <n v="6736.9446790186685"/>
    <n v="531.99580527817818"/>
    <m/>
    <n v="310.09409865720357"/>
    <n v="990.70521927565039"/>
    <n v="49.065008952557633"/>
    <n v="7.7816945187788704"/>
    <n v="165.05500314963771"/>
    <m/>
    <n v="5508.7164883450987"/>
    <n v="696.23238539539102"/>
    <n v="0"/>
    <n v="3799.1606816611979"/>
    <n v="2.3869340942779238"/>
    <m/>
    <m/>
    <n v="-1835.676611221033"/>
    <n v="1071.49676038603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948"/>
    <n v="0.22832166135932541"/>
    <n v="4.2633417283858828"/>
    <n v="3.64576811309303E-2"/>
    <m/>
  </r>
  <r>
    <s v="3 Occupant_USA_UT_Salt.Lak_HPWH_50-gallon"/>
    <x v="93"/>
    <x v="0"/>
    <x v="2"/>
    <n v="13253.79038730727"/>
    <n v="97.746025220762093"/>
    <m/>
    <n v="6529.6912020926629"/>
    <n v="3296.4914641800892"/>
    <m/>
    <n v="2306.150389872314"/>
    <n v="7044.481953685915"/>
    <n v="355.88576085353287"/>
    <n v="98.596938975077975"/>
    <n v="535.85837447915924"/>
    <m/>
    <n v="2596.5571313603459"/>
    <n v="636.64260655222779"/>
    <n v="0"/>
    <n v="4455.0520985208404"/>
    <n v="17.20263269786593"/>
    <m/>
    <m/>
    <n v="-1854.9077076752151"/>
    <n v="1327.35083953653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5"/>
    <n v="83.25"/>
    <n v="0.26094572061595839"/>
    <n v="3.508906813852894"/>
    <n v="3.1589884661015602E-2"/>
    <m/>
  </r>
  <r>
    <s v="3 Occupant_USA_UT_St.Georg_HPWH_50-gallon"/>
    <x v="94"/>
    <x v="0"/>
    <x v="2"/>
    <n v="12753.864176727229"/>
    <n v="97.746025220762093"/>
    <m/>
    <n v="6152.4537141248156"/>
    <n v="1094.6854083578869"/>
    <m/>
    <n v="656.78552687590059"/>
    <n v="2087.6445457103259"/>
    <n v="14.181526795161901"/>
    <n v="16.783646359259851"/>
    <n v="406.93470832756412"/>
    <m/>
    <n v="4444.7112777308239"/>
    <n v="613.05702803610529"/>
    <n v="0"/>
    <n v="4020.6274954161918"/>
    <n v="8.2803804902497848"/>
    <m/>
    <m/>
    <n v="-1852.5394192513879"/>
    <n v="1204.66211692437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364.75"/>
    <n v="0.19425070749005219"/>
    <n v="3.282888873801348"/>
    <n v="3.09414681436345E-2"/>
    <m/>
  </r>
  <r>
    <s v="3 Occupant_USA_UT_Vernal.R_HPWH_50-gallon"/>
    <x v="95"/>
    <x v="0"/>
    <x v="2"/>
    <n v="15173.71455917172"/>
    <n v="97.746025220762093"/>
    <m/>
    <n v="8364.5639212991518"/>
    <n v="5683.2629311652991"/>
    <m/>
    <n v="3162.904098490736"/>
    <n v="9109.1313510140553"/>
    <n v="1884.257732762941"/>
    <n v="102.0323197407269"/>
    <n v="534.06878017091253"/>
    <m/>
    <n v="1993.5471950280421"/>
    <n v="687.75379510581058"/>
    <n v="0"/>
    <n v="4664.5825044991843"/>
    <n v="27.592346981417879"/>
    <m/>
    <m/>
    <n v="-1834.048067514997"/>
    <n v="1412.402292194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25"/>
    <n v="53.5"/>
    <n v="0.2383608226052332"/>
    <n v="2.425383835965377"/>
    <n v="3.2706944385223501E-2"/>
    <m/>
  </r>
  <r>
    <s v="3 Occupant_USA_VA_Norfolk._HPWH_50-gallon"/>
    <x v="96"/>
    <x v="0"/>
    <x v="2"/>
    <n v="11638.137731329751"/>
    <n v="97.746025220762093"/>
    <m/>
    <n v="5077.4751048983371"/>
    <n v="1331.297439368175"/>
    <m/>
    <n v="867.58687102142028"/>
    <n v="2937.7404599062679"/>
    <n v="78.682604114793804"/>
    <n v="25.718648445633281"/>
    <n v="359.30931578632931"/>
    <m/>
    <n v="3222.6071672460421"/>
    <n v="523.57049828411982"/>
    <n v="0"/>
    <n v="4154.3514320575277"/>
    <n v="7.1011202131196596"/>
    <m/>
    <m/>
    <n v="-1849.9935290642791"/>
    <n v="1163.91428075342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"/>
    <n v="803.75"/>
    <n v="0.2514974764368228"/>
    <n v="4.4622736790799831"/>
    <n v="2.5417655122965999E-2"/>
    <m/>
  </r>
  <r>
    <s v="3 Occupant_USA_VT_Burlingt_HPWH_50-gallon"/>
    <x v="97"/>
    <x v="0"/>
    <x v="2"/>
    <n v="16661.37857827203"/>
    <n v="97.746025220762093"/>
    <m/>
    <n v="9911.1327918181869"/>
    <n v="7728.1634842269259"/>
    <m/>
    <n v="3431.1873757806561"/>
    <n v="10659.096305616809"/>
    <n v="3836.8925699070428"/>
    <n v="95.443205269467043"/>
    <n v="364.64033326970889"/>
    <m/>
    <n v="1536.786098806678"/>
    <n v="646.18320878458348"/>
    <n v="0"/>
    <n v="4707.7288444676706"/>
    <n v="22.818737522092938"/>
    <m/>
    <m/>
    <n v="-1860.8313862422831"/>
    <n v="1353.4974407759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5.25"/>
    <n v="263.25"/>
    <n v="0.28734631719013959"/>
    <n v="3.5745013879926248"/>
    <n v="3.0582251345715E-2"/>
    <m/>
  </r>
  <r>
    <s v="3 Occupant_USA_WA_Seattle-_HPWH_50-gallon"/>
    <x v="98"/>
    <x v="0"/>
    <x v="2"/>
    <n v="10468.473249665911"/>
    <n v="97.746025220762093"/>
    <m/>
    <n v="3803.045945792388"/>
    <n v="2215.3253357485"/>
    <m/>
    <n v="1580.6114352858961"/>
    <n v="5719.1519698538132"/>
    <n v="70.930095739316769"/>
    <n v="56.842922695014842"/>
    <n v="506.94088202828033"/>
    <m/>
    <n v="1196.9754519223441"/>
    <n v="390.74515812154368"/>
    <n v="0"/>
    <n v="4524.069266347451"/>
    <n v="14.58722454678113"/>
    <m/>
    <m/>
    <n v="-1880.9076317554659"/>
    <n v="1268.67895819539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0.25"/>
    <n v="250"/>
    <n v="0.25292133236331471"/>
    <n v="3.6261154946676171"/>
    <n v="1.7071771204367099E-2"/>
    <m/>
  </r>
  <r>
    <s v="3 Occupant_USA_WA_Spokane._HPWH_50-gallon"/>
    <x v="99"/>
    <x v="0"/>
    <x v="2"/>
    <n v="14132.75728758428"/>
    <n v="97.746025220762093"/>
    <m/>
    <n v="7375.8652654339712"/>
    <n v="5171.7342771165704"/>
    <m/>
    <n v="3271.790476828643"/>
    <n v="10389.99434482522"/>
    <n v="1206.9777522929569"/>
    <n v="182.5936775229714"/>
    <n v="510.37237047199159"/>
    <m/>
    <n v="1565.2831125693849"/>
    <n v="638.84787574801624"/>
    <n v="0"/>
    <n v="4670.4395577065316"/>
    <n v="22.016630319542909"/>
    <m/>
    <m/>
    <n v="-1865.816526186474"/>
    <n v="1360.14367647224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0.25"/>
    <n v="147.25"/>
    <n v="0.2910860898685439"/>
    <n v="3.9921689730117018"/>
    <n v="3.0781287434735401E-2"/>
    <m/>
  </r>
  <r>
    <s v="3 Occupant_USA_WI_Milwauke_HPWH_50-gallon"/>
    <x v="100"/>
    <x v="0"/>
    <x v="2"/>
    <n v="15339.256028291091"/>
    <n v="97.746025220762093"/>
    <m/>
    <n v="8607.7754926053385"/>
    <n v="6321.1804212689121"/>
    <m/>
    <n v="3385.958689542631"/>
    <n v="10556.86111337743"/>
    <n v="2424.455244603806"/>
    <n v="102.4022823866604"/>
    <n v="408.36420473581973"/>
    <m/>
    <n v="1658.2508271083259"/>
    <n v="628.34424422810037"/>
    <n v="0"/>
    <n v="4646.5773438107744"/>
    <n v="20.441522909547469"/>
    <m/>
    <m/>
    <n v="-1862.172706138542"/>
    <n v="1334.7321900077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1"/>
    <n v="95.5"/>
    <n v="0.30287914229603352"/>
    <n v="5.0615932711619926"/>
    <n v="3.0722037123431599E-2"/>
    <m/>
  </r>
  <r>
    <s v="3 Occupant_USA_WI_Rhinelan_HPWH_50-gallon"/>
    <x v="101"/>
    <x v="0"/>
    <x v="2"/>
    <n v="19952.967050526171"/>
    <n v="97.746025220762093"/>
    <m/>
    <n v="13140.647736134018"/>
    <n v="11210.84131736531"/>
    <m/>
    <n v="3970.4030402146932"/>
    <n v="11801.038100536971"/>
    <n v="6726.0843990744752"/>
    <n v="143.42257007976059"/>
    <n v="370.93130799633678"/>
    <m/>
    <n v="1233.9361760934889"/>
    <n v="695.87024267522008"/>
    <n v="0"/>
    <n v="4885.0286133293348"/>
    <n v="31.463434083351771"/>
    <m/>
    <m/>
    <n v="-1843.211788584224"/>
    <n v="1415.57096871429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9.75"/>
    <n v="156.75"/>
    <n v="0.27916841330464698"/>
    <n v="3.5713449284935308"/>
    <n v="3.2515892593318503E-2"/>
    <m/>
  </r>
  <r>
    <s v="3 Occupant_USA_WV_Charlest_HPWH_50-gallon"/>
    <x v="102"/>
    <x v="0"/>
    <x v="2"/>
    <n v="12417.037643337701"/>
    <n v="97.746025220762093"/>
    <m/>
    <n v="5777.2988819109787"/>
    <n v="2759.207350758516"/>
    <m/>
    <n v="1660.860614238693"/>
    <n v="5227.1313089342402"/>
    <n v="625.89844816525579"/>
    <n v="66.660866028175064"/>
    <n v="405.78742232639132"/>
    <m/>
    <n v="2470.0544746399041"/>
    <n v="548.03705651255882"/>
    <n v="0"/>
    <n v="4379.3066624040503"/>
    <n v="12.18017121966988"/>
    <m/>
    <m/>
    <n v="-1850.7593519383661"/>
    <n v="1242.99041574867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"/>
    <n v="356.75"/>
    <n v="0.18337404646180669"/>
    <n v="2.2958308424257972"/>
    <n v="2.5417109663190499E-2"/>
    <m/>
  </r>
  <r>
    <s v="3 Occupant_USA_WV_Morganto_HPWH_50-gallon"/>
    <x v="103"/>
    <x v="0"/>
    <x v="2"/>
    <n v="12984.47638522488"/>
    <n v="97.746025220762093"/>
    <m/>
    <n v="6308.0171983258751"/>
    <n v="3607.9064523518668"/>
    <m/>
    <n v="2100.3515735800861"/>
    <n v="6553.1445288458744"/>
    <n v="1043.471724826795"/>
    <n v="64.427698006218606"/>
    <n v="399.65545593878488"/>
    <m/>
    <n v="2136.5981659327258"/>
    <n v="563.51258004128294"/>
    <n v="0"/>
    <n v="4465.8579488556516"/>
    <n v="15.63502770655198"/>
    <m/>
    <m/>
    <n v="-1852.923681341957"/>
    <n v="1279.71084122095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5"/>
    <n v="298.5"/>
    <n v="0.19118015002642549"/>
    <n v="2.10727543539338"/>
    <n v="2.5808285419930702E-2"/>
    <m/>
  </r>
  <r>
    <s v="3 Occupant_USA_WY_Cheyenne_HPWH_50-gallon"/>
    <x v="104"/>
    <x v="0"/>
    <x v="2"/>
    <n v="14288.506367482119"/>
    <n v="97.746025220762093"/>
    <m/>
    <n v="7447.1024918246676"/>
    <n v="5577.1892074521465"/>
    <m/>
    <n v="3416.0519736084011"/>
    <n v="10480.157852194079"/>
    <n v="1508.052946513332"/>
    <n v="82.401332988237499"/>
    <n v="570.68295434216657"/>
    <m/>
    <n v="1247.173222060957"/>
    <n v="622.7400623115642"/>
    <n v="0"/>
    <n v="4718.7819014896286"/>
    <n v="27.28832923227586"/>
    <m/>
    <m/>
    <n v="-1855.8487296157059"/>
    <n v="1444.65552997944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25"/>
    <n v="1.75"/>
    <n v="0.3572265589567486"/>
    <n v="6.8767574887623271"/>
    <n v="3.07119070841891E-2"/>
    <m/>
  </r>
  <r>
    <s v="3 Occupant_USA_WY_Jackson._HPWH_50-gallon"/>
    <x v="105"/>
    <x v="0"/>
    <x v="2"/>
    <n v="18452.682181587312"/>
    <n v="97.746025220762093"/>
    <m/>
    <n v="11529.806534709352"/>
    <n v="9926.0112271817288"/>
    <m/>
    <n v="4817.0578062034574"/>
    <n v="14061.024821381799"/>
    <n v="4327.0487961660501"/>
    <n v="194.34760011411581"/>
    <n v="587.55702469812991"/>
    <m/>
    <n v="841.07096842189208"/>
    <n v="762.72433910573022"/>
    <n v="0"/>
    <n v="5003.4495817155193"/>
    <n v="41.157153396219108"/>
    <m/>
    <m/>
    <n v="-1836.0966757220301"/>
    <n v="1526.12730119979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2.75"/>
    <n v="0.75"/>
    <n v="0.3226927321566963"/>
    <n v="3.3969328174766171"/>
    <n v="3.6477658446334903E-2"/>
    <m/>
  </r>
  <r>
    <s v="4 Occupant_USA_AL_Birmingh_HPWH_50-gallon"/>
    <x v="0"/>
    <x v="0"/>
    <x v="3"/>
    <n v="11865.607743194671"/>
    <n v="97.746025220762093"/>
    <m/>
    <n v="5200.6098589767762"/>
    <n v="953.14095598302697"/>
    <m/>
    <n v="540.24214801879771"/>
    <n v="1773.8377693645159"/>
    <n v="88.349680321627744"/>
    <n v="20.333665960869929"/>
    <n v="304.21546168173211"/>
    <m/>
    <n v="3693.3564807668758"/>
    <n v="554.11242222687338"/>
    <n v="0"/>
    <n v="4489.6576955483561"/>
    <n v="38.52849949290691"/>
    <m/>
    <m/>
    <n v="-1835.4322083499139"/>
    <n v="1268.24953853984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25"/>
    <n v="948"/>
    <n v="0.16963080746037701"/>
    <n v="2.7901970298512051"/>
    <n v="2.56947667194572E-2"/>
    <m/>
  </r>
  <r>
    <s v="4 Occupant_USA_AL_Mobile.R_HPWH_50-gallon"/>
    <x v="1"/>
    <x v="0"/>
    <x v="3"/>
    <n v="12016.251183292081"/>
    <n v="97.746025220762093"/>
    <m/>
    <n v="5422.3544721304515"/>
    <n v="399.5603955065443"/>
    <m/>
    <n v="206.18236177315089"/>
    <n v="675.87032432050864"/>
    <n v="10.59183860295594"/>
    <n v="6.2331393791352943"/>
    <n v="176.55305575130231"/>
    <m/>
    <n v="4430.0189998365904"/>
    <n v="592.77507678731638"/>
    <n v="0"/>
    <n v="4304.570933017576"/>
    <n v="26.21462840824935"/>
    <m/>
    <m/>
    <n v="-1825.9143451095979"/>
    <n v="1197.14836548358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1017.5"/>
    <n v="0.1779438355726751"/>
    <n v="3.261339662212023"/>
    <n v="2.8607267526341899E-2"/>
    <m/>
  </r>
  <r>
    <s v="4 Occupant_USA_AR_Fayettev_HPWH_50-gallon"/>
    <x v="2"/>
    <x v="0"/>
    <x v="3"/>
    <n v="12481.519463670909"/>
    <n v="97.746025220762093"/>
    <m/>
    <n v="5724.6705096255491"/>
    <n v="2155.1116827973719"/>
    <m/>
    <n v="1370.3542659872501"/>
    <n v="4311.3601316198792"/>
    <n v="324.36740366717919"/>
    <n v="67.256535427840831"/>
    <n v="393.13347771509711"/>
    <m/>
    <n v="3010.7108531321528"/>
    <n v="558.84797369602416"/>
    <n v="0"/>
    <n v="4753.4170573909851"/>
    <n v="55.194834825292133"/>
    <m/>
    <m/>
    <n v="-1845.7984320383689"/>
    <n v="1360.10060836732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357.25"/>
    <n v="0.2148796348370085"/>
    <n v="2.9789449143947691"/>
    <n v="2.6565269881053101E-2"/>
    <m/>
  </r>
  <r>
    <s v="4 Occupant_USA_AR_Little.R_HPWH_50-gallon"/>
    <x v="3"/>
    <x v="0"/>
    <x v="3"/>
    <n v="12358.027970816471"/>
    <n v="97.746025220762093"/>
    <m/>
    <n v="5671.5255166209508"/>
    <n v="1352.6246311616819"/>
    <m/>
    <n v="825.34284541856834"/>
    <n v="2665.4200450350831"/>
    <n v="134.3275211101901"/>
    <n v="32.033063412021427"/>
    <n v="360.92120122089898"/>
    <m/>
    <n v="3746.0196753464761"/>
    <n v="572.88121011279225"/>
    <n v="0"/>
    <n v="4563.9004561004867"/>
    <n v="42.697106294407547"/>
    <m/>
    <m/>
    <n v="-1838.8765819648399"/>
    <n v="1289.75410851751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5"/>
    <n v="867.75"/>
    <n v="0.16754552052607141"/>
    <n v="2.6667892818504169"/>
    <n v="2.7034476628447601E-2"/>
    <m/>
  </r>
  <r>
    <s v="4 Occupant_USA_AZ_Flagstaf_HPWH_50-gallon"/>
    <x v="4"/>
    <x v="0"/>
    <x v="3"/>
    <n v="12973.902428764321"/>
    <n v="97.746025220762093"/>
    <m/>
    <n v="5950.5912305799129"/>
    <n v="4075.466519369103"/>
    <m/>
    <n v="2305.1716345554528"/>
    <n v="7025.0599969894683"/>
    <n v="1032.337391926445"/>
    <n v="108.6044924550872"/>
    <n v="629.35300043213181"/>
    <m/>
    <n v="1336.6681664997791"/>
    <n v="538.45654471103046"/>
    <n v="0"/>
    <n v="5178.3893406839852"/>
    <n v="116.5184333029014"/>
    <m/>
    <m/>
    <n v="-1816.5118009677981"/>
    <n v="1626.56285250635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.25"/>
    <n v="6"/>
    <n v="0.27602940470244819"/>
    <n v="3.797666437945491"/>
    <n v="2.40291990649978E-2"/>
    <m/>
  </r>
  <r>
    <s v="4 Occupant_USA_AZ_Kingman._HPWH_50-gallon"/>
    <x v="5"/>
    <x v="0"/>
    <x v="3"/>
    <n v="12358.078959427879"/>
    <n v="97.746025220762093"/>
    <m/>
    <n v="5598.3513517833253"/>
    <n v="1051.450219524831"/>
    <m/>
    <n v="606.46287584682818"/>
    <n v="1981.910851241013"/>
    <n v="9.0359281804628555"/>
    <n v="13.5619051588675"/>
    <n v="422.38951033867022"/>
    <m/>
    <n v="3967.8730135202409"/>
    <n v="579.02811873825294"/>
    <n v="0"/>
    <n v="4470.8837267603694"/>
    <n v="48.761880855640143"/>
    <m/>
    <m/>
    <n v="-1849.69428054332"/>
    <n v="1362.9792619665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216.5"/>
    <n v="0.27640186962500291"/>
    <n v="4.9724659636961963"/>
    <n v="2.94646934541756E-2"/>
    <m/>
  </r>
  <r>
    <s v="4 Occupant_USA_AZ_Phoenix-_HPWH_50-gallon"/>
    <x v="6"/>
    <x v="0"/>
    <x v="3"/>
    <n v="15115.60742801892"/>
    <n v="97.746025220762093"/>
    <m/>
    <n v="8578.0711592622229"/>
    <n v="101.2882730670788"/>
    <m/>
    <n v="17.588796255088759"/>
    <n v="63.194057478971573"/>
    <n v="0"/>
    <n v="0.17120107843264451"/>
    <n v="83.528275733557464"/>
    <m/>
    <n v="7656.7095957975762"/>
    <n v="820.07329039756701"/>
    <n v="0"/>
    <n v="3872.4058952411829"/>
    <n v="15.71928011718401"/>
    <m/>
    <m/>
    <n v="-1835.5396790147031"/>
    <n v="1140.787923078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1065.25"/>
    <n v="0.15374356702439501"/>
    <n v="3.5205671193920138"/>
    <n v="4.37035148106533E-2"/>
    <m/>
  </r>
  <r>
    <s v="4 Occupant_USA_AZ_Prescott_HPWH_50-gallon"/>
    <x v="7"/>
    <x v="0"/>
    <x v="3"/>
    <n v="11703.990491908209"/>
    <n v="97.746025220762093"/>
    <m/>
    <n v="4855.7752812492517"/>
    <n v="1587.1735634019981"/>
    <m/>
    <n v="976.33169128265888"/>
    <n v="3044.1082515100402"/>
    <n v="57.903796853672667"/>
    <n v="39.483107608056841"/>
    <n v="513.45496765760436"/>
    <m/>
    <n v="2741.9306371802409"/>
    <n v="526.67108066701292"/>
    <n v="0"/>
    <n v="4731.8707774096592"/>
    <n v="71.301574426653772"/>
    <m/>
    <m/>
    <n v="-1830.6006954814829"/>
    <n v="1451.4668649809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44.5"/>
    <n v="0.22586659762025679"/>
    <n v="3.180967821419693"/>
    <n v="2.4588696248626699E-2"/>
    <m/>
  </r>
  <r>
    <s v="4 Occupant_USA_CA_Bakersfi_HPWH_50-gallon"/>
    <x v="8"/>
    <x v="0"/>
    <x v="3"/>
    <n v="12158.972785438969"/>
    <n v="97.746025220762093"/>
    <m/>
    <n v="5528.7264302161811"/>
    <n v="403.0112799517587"/>
    <m/>
    <n v="152.94632909706519"/>
    <n v="529.5125992782497"/>
    <n v="0.9843119828412018"/>
    <n v="5.8066382044006533"/>
    <n v="243.27400066745111"/>
    <m/>
    <n v="4539.9474915926157"/>
    <n v="585.76765867180677"/>
    <n v="0"/>
    <n v="4329.26122533121"/>
    <n v="30.32316167450773"/>
    <m/>
    <m/>
    <n v="-1833.642075447799"/>
    <n v="1233.49800954476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701.5"/>
    <n v="0.1639032027968769"/>
    <n v="2.6264575610214038"/>
    <n v="2.8588139897888502E-2"/>
    <m/>
  </r>
  <r>
    <s v="4 Occupant_USA_CA_Bishop-E_HPWH_50-gallon"/>
    <x v="9"/>
    <x v="0"/>
    <x v="3"/>
    <n v="12414.684069908781"/>
    <n v="97.746025220762093"/>
    <m/>
    <n v="5558.0000388116223"/>
    <n v="1827.370881945079"/>
    <m/>
    <n v="1187.5802826966731"/>
    <n v="3680.123337097948"/>
    <n v="116.1996062640621"/>
    <n v="21.004361997523429"/>
    <n v="502.58663098681319"/>
    <m/>
    <n v="3161.013693479837"/>
    <n v="569.61546338670667"/>
    <n v="0"/>
    <n v="4695.7636219005008"/>
    <n v="70.807329211815386"/>
    <m/>
    <m/>
    <n v="-1840.4789743313911"/>
    <n v="1459.93568541904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233.75"/>
    <n v="0.25432043734521298"/>
    <n v="3.6576804289196398"/>
    <n v="2.71877437413874E-2"/>
    <m/>
  </r>
  <r>
    <s v="4 Occupant_USA_CA_Crescent_HPWH_50-gallon"/>
    <x v="10"/>
    <x v="0"/>
    <x v="3"/>
    <n v="8797.926467164094"/>
    <n v="97.746025220762093"/>
    <m/>
    <n v="1993.7253760726032"/>
    <n v="1103.6712789138519"/>
    <m/>
    <n v="673.58447532766161"/>
    <n v="2594.427742421633"/>
    <n v="28.176975172990581"/>
    <n v="15.523938294039031"/>
    <n v="386.38589011915712"/>
    <m/>
    <n v="648.09562560156951"/>
    <n v="241.95847155718189"/>
    <n v="0"/>
    <n v="5064.8128682455863"/>
    <n v="70.80092448118765"/>
    <m/>
    <m/>
    <n v="-1861.8094970215391"/>
    <n v="1407.45274541344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92.5"/>
    <n v="138.25"/>
    <n v="0.26201288651374161"/>
    <n v="3.7269320216975248"/>
    <n v="9.3829987730579996E-3"/>
    <m/>
  </r>
  <r>
    <s v="4 Occupant_USA_CA_Imperial_HPWH_50-gallon"/>
    <x v="11"/>
    <x v="0"/>
    <x v="3"/>
    <n v="14626.648006030269"/>
    <n v="97.746025220762093"/>
    <m/>
    <n v="8083.9372169226717"/>
    <n v="188.54485581676821"/>
    <m/>
    <n v="50.644874171138582"/>
    <n v="172.09828186105071"/>
    <n v="0.2050298674316447"/>
    <n v="0.87294272539631201"/>
    <n v="136.8220090528018"/>
    <m/>
    <n v="7141.2482159483616"/>
    <n v="754.14414515754174"/>
    <n v="0"/>
    <n v="3960.84123918053"/>
    <n v="17.439786188366948"/>
    <m/>
    <m/>
    <n v="-1834.132872332947"/>
    <n v="1145.9624434296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1260.25"/>
    <n v="0.16071543711038039"/>
    <n v="3.7238667444168598"/>
    <n v="3.9327878737418602E-2"/>
    <m/>
  </r>
  <r>
    <s v="4 Occupant_USA_CA_Los.Ange_HPWH_50-gallon"/>
    <x v="12"/>
    <x v="0"/>
    <x v="3"/>
    <n v="10023.68591279517"/>
    <n v="97.746025220762093"/>
    <m/>
    <n v="3391.6797418284864"/>
    <n v="43.777912587789423"/>
    <m/>
    <n v="11.22808737200017"/>
    <n v="42.952792217093197"/>
    <n v="0"/>
    <n v="3.33536647811586E-3"/>
    <n v="32.546489849311122"/>
    <m/>
    <n v="2903.4140931814318"/>
    <n v="444.48773605926499"/>
    <n v="0"/>
    <n v="4473.159743227402"/>
    <n v="33.328801236704301"/>
    <m/>
    <m/>
    <n v="-1799.1152916827839"/>
    <n v="1235.25782528860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759.75"/>
    <n v="0.181638097794592"/>
    <n v="4.1220719230283471"/>
    <n v="1.9579570166379099E-2"/>
    <m/>
  </r>
  <r>
    <s v="4 Occupant_USA_CA_Riversid_HPWH_50-gallon"/>
    <x v="13"/>
    <x v="0"/>
    <x v="3"/>
    <n v="11478.50952200448"/>
    <n v="97.746025220762093"/>
    <m/>
    <n v="4839.533739988794"/>
    <n v="222.10587944285771"/>
    <m/>
    <n v="60.421763864485307"/>
    <n v="214.27670351515559"/>
    <n v="0"/>
    <n v="1.325846663207626"/>
    <n v="160.35826891516459"/>
    <m/>
    <n v="4069.9347930564581"/>
    <n v="547.49306748947845"/>
    <n v="0"/>
    <n v="4372.8322454997005"/>
    <n v="32.087378083754508"/>
    <m/>
    <m/>
    <n v="-1822.3348516857029"/>
    <n v="1242.22743633759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466.25"/>
    <n v="0.13913928594118591"/>
    <n v="2.589091182173811"/>
    <n v="2.6055805985555399E-2"/>
    <m/>
  </r>
  <r>
    <s v="4 Occupant_USA_CA_Sacramen_HPWH_50-gallon"/>
    <x v="14"/>
    <x v="0"/>
    <x v="3"/>
    <n v="11164.7310535795"/>
    <n v="97.746025220762093"/>
    <m/>
    <n v="4470.0561200871916"/>
    <n v="771.59117329294156"/>
    <m/>
    <n v="411.93512147395728"/>
    <n v="1414.9989541966131"/>
    <n v="6.6693924923874546"/>
    <n v="19.599714878623249"/>
    <n v="333.38694444797437"/>
    <m/>
    <n v="3210.7806922847558"/>
    <n v="487.68425450949383"/>
    <n v="0"/>
    <n v="4609.9015968625044"/>
    <n v="43.812807960057313"/>
    <m/>
    <m/>
    <n v="-1839.77739344988"/>
    <n v="1297.92658781416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415.5"/>
    <n v="0.23753243167506241"/>
    <n v="3.457756638901937"/>
    <n v="2.37384921261986E-2"/>
    <m/>
  </r>
  <r>
    <s v="4 Occupant_USA_CA_San.Jose_HPWH_50-gallon"/>
    <x v="15"/>
    <x v="0"/>
    <x v="3"/>
    <n v="10008.797915492079"/>
    <n v="97.746025220762093"/>
    <m/>
    <n v="3314.3155089152515"/>
    <n v="425.93829210466049"/>
    <m/>
    <n v="182.71613321935951"/>
    <n v="654.37927773232559"/>
    <n v="0.64445613381965339"/>
    <n v="5.9422781434317287"/>
    <n v="236.63542460804959"/>
    <m/>
    <n v="2482.4454910058071"/>
    <n v="405.93172580478398"/>
    <n v="0"/>
    <n v="4658.7465622508344"/>
    <n v="45.782177799732118"/>
    <m/>
    <m/>
    <n v="-1822.789365458076"/>
    <n v="1297.73406089868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218"/>
    <n v="0.20809087072478019"/>
    <n v="3.307850804131939"/>
    <n v="1.8302684040465301E-2"/>
    <m/>
  </r>
  <r>
    <s v="4 Occupant_USA_CA_Santa.An_HPWH_50-gallon"/>
    <x v="16"/>
    <x v="0"/>
    <x v="3"/>
    <n v="10529.230882438091"/>
    <n v="97.746025220762093"/>
    <m/>
    <n v="3905.2108266160485"/>
    <n v="78.749408549212333"/>
    <m/>
    <n v="17.062222891267059"/>
    <n v="63.242661386415527"/>
    <n v="0"/>
    <n v="0.17577808851370269"/>
    <n v="61.511407569431583"/>
    <m/>
    <n v="3338.604142381897"/>
    <n v="487.85727568493922"/>
    <n v="0"/>
    <n v="4430.1406890108183"/>
    <n v="30.70973603528083"/>
    <m/>
    <m/>
    <n v="-1806.1980278270551"/>
    <n v="1227.27171014396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547.5"/>
    <n v="0.1586442054130521"/>
    <n v="2.3271089036724479"/>
    <n v="2.20694143562177E-2"/>
    <m/>
  </r>
  <r>
    <s v="4 Occupant_USA_CO_Alamosa-_HPWH_50-gallon"/>
    <x v="17"/>
    <x v="0"/>
    <x v="3"/>
    <n v="15433.332715387511"/>
    <n v="97.746025220762093"/>
    <m/>
    <n v="8326.2425837744195"/>
    <n v="6519.9943608030107"/>
    <m/>
    <n v="3181.2398217929358"/>
    <n v="8900.3803177912796"/>
    <n v="2607.5370577779831"/>
    <n v="81.649059734965874"/>
    <n v="649.56842149714009"/>
    <m/>
    <n v="1179.171981515206"/>
    <n v="627.07624145620366"/>
    <n v="0"/>
    <n v="5347.6039077930918"/>
    <n v="137.94282127603989"/>
    <m/>
    <m/>
    <n v="-1803.311766066719"/>
    <n v="1710.34178593514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3.75"/>
    <n v="0.25"/>
    <n v="0.30184142786254359"/>
    <n v="3.7797389361013018"/>
    <n v="2.9007094209620998E-2"/>
    <m/>
  </r>
  <r>
    <s v="4 Occupant_USA_CO_Aspen-Pi_HPWH_50-gallon"/>
    <x v="18"/>
    <x v="0"/>
    <x v="3"/>
    <n v="14855.080149877929"/>
    <n v="97.746025220762093"/>
    <m/>
    <n v="7730.3335866731531"/>
    <n v="6111.3461895808196"/>
    <m/>
    <n v="3588.3850063268128"/>
    <n v="10288.957842003259"/>
    <n v="1703.697336637905"/>
    <n v="122.94141730512921"/>
    <n v="696.32242931096948"/>
    <m/>
    <n v="971.61306609541327"/>
    <n v="647.37433099692043"/>
    <n v="0"/>
    <n v="5402.0312681214946"/>
    <n v="145.69511073899579"/>
    <m/>
    <m/>
    <n v="-1806.982619746374"/>
    <n v="1727.99821752703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"/>
    <n v="0"/>
    <n v="0.27432923405232751"/>
    <n v="2.51476626785053"/>
    <n v="2.98477900646958E-2"/>
    <m/>
  </r>
  <r>
    <s v="4 Occupant_USA_CO_Denver.I_HPWH_50-gallon"/>
    <x v="19"/>
    <x v="0"/>
    <x v="3"/>
    <n v="13554.0299820246"/>
    <n v="97.746025220762093"/>
    <m/>
    <n v="6605.0801383787257"/>
    <n v="3813.461849632582"/>
    <m/>
    <n v="2456.68432794828"/>
    <n v="7314.0847907382285"/>
    <n v="742.90977954378729"/>
    <n v="65.289495813072051"/>
    <n v="548.5782463274453"/>
    <m/>
    <n v="2165.9741317753878"/>
    <n v="625.64415697075628"/>
    <n v="0"/>
    <n v="5007.9670880013446"/>
    <n v="96.079407779962366"/>
    <m/>
    <m/>
    <n v="-1834.7539706405501"/>
    <n v="1552.20149796778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"/>
    <n v="6"/>
    <n v="0.31137847676327329"/>
    <n v="5.1193879076071616"/>
    <n v="3.1285386342247097E-2"/>
    <m/>
  </r>
  <r>
    <s v="4 Occupant_USA_CO_Trinidad_HPWH_50-gallon"/>
    <x v="20"/>
    <x v="0"/>
    <x v="3"/>
    <n v="12682.613104132561"/>
    <n v="97.746025220762093"/>
    <m/>
    <n v="5754.2920203485064"/>
    <n v="2999.11361110388"/>
    <m/>
    <n v="1818.472165561637"/>
    <n v="5521.8866195680685"/>
    <n v="610.87596642049505"/>
    <n v="47.358065732895703"/>
    <n v="522.40741338884936"/>
    <m/>
    <n v="2195.0476430939129"/>
    <n v="560.1307661507135"/>
    <n v="0"/>
    <n v="4916.2014430543059"/>
    <n v="89.408994075046465"/>
    <m/>
    <m/>
    <n v="-1832.499156741914"/>
    <n v="1531.57273810592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5"/>
    <n v="41.25"/>
    <n v="0.28491332032730909"/>
    <n v="5.5914945960323701"/>
    <n v="2.6458790570869299E-2"/>
    <m/>
  </r>
  <r>
    <s v="4 Occupant_USA_CT_Bridgepo_HPWH_50-gallon"/>
    <x v="21"/>
    <x v="0"/>
    <x v="3"/>
    <n v="13003.082000724329"/>
    <n v="97.746025220762093"/>
    <m/>
    <n v="6162.9537819883717"/>
    <n v="3677.755529009064"/>
    <m/>
    <n v="2110.607444169877"/>
    <n v="6889.063497429227"/>
    <n v="1086.902602794202"/>
    <n v="50.487834576203518"/>
    <n v="429.75764746876808"/>
    <m/>
    <n v="1954.918748619428"/>
    <n v="530.27950435988021"/>
    <n v="0"/>
    <n v="4957.9849535555286"/>
    <n v="73.677084987613469"/>
    <m/>
    <m/>
    <n v="-1856.218866610448"/>
    <n v="1443.37987305799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5.5"/>
    <n v="381.25"/>
    <n v="0.26305551723287629"/>
    <n v="4.5475497218946082"/>
    <n v="2.43908989630734E-2"/>
    <m/>
  </r>
  <r>
    <s v="4 Occupant_USA_DE_Wilmingt_HPWH_50-gallon"/>
    <x v="22"/>
    <x v="0"/>
    <x v="3"/>
    <n v="12854.510345761701"/>
    <n v="97.746025220762093"/>
    <m/>
    <n v="6052.9232173741339"/>
    <n v="3099.8290895936079"/>
    <m/>
    <n v="1950.169145974171"/>
    <n v="6292.1882520980089"/>
    <n v="676.25009796205268"/>
    <n v="55.691207146835971"/>
    <n v="417.71863851054081"/>
    <m/>
    <n v="2402.1850734148161"/>
    <n v="550.90905436571063"/>
    <n v="0"/>
    <n v="4855.7755213783257"/>
    <n v="66.126586382388894"/>
    <m/>
    <m/>
    <n v="-1858.663073155107"/>
    <n v="1404.83878270944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0.5"/>
    <n v="299.5"/>
    <n v="0.2521639122681717"/>
    <n v="4.4236350375705031"/>
    <n v="2.6004905096073502E-2"/>
    <m/>
  </r>
  <r>
    <s v="4 Occupant_USA_FL_Fort.Mye_HPWH_50-gallon"/>
    <x v="23"/>
    <x v="0"/>
    <x v="3"/>
    <n v="13308.207032861879"/>
    <n v="97.746025220762093"/>
    <m/>
    <n v="6814.7201529316571"/>
    <n v="42.331052029589827"/>
    <m/>
    <n v="13.12062486456537"/>
    <n v="46.594827892215058"/>
    <n v="0"/>
    <n v="4.9224961971209763E-2"/>
    <n v="29.161202203053261"/>
    <m/>
    <n v="6036.8696921090541"/>
    <n v="735.51940879301333"/>
    <n v="0"/>
    <n v="3964.5475436493839"/>
    <n v="12.034867045505351"/>
    <m/>
    <m/>
    <n v="-1813.0221713290709"/>
    <n v="1096.7385342523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899.25"/>
    <n v="0.14449115413402319"/>
    <n v="3.520319148444889"/>
    <n v="3.5788133220050297E-2"/>
    <m/>
  </r>
  <r>
    <s v="4 Occupant_USA_FL_Jacksonv_HPWH_50-gallon"/>
    <x v="24"/>
    <x v="0"/>
    <x v="3"/>
    <n v="12101.277187310659"/>
    <n v="97.746025220762093"/>
    <m/>
    <n v="5523.1922952162349"/>
    <n v="316.6800981072663"/>
    <m/>
    <n v="150.8186599362383"/>
    <n v="498.37725989376469"/>
    <n v="2.3434319711190459"/>
    <n v="7.640464932812491"/>
    <n v="155.8775412670966"/>
    <m/>
    <n v="4613.8025898109963"/>
    <n v="592.70960729797196"/>
    <n v="0"/>
    <n v="4284.3204513560186"/>
    <n v="24.56981647168552"/>
    <m/>
    <m/>
    <n v="-1822.0394174474541"/>
    <n v="1181.3365464163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933.25"/>
    <n v="0.16623237571025479"/>
    <n v="3.355501833209567"/>
    <n v="2.8553375221843001E-2"/>
    <m/>
  </r>
  <r>
    <s v="4 Occupant_USA_FL_Miami.Na_HPWH_50-gallon"/>
    <x v="25"/>
    <x v="0"/>
    <x v="3"/>
    <n v="14058.702423662229"/>
    <n v="97.746025220762093"/>
    <m/>
    <n v="7589.1102981616305"/>
    <n v="4.9485174128393048"/>
    <m/>
    <n v="0.95090728459071738"/>
    <n v="3.4704142203689412"/>
    <n v="0"/>
    <n v="0"/>
    <n v="3.9976101282485872"/>
    <m/>
    <n v="6789.8215152729836"/>
    <n v="794.34026547580743"/>
    <n v="0"/>
    <n v="3863.5637380983499"/>
    <n v="9.1606757584788507"/>
    <m/>
    <m/>
    <n v="-1824.3061532558841"/>
    <n v="1072.8437798225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574.75"/>
    <n v="0.15342295745917231"/>
    <n v="4.1908006828380966"/>
    <n v="3.9642491292263403E-2"/>
    <m/>
  </r>
  <r>
    <s v="4 Occupant_USA_GA_Atlanta-_HPWH_50-gallon"/>
    <x v="26"/>
    <x v="0"/>
    <x v="3"/>
    <n v="11809.335909097659"/>
    <n v="97.746025220762093"/>
    <m/>
    <n v="5128.4356060057316"/>
    <n v="961.3279406691255"/>
    <m/>
    <n v="580.26474550918738"/>
    <n v="1947.1826598030559"/>
    <n v="50.40461640235943"/>
    <n v="19.072089097947369"/>
    <n v="311.5864896596313"/>
    <m/>
    <n v="3614.6885992242028"/>
    <n v="552.41906611240336"/>
    <n v="0"/>
    <n v="4514.0458471302418"/>
    <n v="39.71830590835139"/>
    <m/>
    <m/>
    <n v="-1840.9053630419451"/>
    <n v="1284.15195741389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654"/>
    <n v="0.2017899755656212"/>
    <n v="3.9736027825833249"/>
    <n v="2.6463913833723599E-2"/>
    <m/>
  </r>
  <r>
    <s v="4 Occupant_USA_GA_Rome-Rus_HPWH_50-gallon"/>
    <x v="27"/>
    <x v="0"/>
    <x v="3"/>
    <n v="11870.469658992681"/>
    <n v="97.746025220762093"/>
    <m/>
    <n v="5169.6813643896339"/>
    <n v="1230.1073689895759"/>
    <m/>
    <n v="724.7036147176758"/>
    <n v="2361.4659308714959"/>
    <n v="125.31751284939359"/>
    <n v="22.169253181927228"/>
    <n v="357.91698824057698"/>
    <m/>
    <n v="3396.2326502708629"/>
    <n v="543.34134512919525"/>
    <n v="0"/>
    <n v="4593.3951927170156"/>
    <n v="45.28727300079904"/>
    <m/>
    <m/>
    <n v="-1838.454154650889"/>
    <n v="1304.03994892502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680.25"/>
    <n v="0.15173548603661899"/>
    <n v="1.9300848738174139"/>
    <n v="2.5070333766738201E-2"/>
    <m/>
  </r>
  <r>
    <s v="4 Occupant_USA_GA_Savannah_HPWH_50-gallon"/>
    <x v="28"/>
    <x v="0"/>
    <x v="3"/>
    <n v="12066.62705457224"/>
    <n v="97.746025220762093"/>
    <m/>
    <n v="5457.1560102946078"/>
    <n v="495.17304670010532"/>
    <m/>
    <n v="261.65679844420657"/>
    <n v="866.61992548934074"/>
    <n v="6.3088264075384686"/>
    <n v="11.77855015477531"/>
    <n v="215.42887169358519"/>
    <m/>
    <n v="4401.9200355704643"/>
    <n v="560.06292802403834"/>
    <n v="0"/>
    <n v="4348.1096372253414"/>
    <n v="29.380443359611501"/>
    <m/>
    <m/>
    <n v="-1834.028639999967"/>
    <n v="1212.72269859958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579.75"/>
    <n v="0.1743130095665574"/>
    <n v="3.40226252725772"/>
    <n v="2.7173701337229201E-2"/>
    <m/>
  </r>
  <r>
    <s v="4 Occupant_USA_IA_Des.Moin_HPWH_50-gallon"/>
    <x v="29"/>
    <x v="0"/>
    <x v="3"/>
    <n v="16265.217507929859"/>
    <n v="97.746025220762093"/>
    <m/>
    <n v="9386.6606490828453"/>
    <n v="6300.582425980544"/>
    <m/>
    <n v="3087.61651373823"/>
    <n v="9348.957142944997"/>
    <n v="2711.4989273591041"/>
    <n v="91.422046292769807"/>
    <n v="410.04493859044999"/>
    <m/>
    <n v="2398.1264689512809"/>
    <n v="687.95175415102085"/>
    <n v="0"/>
    <n v="5027.7343967841634"/>
    <n v="82.340950443804942"/>
    <m/>
    <m/>
    <n v="-1849.546758922771"/>
    <n v="1481.80851316915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3.75"/>
    <n v="222"/>
    <n v="0.30083042654002279"/>
    <n v="4.8703685260934"/>
    <n v="3.3986232783176203E-2"/>
    <m/>
  </r>
  <r>
    <s v="4 Occupant_USA_IA_Sioux.Ci_HPWH_50-gallon"/>
    <x v="30"/>
    <x v="0"/>
    <x v="3"/>
    <n v="17717.914372371961"/>
    <n v="97.746025220762093"/>
    <m/>
    <n v="10799.095239088263"/>
    <n v="7959.5017176051124"/>
    <m/>
    <n v="3803.4896250797001"/>
    <n v="11243.310375534849"/>
    <n v="3662.7509940851778"/>
    <n v="114.7640916567555"/>
    <n v="378.49700678349058"/>
    <m/>
    <n v="2142.4379706640589"/>
    <n v="697.15555081909235"/>
    <n v="0"/>
    <n v="5137.7505845331661"/>
    <n v="93.021362107662839"/>
    <m/>
    <m/>
    <n v="-1842.2663311330559"/>
    <n v="1522.0707876057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7.25"/>
    <n v="89.75"/>
    <n v="0.32663329207776598"/>
    <n v="5.1105438978303992"/>
    <n v="3.4725718404052697E-2"/>
    <m/>
  </r>
  <r>
    <s v="4 Occupant_USA_ID_Boise.AP_HPWH_50-gallon"/>
    <x v="31"/>
    <x v="0"/>
    <x v="3"/>
    <n v="12961.750096999531"/>
    <n v="97.746025220762093"/>
    <m/>
    <n v="6074.7688400765355"/>
    <n v="3148.146578742801"/>
    <m/>
    <n v="2218.4267240895201"/>
    <n v="7033.543578752442"/>
    <n v="255.04374035960871"/>
    <n v="99.837805664056759"/>
    <n v="574.83830862961258"/>
    <m/>
    <n v="2326.8812621230818"/>
    <n v="599.74099921065238"/>
    <n v="0"/>
    <n v="4955.6100975165027"/>
    <n v="81.150740168729016"/>
    <m/>
    <m/>
    <n v="-1854.6276678102449"/>
    <n v="1490.23291124495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137.75"/>
    <n v="0.24523971832676611"/>
    <n v="3.585324043585532"/>
    <n v="2.9010177005662802E-2"/>
    <m/>
  </r>
  <r>
    <s v="4 Occupant_USA_ID_Idaho.Fa_HPWH_50-gallon"/>
    <x v="32"/>
    <x v="0"/>
    <x v="3"/>
    <n v="16248.937059350639"/>
    <n v="97.746025220762093"/>
    <m/>
    <n v="9215.3657172175081"/>
    <n v="7001.2550586093494"/>
    <m/>
    <n v="4007.701215568321"/>
    <n v="12068.465179396069"/>
    <n v="2282.266257175123"/>
    <n v="168.8040260317031"/>
    <n v="542.48355983417537"/>
    <m/>
    <n v="1483.2500293834851"/>
    <n v="730.86062922467408"/>
    <n v="0"/>
    <n v="5285.741117551167"/>
    <n v="117.7421949740713"/>
    <m/>
    <m/>
    <n v="-1836.18769611995"/>
    <n v="1636.82299645529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0.75"/>
    <n v="26.5"/>
    <n v="0.33653900725332631"/>
    <n v="4.3081248908960408"/>
    <n v="3.5706685609124302E-2"/>
    <m/>
  </r>
  <r>
    <s v="4 Occupant_USA_IL_Bellevil_HPWH_50-gallon"/>
    <x v="33"/>
    <x v="0"/>
    <x v="3"/>
    <n v="13323.87225938562"/>
    <n v="97.746025220762093"/>
    <m/>
    <n v="6537.3971522778647"/>
    <n v="3064.1993242443541"/>
    <m/>
    <n v="1901.152346097884"/>
    <n v="6030.8363692027879"/>
    <n v="653.37416454704328"/>
    <n v="93.002617948633358"/>
    <n v="416.6701956507963"/>
    <m/>
    <n v="2855.6527481067301"/>
    <n v="617.54507992677986"/>
    <n v="0"/>
    <n v="4838.2842139162576"/>
    <n v="64.877959253953676"/>
    <m/>
    <m/>
    <n v="-1848.832846870806"/>
    <n v="1389.72676142982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"/>
    <n v="556"/>
    <n v="0.22451731335639349"/>
    <n v="3.3645424526090011"/>
    <n v="2.9610185748961099E-2"/>
    <m/>
  </r>
  <r>
    <s v="4 Occupant_USA_IL_Chicago._HPWH_50-gallon"/>
    <x v="34"/>
    <x v="0"/>
    <x v="3"/>
    <n v="15528.430185806859"/>
    <n v="97.746025220762093"/>
    <m/>
    <n v="8648.3438970917869"/>
    <n v="5953.4460405116952"/>
    <m/>
    <n v="3116.96133798868"/>
    <n v="9471.7023658013404"/>
    <n v="2370.7910331073108"/>
    <n v="84.878918435405552"/>
    <n v="380.81475098032053"/>
    <m/>
    <n v="2085.6783037244272"/>
    <n v="609.21955285566344"/>
    <n v="0"/>
    <n v="5051.0060859753939"/>
    <n v="82.436732970909503"/>
    <m/>
    <m/>
    <n v="-1851.7966314108639"/>
    <n v="1483.3379430370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1"/>
    <n v="94.75"/>
    <n v="0.29665724385070791"/>
    <n v="5.3736767022095568"/>
    <n v="2.9518601411909401E-2"/>
    <m/>
  </r>
  <r>
    <s v="4 Occupant_USA_IN_Evansvil_HPWH_50-gallon"/>
    <x v="35"/>
    <x v="0"/>
    <x v="3"/>
    <n v="12788.94113632434"/>
    <n v="97.746025220762093"/>
    <m/>
    <n v="6019.8015942537386"/>
    <n v="2571.6989106837859"/>
    <m/>
    <n v="1607.7314941216521"/>
    <n v="5141.0985323736077"/>
    <n v="522.26414955631742"/>
    <n v="54.024706668480754"/>
    <n v="387.67856033733108"/>
    <m/>
    <n v="2864.6417170404779"/>
    <n v="583.46096652947472"/>
    <n v="0"/>
    <n v="4770.8113074291596"/>
    <n v="59.899761003134742"/>
    <m/>
    <m/>
    <n v="-1851.7453225821309"/>
    <n v="1372.3911963925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"/>
    <n v="540.25"/>
    <n v="0.21523184596759681"/>
    <n v="3.2781991723559418"/>
    <n v="2.7497244065267702E-2"/>
    <m/>
  </r>
  <r>
    <s v="4 Occupant_USA_IN_Indianap_HPWH_50-gallon"/>
    <x v="36"/>
    <x v="0"/>
    <x v="3"/>
    <n v="14517.090925658709"/>
    <n v="97.746025220762093"/>
    <m/>
    <n v="7683.1849376034615"/>
    <n v="4574.206522038613"/>
    <m/>
    <n v="2471.4673278365271"/>
    <n v="7730.4860536357364"/>
    <n v="1643.5387587191799"/>
    <n v="80.611291291855068"/>
    <n v="378.58914419103468"/>
    <m/>
    <n v="2465.5065713215822"/>
    <n v="643.47184424326701"/>
    <n v="0"/>
    <n v="4941.4010534386634"/>
    <n v="71.087752965228347"/>
    <m/>
    <m/>
    <n v="-1851.461388659548"/>
    <n v="1437.15764237729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2.25"/>
    <n v="424.25"/>
    <n v="0.27816842554051169"/>
    <n v="5.0459330548413366"/>
    <n v="3.12431969897966E-2"/>
    <m/>
  </r>
  <r>
    <s v="4 Occupant_USA_KS_Hays.Rgn_HPWH_50-gallon"/>
    <x v="37"/>
    <x v="0"/>
    <x v="3"/>
    <n v="14778.51710583284"/>
    <n v="97.746025220762093"/>
    <m/>
    <n v="7924.7696541196883"/>
    <n v="4390.4397592476162"/>
    <m/>
    <n v="2585.05085330052"/>
    <n v="8027.528709493844"/>
    <n v="1313.857089430835"/>
    <n v="75.953539276993126"/>
    <n v="415.57827723927829"/>
    <m/>
    <n v="2849.4881185229378"/>
    <n v="684.84177634913397"/>
    <n v="0"/>
    <n v="4900.0375323542521"/>
    <n v="74.183085272549604"/>
    <m/>
    <m/>
    <n v="-1849.906554557482"/>
    <n v="1456.99910603500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6.25"/>
    <n v="469.75"/>
    <n v="0.36378236209747788"/>
    <n v="6.1532367627013071"/>
    <n v="3.5132674648331398E-2"/>
    <m/>
  </r>
  <r>
    <s v="4 Occupant_USA_KS_Wichita._HPWH_50-gallon"/>
    <x v="38"/>
    <x v="0"/>
    <x v="3"/>
    <n v="13392.827218253569"/>
    <n v="97.746025220762093"/>
    <m/>
    <n v="6611.7155658234888"/>
    <n v="2614.110421832755"/>
    <m/>
    <n v="1850.1984167380101"/>
    <n v="5790.5848697429683"/>
    <n v="251.52450982799499"/>
    <n v="76.203732461961565"/>
    <n v="436.18376280479117"/>
    <m/>
    <n v="3384.516869741019"/>
    <n v="613.08827424971548"/>
    <n v="0"/>
    <n v="4761.6840260743838"/>
    <n v="58.303817182677378"/>
    <m/>
    <m/>
    <n v="-1857.9019609395209"/>
    <n v="1384.36330675199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252.75"/>
    <n v="0.34908393709952479"/>
    <n v="5.9538426498559751"/>
    <n v="3.2185854797362801E-2"/>
    <m/>
  </r>
  <r>
    <s v="4 Occupant_USA_KY_Louisvil_HPWH_50-gallon"/>
    <x v="39"/>
    <x v="0"/>
    <x v="3"/>
    <n v="12723.39034456256"/>
    <n v="97.746025220762093"/>
    <m/>
    <n v="5955.6750111081074"/>
    <n v="2461.1627436129888"/>
    <m/>
    <n v="1563.218047141185"/>
    <n v="5041.6353699988858"/>
    <n v="431.97488257763479"/>
    <n v="52.011925585314977"/>
    <n v="413.95788830884578"/>
    <m/>
    <n v="2909.7164575996949"/>
    <n v="584.79580989542421"/>
    <n v="0"/>
    <n v="4756.8444424495538"/>
    <n v="57.744998403524761"/>
    <m/>
    <m/>
    <n v="-1850.6979330546669"/>
    <n v="1370.9669877764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476.25"/>
    <n v="0.1872806178994966"/>
    <n v="2.753291957022693"/>
    <n v="2.72771274330731E-2"/>
    <m/>
  </r>
  <r>
    <s v="4 Occupant_USA_LA_New.Orle_HPWH_50-gallon"/>
    <x v="40"/>
    <x v="0"/>
    <x v="3"/>
    <n v="12701.101104995831"/>
    <n v="97.746025220762093"/>
    <m/>
    <n v="6145.3638491689699"/>
    <n v="356.77190316107527"/>
    <m/>
    <n v="211.2972204367106"/>
    <n v="718.08861661044932"/>
    <n v="5.013078788373492"/>
    <n v="8.0064380651104372"/>
    <n v="132.45516587088039"/>
    <m/>
    <n v="5136.1830863329888"/>
    <n v="652.40885967490635"/>
    <n v="0"/>
    <n v="4175.9802310523764"/>
    <n v="20.42938455844827"/>
    <m/>
    <m/>
    <n v="-1825.772447998844"/>
    <n v="1158.98891014863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1342.25"/>
    <n v="0.19756218570264961"/>
    <n v="3.9351568256400462"/>
    <n v="3.2150110731521603E-2"/>
    <m/>
  </r>
  <r>
    <s v="4 Occupant_USA_LA_Shrevepo_HPWH_50-gallon"/>
    <x v="41"/>
    <x v="0"/>
    <x v="3"/>
    <n v="12468.78901648297"/>
    <n v="97.746025220762093"/>
    <m/>
    <n v="5845.3925798289165"/>
    <n v="845.26137733237647"/>
    <m/>
    <n v="499.504078601012"/>
    <n v="1595.3258459643189"/>
    <n v="80.63297862609214"/>
    <n v="22.302654248680941"/>
    <n v="242.8216658565911"/>
    <m/>
    <n v="4407.0931514226886"/>
    <n v="593.03805107385165"/>
    <n v="0"/>
    <n v="4371.7308323460729"/>
    <n v="33.349541904838148"/>
    <m/>
    <m/>
    <n v="-1832.135956543543"/>
    <n v="1226.64809097589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918.75"/>
    <n v="0.1847587844550066"/>
    <n v="3.1154892849921678"/>
    <n v="2.8683768274545302E-2"/>
    <m/>
  </r>
  <r>
    <s v="4 Occupant_USA_MA_Boston-L_HPWH_50-gallon"/>
    <x v="42"/>
    <x v="0"/>
    <x v="3"/>
    <n v="13684.98102387192"/>
    <n v="97.746025220762093"/>
    <m/>
    <n v="6818.5935697257937"/>
    <n v="4504.8486742292725"/>
    <m/>
    <n v="2538.5945703231268"/>
    <n v="8347.2556924736091"/>
    <n v="1497.780524310602"/>
    <n v="76.590090285781329"/>
    <n v="391.88348930974013"/>
    <m/>
    <n v="1750.373273669999"/>
    <n v="563.37162182652162"/>
    <n v="0"/>
    <n v="5031.5579608596936"/>
    <n v="78.719808934089315"/>
    <m/>
    <m/>
    <n v="-1861.8611279375341"/>
    <n v="1469.63910846815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7.75"/>
    <n v="331.25"/>
    <n v="0.3132324201456162"/>
    <n v="6.2347624119562388"/>
    <n v="2.67937352510711E-2"/>
    <m/>
  </r>
  <r>
    <s v="4 Occupant_USA_MD_Baltimor_HPWH_50-gallon"/>
    <x v="43"/>
    <x v="0"/>
    <x v="3"/>
    <n v="12580.345374605629"/>
    <n v="97.746025220762093"/>
    <m/>
    <n v="5792.5746227922209"/>
    <n v="2621.0252733409288"/>
    <m/>
    <n v="1612.154422878187"/>
    <n v="5178.6479318699139"/>
    <n v="539.00538661375458"/>
    <n v="44.238148229834167"/>
    <n v="425.62731561914649"/>
    <m/>
    <n v="2614.2702100112419"/>
    <n v="557.27913944005047"/>
    <n v="0"/>
    <n v="4811.1697900545114"/>
    <n v="63.698518139512053"/>
    <m/>
    <m/>
    <n v="-1848.7618386039539"/>
    <n v="1391.02240613539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.25"/>
    <n v="563.75"/>
    <n v="0.20890914888489209"/>
    <n v="3.4812747561997042"/>
    <n v="2.5876567041946099E-2"/>
    <m/>
  </r>
  <r>
    <s v="4 Occupant_USA_ME_Portland_HPWH_50-gallon"/>
    <x v="44"/>
    <x v="0"/>
    <x v="3"/>
    <n v="15462.198504968719"/>
    <n v="97.746025220762093"/>
    <m/>
    <n v="8529.4152996528192"/>
    <n v="6612.4247938098033"/>
    <m/>
    <n v="3061.240327729929"/>
    <n v="9696.1241041777503"/>
    <n v="3043.7447801273902"/>
    <n v="80.176471042299809"/>
    <n v="427.26321491016552"/>
    <m/>
    <n v="1332.330860616162"/>
    <n v="584.65964522685431"/>
    <n v="0"/>
    <n v="5233.0478333841957"/>
    <n v="98.766302649217664"/>
    <m/>
    <m/>
    <n v="-1848.228071849313"/>
    <n v="1536.03485963810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3.75"/>
    <n v="203"/>
    <n v="0.27273404697991899"/>
    <n v="3.8496504692198772"/>
    <n v="2.6575580051010898E-2"/>
    <m/>
  </r>
  <r>
    <s v="4 Occupant_USA_ME_Presque._HPWH_50-gallon"/>
    <x v="45"/>
    <x v="0"/>
    <x v="3"/>
    <n v="22826.958022301409"/>
    <n v="97.746025220762093"/>
    <m/>
    <n v="15781.948733679375"/>
    <n v="14251.14311073609"/>
    <m/>
    <n v="3565.3142055812082"/>
    <n v="10911.353041783521"/>
    <n v="10255.95414455545"/>
    <n v="96.459778824909336"/>
    <n v="333.41498177457049"/>
    <m/>
    <n v="912.45947708994095"/>
    <n v="618.346145853346"/>
    <n v="0"/>
    <n v="5495.9340632094263"/>
    <n v="129.28636648264089"/>
    <m/>
    <m/>
    <n v="-1829.244507405906"/>
    <n v="1648.2609429441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74.25"/>
    <n v="278.75"/>
    <n v="0.29937414848484828"/>
    <n v="3.6407060367658182"/>
    <n v="2.7176771874306099E-2"/>
    <m/>
  </r>
  <r>
    <s v="4 Occupant_USA_MI_Detroit-_HPWH_50-gallon"/>
    <x v="46"/>
    <x v="0"/>
    <x v="3"/>
    <n v="14640.116861256931"/>
    <n v="97.746025220762093"/>
    <m/>
    <n v="7755.8491432083392"/>
    <n v="5271.9517122364869"/>
    <m/>
    <n v="2900.0616889891162"/>
    <n v="9092.3075094287688"/>
    <n v="1885.4996384998451"/>
    <n v="87.558628514235238"/>
    <n v="398.83175623331738"/>
    <m/>
    <n v="1855.0532497745589"/>
    <n v="628.8441811972931"/>
    <n v="0"/>
    <n v="5070.3973941107924"/>
    <n v="83.887676200531828"/>
    <m/>
    <m/>
    <n v="-1849.495342771382"/>
    <n v="1487.51937237071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.5"/>
    <n v="147.75"/>
    <n v="0.26240346520599511"/>
    <n v="4.2794239457220344"/>
    <n v="2.9819110742862899E-2"/>
    <m/>
  </r>
  <r>
    <s v="4 Occupant_USA_MI_Houghton_HPWH_50-gallon"/>
    <x v="47"/>
    <x v="0"/>
    <x v="3"/>
    <n v="17500.488310468099"/>
    <n v="97.746025220762093"/>
    <m/>
    <n v="10532.676631723161"/>
    <n v="8482.760649532438"/>
    <m/>
    <n v="3662.7373634679429"/>
    <n v="11203.900996726639"/>
    <n v="4272.7999979462038"/>
    <n v="143.05581416556419"/>
    <n v="404.1674739527237"/>
    <m/>
    <n v="1374.418980654809"/>
    <n v="675.49700153591334"/>
    <n v="0"/>
    <n v="5305.5199522528173"/>
    <n v="106.6367689029893"/>
    <m/>
    <m/>
    <n v="-1840.7477285475011"/>
    <n v="1571.06333306710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4.25"/>
    <n v="132.5"/>
    <n v="0.28470458632706369"/>
    <n v="4.2436239871259662"/>
    <n v="3.1668751912696601E-2"/>
    <m/>
  </r>
  <r>
    <s v="4 Occupant_USA_MI_Traverse_HPWH_50-gallon"/>
    <x v="48"/>
    <x v="0"/>
    <x v="3"/>
    <n v="16715.876702608919"/>
    <n v="97.746025220762093"/>
    <m/>
    <n v="9776.7438201619188"/>
    <n v="7633.5594687415451"/>
    <m/>
    <n v="3306.9663271490058"/>
    <n v="10382.754511643579"/>
    <n v="3814.8112632596171"/>
    <n v="115.12130927755869"/>
    <n v="396.66056905536288"/>
    <m/>
    <n v="1500.219015849696"/>
    <n v="642.96533557067801"/>
    <n v="0"/>
    <n v="5237.5856002197525"/>
    <n v="97.465015442065891"/>
    <m/>
    <m/>
    <n v="-1845.0579372147861"/>
    <n v="1542.38453676914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1"/>
    <n v="296"/>
    <n v="0.25819288343221442"/>
    <n v="3.3062078801762889"/>
    <n v="2.9237884480910501E-2"/>
    <m/>
  </r>
  <r>
    <s v="4 Occupant_USA_MN_Duluth.I_HPWH_50-gallon"/>
    <x v="49"/>
    <x v="0"/>
    <x v="3"/>
    <n v="21241.63251667755"/>
    <n v="97.746025220762093"/>
    <m/>
    <n v="14197.497919806048"/>
    <n v="12400.477425643539"/>
    <m/>
    <n v="4478.9713824701776"/>
    <n v="13248.80034336592"/>
    <n v="7364.3428292389972"/>
    <n v="139.10365096589999"/>
    <n v="418.0595629685339"/>
    <m/>
    <n v="1073.8754213506329"/>
    <n v="723.14507281187559"/>
    <n v="0"/>
    <n v="5480.0042111213834"/>
    <n v="125.60511796794511"/>
    <m/>
    <m/>
    <n v="-1833.4194935899791"/>
    <n v="1647.38625119353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8.75"/>
    <n v="72.25"/>
    <n v="0.3342419178813269"/>
    <n v="5.5433587561080184"/>
    <n v="3.4671686624774302E-2"/>
    <m/>
  </r>
  <r>
    <s v="4 Occupant_USA_MN_Minneapo_HPWH_50-gallon"/>
    <x v="50"/>
    <x v="0"/>
    <x v="3"/>
    <n v="19011.687850496761"/>
    <n v="97.746025220762093"/>
    <m/>
    <n v="12065.287029785246"/>
    <n v="9382.7686261449617"/>
    <m/>
    <n v="3804.0073654330308"/>
    <n v="11159.6219117947"/>
    <n v="5120.6964319763574"/>
    <n v="96.125948429949403"/>
    <n v="361.93888030564091"/>
    <m/>
    <n v="1933.320020904441"/>
    <n v="749.19838273584355"/>
    <n v="0"/>
    <n v="5209.3381950276525"/>
    <n v="100.2589143731837"/>
    <m/>
    <m/>
    <n v="-1837.336320335188"/>
    <n v="1549.65247503349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9.5"/>
    <n v="156.75"/>
    <n v="0.30705807019174308"/>
    <n v="4.9720013799580913"/>
    <n v="3.68366108685226E-2"/>
    <m/>
  </r>
  <r>
    <s v="4 Occupant_USA_MO_Kansas.C_HPWH_50-gallon"/>
    <x v="51"/>
    <x v="0"/>
    <x v="3"/>
    <n v="13468.57767288817"/>
    <n v="97.746025220762093"/>
    <m/>
    <n v="6682.9649454595074"/>
    <n v="3111.606709228045"/>
    <m/>
    <n v="1865.748132790317"/>
    <n v="5832.5580842758864"/>
    <n v="817.82718285283738"/>
    <n v="50.427039053331981"/>
    <n v="377.60435453155901"/>
    <m/>
    <n v="2953.1405709109681"/>
    <n v="618.21766532049469"/>
    <n v="0"/>
    <n v="4779.1387549185856"/>
    <n v="59.426917895216661"/>
    <m/>
    <m/>
    <n v="-1853.455544565355"/>
    <n v="1388.86438175059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25"/>
    <n v="441.75"/>
    <n v="0.246654691569899"/>
    <n v="3.985651128704637"/>
    <n v="2.9987208723151599E-2"/>
    <m/>
  </r>
  <r>
    <s v="4 Occupant_USA_MO_St.Josep_HPWH_50-gallon"/>
    <x v="52"/>
    <x v="0"/>
    <x v="3"/>
    <n v="15209.54568928182"/>
    <n v="97.746025220762093"/>
    <m/>
    <n v="8372.5816804079222"/>
    <n v="5178.4660936356586"/>
    <m/>
    <n v="2603.1878269646818"/>
    <n v="7962.7252760654237"/>
    <n v="2124.553734596846"/>
    <n v="81.485477424025021"/>
    <n v="369.23905465007442"/>
    <m/>
    <n v="2544.9556746816338"/>
    <n v="649.15991209062997"/>
    <n v="0"/>
    <n v="4932.1712583629796"/>
    <n v="73.085450778291744"/>
    <m/>
    <m/>
    <n v="-1851.08346831939"/>
    <n v="1440.21566319591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1.5"/>
    <n v="326.5"/>
    <n v="0.28423379495331008"/>
    <n v="4.3083274606031807"/>
    <n v="3.1693130417972899E-2"/>
    <m/>
  </r>
  <r>
    <s v="4 Occupant_USA_MS_Gulfport_HPWH_50-gallon"/>
    <x v="53"/>
    <x v="0"/>
    <x v="3"/>
    <n v="12241.132875569059"/>
    <n v="97.746025220762093"/>
    <m/>
    <n v="5661.9486525173825"/>
    <n v="423.30243665117678"/>
    <m/>
    <n v="218.65439345663441"/>
    <n v="738.08591950660207"/>
    <n v="12.861208912381199"/>
    <n v="8.3462119427972237"/>
    <n v="183.44062233936191"/>
    <m/>
    <n v="4647.3511727768018"/>
    <n v="591.29504308940432"/>
    <n v="0"/>
    <n v="4262.7414921474974"/>
    <n v="24.216773944755712"/>
    <m/>
    <m/>
    <n v="-1828.2526948568391"/>
    <n v="1182.43587737373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1172.75"/>
    <n v="0.17698845672130681"/>
    <n v="3.313366433003968"/>
    <n v="2.82545340842103E-2"/>
    <m/>
  </r>
  <r>
    <s v="4 Occupant_USA_MS_Jackson-_HPWH_50-gallon"/>
    <x v="54"/>
    <x v="0"/>
    <x v="3"/>
    <n v="12104.2774448129"/>
    <n v="97.746025220762093"/>
    <m/>
    <n v="5473.1098892313548"/>
    <n v="764.68014992630617"/>
    <m/>
    <n v="440.2615356895455"/>
    <n v="1457.9235581626931"/>
    <n v="29.900872494000851"/>
    <n v="21.179188292844309"/>
    <n v="273.33855344991451"/>
    <m/>
    <n v="4126.0422401002543"/>
    <n v="582.38749920479381"/>
    <n v="0"/>
    <n v="4413.793525732247"/>
    <n v="31.882485334076879"/>
    <m/>
    <m/>
    <n v="-1836.888457634818"/>
    <n v="1234.41920990357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876"/>
    <n v="0.17075976754906819"/>
    <n v="2.7540851609785499"/>
    <n v="2.78973851245501E-2"/>
    <m/>
  </r>
  <r>
    <s v="4 Occupant_USA_MT_Billings_HPWH_50-gallon"/>
    <x v="55"/>
    <x v="0"/>
    <x v="3"/>
    <n v="15739.927159488339"/>
    <n v="97.746025220762093"/>
    <m/>
    <n v="8749.8380801333424"/>
    <n v="6491.2980427205248"/>
    <m/>
    <n v="3499.784768649261"/>
    <n v="10749.379637719439"/>
    <n v="2397.540112414606"/>
    <n v="91.176194648493848"/>
    <n v="502.79696700816942"/>
    <m/>
    <n v="1587.663904064382"/>
    <n v="670.87613334843513"/>
    <n v="0"/>
    <n v="5185.8259533639166"/>
    <n v="105.48805753235619"/>
    <m/>
    <m/>
    <n v="-1849.2619484519701"/>
    <n v="1593.34073367707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.25"/>
    <n v="76"/>
    <n v="0.33082782967098101"/>
    <n v="5.8730014933622678"/>
    <n v="3.2690776662073602E-2"/>
    <m/>
  </r>
  <r>
    <s v="4 Occupant_USA_NC_Charlott_HPWH_50-gallon"/>
    <x v="56"/>
    <x v="0"/>
    <x v="3"/>
    <n v="11706.459528253719"/>
    <n v="97.746025220762093"/>
    <m/>
    <n v="4999.1733537657728"/>
    <n v="1192.822957361461"/>
    <m/>
    <n v="720.89098462535298"/>
    <n v="2351.123960152629"/>
    <n v="101.86545703159889"/>
    <n v="26.640370571031621"/>
    <n v="343.42614513347939"/>
    <m/>
    <n v="3271.713193819272"/>
    <n v="534.63720258504009"/>
    <n v="0"/>
    <n v="4599.3507006477903"/>
    <n v="45.552695647818673"/>
    <m/>
    <m/>
    <n v="-1837.8989399483551"/>
    <n v="1310.53782880983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"/>
    <n v="597.75"/>
    <n v="0.19365624349847041"/>
    <n v="2.9344858664415421"/>
    <n v="2.5051987425289801E-2"/>
    <m/>
  </r>
  <r>
    <s v="4 Occupant_USA_NC_Raleigh-_HPWH_50-gallon"/>
    <x v="57"/>
    <x v="0"/>
    <x v="3"/>
    <n v="11815.62460612328"/>
    <n v="97.746025220762093"/>
    <m/>
    <n v="5125.6141427012481"/>
    <n v="1074.399740070977"/>
    <m/>
    <n v="636.2830541137306"/>
    <n v="2081.4746356747719"/>
    <n v="59.912019356124503"/>
    <n v="24.586680891035531"/>
    <n v="353.61798571008421"/>
    <m/>
    <n v="3505.202619764359"/>
    <n v="546.0117828659121"/>
    <n v="0"/>
    <n v="4559.9101791006196"/>
    <n v="43.233857307199649"/>
    <m/>
    <m/>
    <n v="-1833.717579025023"/>
    <n v="1293.26211774406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5"/>
    <n v="889"/>
    <n v="0.1872581347767161"/>
    <n v="2.9360194294857682"/>
    <n v="2.5606556156915899E-2"/>
    <m/>
  </r>
  <r>
    <s v="4 Occupant_USA_ND_Bismarck_HPWH_50-gallon"/>
    <x v="58"/>
    <x v="0"/>
    <x v="3"/>
    <n v="20912.888325810931"/>
    <n v="97.746025220762093"/>
    <m/>
    <n v="13896.031277550415"/>
    <n v="11576.917901607099"/>
    <m/>
    <n v="4302.6219796258047"/>
    <n v="12745.782164059179"/>
    <n v="6770.8209828917916"/>
    <n v="138.83730303753069"/>
    <n v="364.63763605199131"/>
    <m/>
    <n v="1547.480227995213"/>
    <n v="771.63314794810276"/>
    <n v="0"/>
    <n v="5378.2262629926017"/>
    <n v="119.7221557913125"/>
    <m/>
    <m/>
    <n v="-1830.0532491380641"/>
    <n v="1620.10870258256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9.25"/>
    <n v="209.5"/>
    <n v="0.32991512938990569"/>
    <n v="4.9223092401849389"/>
    <n v="3.7155489175603497E-2"/>
    <m/>
  </r>
  <r>
    <s v="4 Occupant_USA_ND_Fargo-He_HPWH_50-gallon"/>
    <x v="59"/>
    <x v="0"/>
    <x v="3"/>
    <n v="25228.0455443008"/>
    <n v="97.746025220762093"/>
    <m/>
    <n v="18209.948898552459"/>
    <n v="15854.58919838518"/>
    <m/>
    <n v="4430.9499077250684"/>
    <n v="12733.35006191711"/>
    <n v="11010.39167990748"/>
    <n v="104.9993870005603"/>
    <n v="308.24822375209231"/>
    <m/>
    <n v="1566.6980523233169"/>
    <n v="788.6616478439604"/>
    <n v="0"/>
    <n v="5392.9620724434781"/>
    <n v="120.1467046351636"/>
    <m/>
    <m/>
    <n v="-1825.9750110258831"/>
    <n v="1621.34830007051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60.25"/>
    <n v="214.75"/>
    <n v="0.38918083746944748"/>
    <n v="5.7096431838154418"/>
    <n v="3.9263980386149297E-2"/>
    <m/>
  </r>
  <r>
    <s v="4 Occupant_USA_NE_Omaha-Mi_HPWH_50-gallon"/>
    <x v="60"/>
    <x v="0"/>
    <x v="3"/>
    <n v="15613.378243121149"/>
    <n v="97.746025220762093"/>
    <m/>
    <n v="8742.2763167069679"/>
    <n v="5596.5483672946129"/>
    <m/>
    <n v="2752.8558246200282"/>
    <n v="8338.4438857484893"/>
    <n v="2346.0661529018521"/>
    <n v="89.81456465156603"/>
    <n v="407.81182512111178"/>
    <m/>
    <n v="2465.8296393428341"/>
    <n v="679.89831006951954"/>
    <n v="0"/>
    <n v="5010.2962047594337"/>
    <n v="80.505499418599925"/>
    <m/>
    <m/>
    <n v="-1843.2539617561231"/>
    <n v="1474.35358073632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1.25"/>
    <n v="403"/>
    <n v="0.24481867771474411"/>
    <n v="3.1532877994791511"/>
    <n v="3.2494125578419797E-2"/>
    <m/>
  </r>
  <r>
    <s v="4 Occupant_USA_NH_Concord._HPWH_50-gallon"/>
    <x v="61"/>
    <x v="0"/>
    <x v="3"/>
    <n v="15486.16513299146"/>
    <n v="97.746025220762093"/>
    <m/>
    <n v="8555.671968126142"/>
    <n v="6365.1349703751685"/>
    <m/>
    <n v="2967.5602081231868"/>
    <n v="9247.2245280596508"/>
    <n v="2863.0409877560428"/>
    <n v="93.311988739412399"/>
    <n v="441.22178575655761"/>
    <m/>
    <n v="1580.7159104667369"/>
    <n v="609.82108728423702"/>
    <n v="0"/>
    <n v="5205.7474728676661"/>
    <n v="97.81792251057189"/>
    <m/>
    <m/>
    <n v="-1846.3563280844619"/>
    <n v="1533.74481918722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1.75"/>
    <n v="312"/>
    <n v="0.23586345753800531"/>
    <n v="2.7587771399938799"/>
    <n v="2.7242597281193E-2"/>
    <m/>
  </r>
  <r>
    <s v="4 Occupant_USA_NH_Manchest_HPWH_50-gallon"/>
    <x v="62"/>
    <x v="0"/>
    <x v="3"/>
    <n v="14060.705721162291"/>
    <n v="97.746025220762093"/>
    <m/>
    <n v="7170.3167688786261"/>
    <n v="4872.3110999440642"/>
    <m/>
    <n v="2613.8237199759201"/>
    <n v="8234.9999804817635"/>
    <n v="1738.6644052127101"/>
    <n v="71.925131458095848"/>
    <n v="447.8978432973185"/>
    <m/>
    <n v="1718.6390346377509"/>
    <n v="579.36663429681062"/>
    <n v="0"/>
    <n v="5089.196947314812"/>
    <n v="86.036454757122641"/>
    <m/>
    <m/>
    <n v="-1851.316488174908"/>
    <n v="1493.64060660573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8.5"/>
    <n v="228"/>
    <n v="0.23601566848213221"/>
    <n v="2.9906306829320282"/>
    <n v="2.6301883385193299E-2"/>
    <m/>
  </r>
  <r>
    <s v="4 Occupant_USA_NJ_Newark.L_HPWH_50-gallon"/>
    <x v="63"/>
    <x v="0"/>
    <x v="3"/>
    <n v="13106.244467132539"/>
    <n v="97.746025220762093"/>
    <m/>
    <n v="6289.4071910955881"/>
    <n v="3255.455993359833"/>
    <m/>
    <n v="2019.762086925437"/>
    <n v="6535.7150194875176"/>
    <n v="805.42209006678911"/>
    <n v="34.338264757109563"/>
    <n v="395.9335516105275"/>
    <m/>
    <n v="2452.5226720897699"/>
    <n v="581.42852564598536"/>
    <n v="0"/>
    <n v="4856.6216008483834"/>
    <n v="67.208049370280008"/>
    <m/>
    <m/>
    <n v="-1855.7540705543711"/>
    <n v="1420.08893035899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25"/>
    <n v="469.5"/>
    <n v="0.2765432367905028"/>
    <n v="5.1025624692040754"/>
    <n v="2.7973269028041099E-2"/>
    <m/>
  </r>
  <r>
    <s v="4 Occupant_USA_NJ_Trenton-_HPWH_50-gallon"/>
    <x v="64"/>
    <x v="0"/>
    <x v="3"/>
    <n v="12642.988908392341"/>
    <n v="97.746025220762093"/>
    <m/>
    <n v="5833.7429601224176"/>
    <n v="3044.5931450055982"/>
    <m/>
    <n v="1784.696041354272"/>
    <n v="5846.6692887739846"/>
    <n v="783.86041829670796"/>
    <n v="41.189972313376103"/>
    <n v="434.84671304125112"/>
    <m/>
    <n v="2253.092089231277"/>
    <n v="536.05772588554328"/>
    <n v="0"/>
    <n v="4882.9228855678984"/>
    <n v="66.042417802498761"/>
    <m/>
    <m/>
    <n v="-1852.8549568803639"/>
    <n v="1412.49760259184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4.75"/>
    <n v="600"/>
    <n v="0.2207746848831309"/>
    <n v="3.344118942019255"/>
    <n v="2.4191418783876501E-2"/>
    <m/>
  </r>
  <r>
    <s v="4 Occupant_USA_NM_Albuquer_HPWH_50-gallon"/>
    <x v="65"/>
    <x v="0"/>
    <x v="3"/>
    <n v="12048.272897445981"/>
    <n v="97.746025220762093"/>
    <m/>
    <n v="5201.163152246203"/>
    <n v="1601.4949363284611"/>
    <m/>
    <n v="1007.208242068859"/>
    <n v="3065.6726679893468"/>
    <n v="68.97646335373922"/>
    <n v="22.249397823130678"/>
    <n v="503.06083308273071"/>
    <m/>
    <n v="3038.4837466122958"/>
    <n v="561.18446930544644"/>
    <n v="0"/>
    <n v="4697.4417214032101"/>
    <n v="70.648740314284481"/>
    <m/>
    <m/>
    <n v="-1827.594537344942"/>
    <n v="1450.36139952178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5"/>
    <n v="28.25"/>
    <n v="0.25153482416228201"/>
    <n v="4.2327731945609006"/>
    <n v="2.7401924838698501E-2"/>
    <m/>
  </r>
  <r>
    <s v="4 Occupant_USA_NM_Las.Cruc_HPWH_50-gallon"/>
    <x v="66"/>
    <x v="0"/>
    <x v="3"/>
    <n v="11942.57670461371"/>
    <n v="97.746025220762093"/>
    <m/>
    <n v="5174.4019096439806"/>
    <n v="865.29132525610714"/>
    <m/>
    <n v="448.68091509953263"/>
    <n v="1420.4857626474191"/>
    <n v="6.707679363028979"/>
    <n v="9.3885404800305672"/>
    <n v="400.51419031351622"/>
    <m/>
    <n v="3748.1158848236801"/>
    <n v="560.99469956419307"/>
    <n v="0"/>
    <n v="4484.3267879598052"/>
    <n v="52.068766261497458"/>
    <m/>
    <m/>
    <n v="-1833.4326049641741"/>
    <n v="1371.42644929174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112.5"/>
    <n v="0.21358984052055879"/>
    <n v="4.2604666399936946"/>
    <n v="2.7249387318734601E-2"/>
    <m/>
  </r>
  <r>
    <s v="4 Occupant_USA_NM_Santa.Fe_HPWH_50-gallon"/>
    <x v="67"/>
    <x v="0"/>
    <x v="3"/>
    <n v="12428.691880561781"/>
    <n v="97.746025220762093"/>
    <m/>
    <n v="5482.9568881386904"/>
    <n v="2797.369201299171"/>
    <m/>
    <n v="1844.3515299872699"/>
    <n v="5597.6417059919977"/>
    <n v="322.81907590623672"/>
    <n v="56.737413081499433"/>
    <n v="573.46118232416245"/>
    <m/>
    <n v="2125.7447714137638"/>
    <n v="559.84291542575579"/>
    <n v="0"/>
    <n v="4933.1824471170594"/>
    <n v="95.406421828382278"/>
    <m/>
    <m/>
    <n v="-1826.072399044009"/>
    <n v="1548.9866467449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12.25"/>
    <n v="0.2775125526433937"/>
    <n v="4.3837942129453698"/>
    <n v="2.6655250862583101E-2"/>
    <m/>
  </r>
  <r>
    <s v="4 Occupant_USA_NV_Las.Vega_HPWH_50-gallon"/>
    <x v="68"/>
    <x v="0"/>
    <x v="3"/>
    <n v="13974.842566689849"/>
    <n v="97.746025220762093"/>
    <m/>
    <n v="7321.4165431859874"/>
    <n v="465.20341728239089"/>
    <m/>
    <n v="198.92219344680501"/>
    <n v="663.46869347517907"/>
    <n v="0.61407822381216071"/>
    <n v="2.216015828407977"/>
    <n v="263.45112978336539"/>
    <m/>
    <n v="6134.4145946765611"/>
    <n v="721.79853122703594"/>
    <n v="0"/>
    <n v="4126.7639730940245"/>
    <n v="31.5650329507869"/>
    <m/>
    <m/>
    <n v="-1848.647844588844"/>
    <n v="1256.67767782595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648"/>
    <n v="0.2374383678996333"/>
    <n v="4.0030168583620362"/>
    <n v="3.8315449688124399E-2"/>
    <m/>
  </r>
  <r>
    <s v="4 Occupant_USA_NV_Reno-Tah_HPWH_50-gallon"/>
    <x v="69"/>
    <x v="0"/>
    <x v="3"/>
    <n v="11823.31510722756"/>
    <n v="97.746025220762093"/>
    <m/>
    <n v="4935.8013712932443"/>
    <n v="2025.373014733326"/>
    <m/>
    <n v="1279.554497748652"/>
    <n v="3969.5972481305539"/>
    <n v="71.583356822958891"/>
    <n v="45.588149058305838"/>
    <n v="628.64701110340684"/>
    <m/>
    <n v="2396.5158061635661"/>
    <n v="513.91255039635212"/>
    <n v="0"/>
    <n v="4874.0571608065356"/>
    <n v="80.987138851394107"/>
    <m/>
    <m/>
    <n v="-1836.7749378934329"/>
    <n v="1490.76539025628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44.75"/>
    <n v="0.2338982466932551"/>
    <n v="3.3253921020973718"/>
    <n v="2.4229092576180999E-2"/>
    <m/>
  </r>
  <r>
    <s v="4 Occupant_USA_NY_Buffalo._HPWH_50-gallon"/>
    <x v="70"/>
    <x v="0"/>
    <x v="3"/>
    <n v="14970.44519916898"/>
    <n v="97.746025220762093"/>
    <m/>
    <n v="8060.0630906546285"/>
    <n v="5751.8848546016952"/>
    <m/>
    <n v="3679.5575592632072"/>
    <n v="11504.84873817725"/>
    <n v="1530.444560134998"/>
    <n v="123.63448728995201"/>
    <n v="418.24824791351489"/>
    <m/>
    <n v="1699.92935352834"/>
    <n v="608.24888252459289"/>
    <n v="0"/>
    <n v="5158.542353773807"/>
    <n v="88.53088119452687"/>
    <m/>
    <m/>
    <n v="-1857.2278762580131"/>
    <n v="1513.63376283644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3"/>
    <n v="44.5"/>
    <n v="0.30313033964922409"/>
    <n v="5.4738836232770938"/>
    <n v="2.91037761212204E-2"/>
    <m/>
  </r>
  <r>
    <s v="4 Occupant_USA_NY_New.York_HPWH_50-gallon"/>
    <x v="71"/>
    <x v="0"/>
    <x v="3"/>
    <n v="13385.49570815176"/>
    <n v="97.746025220762093"/>
    <m/>
    <n v="6557.7334046882206"/>
    <n v="3736.115546755987"/>
    <m/>
    <n v="2193.094092080526"/>
    <n v="7167.4279739576832"/>
    <n v="1113.0771457833371"/>
    <n v="32.037374892953558"/>
    <n v="397.90693399915722"/>
    <m/>
    <n v="2271.2856915853822"/>
    <n v="550.33216634685164"/>
    <n v="0"/>
    <n v="4895.0847668542538"/>
    <n v="70.14370755882571"/>
    <m/>
    <m/>
    <n v="-1858.5443240833631"/>
    <n v="1431.01395778551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7"/>
    <n v="432.75"/>
    <n v="0.32797624486542881"/>
    <n v="6.340788853995293"/>
    <n v="2.6808346842648899E-2"/>
    <m/>
  </r>
  <r>
    <s v="4 Occupant_USA_NY_Syracuse_HPWH_50-gallon"/>
    <x v="72"/>
    <x v="0"/>
    <x v="3"/>
    <n v="15251.46192414968"/>
    <n v="97.746025220762093"/>
    <m/>
    <n v="8345.6286639678619"/>
    <n v="5909.7644729981839"/>
    <m/>
    <n v="3374.8046469817732"/>
    <n v="10509.2456598512"/>
    <n v="2014.58207170277"/>
    <n v="104.9258427232588"/>
    <n v="415.45191159040519"/>
    <m/>
    <n v="1795.4717884806871"/>
    <n v="640.3924024889908"/>
    <n v="0"/>
    <n v="5144.4607621224404"/>
    <n v="89.108673318138329"/>
    <m/>
    <m/>
    <n v="-1850.7038858079179"/>
    <n v="1509.0849145038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1"/>
    <n v="161"/>
    <n v="0.27157639241678361"/>
    <n v="4.5584379452518364"/>
    <n v="3.0451699948749199E-2"/>
    <m/>
  </r>
  <r>
    <s v="4 Occupant_USA_OH_Cincinna_HPWH_50-gallon"/>
    <x v="73"/>
    <x v="0"/>
    <x v="3"/>
    <n v="13317.712807396339"/>
    <n v="97.746025220762093"/>
    <m/>
    <n v="6509.7949255269386"/>
    <n v="3461.2684523857579"/>
    <m/>
    <n v="1981.673837849625"/>
    <n v="6269.8612504111807"/>
    <n v="1009.266300135304"/>
    <n v="67.97408731024224"/>
    <n v="402.35422709059372"/>
    <m/>
    <n v="2462.5702452657601"/>
    <n v="585.95622787542129"/>
    <n v="0"/>
    <n v="4897.0674779644214"/>
    <n v="68.218335678301798"/>
    <m/>
    <m/>
    <n v="-1849.7244252536359"/>
    <n v="1411.16953619137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5"/>
    <n v="479.25"/>
    <n v="0.21666562957043389"/>
    <n v="3.1179767628832482"/>
    <n v="2.72124734135601E-2"/>
    <m/>
  </r>
  <r>
    <s v="4 Occupant_USA_OH_Columbus_HPWH_50-gallon"/>
    <x v="74"/>
    <x v="0"/>
    <x v="3"/>
    <n v="14198.228569456851"/>
    <n v="97.746025220762093"/>
    <m/>
    <n v="7364.2149419220414"/>
    <n v="4343.0067495245657"/>
    <m/>
    <n v="2333.7389058286949"/>
    <n v="7383.4719589860924"/>
    <n v="1571.0231739001149"/>
    <n v="76.291801222379505"/>
    <n v="361.95286857336208"/>
    <m/>
    <n v="2399.45520294689"/>
    <n v="621.75298945058512"/>
    <n v="0"/>
    <n v="4933.4375898576573"/>
    <n v="72.027136526520835"/>
    <m/>
    <m/>
    <n v="-1848.369204666928"/>
    <n v="1437.26528185668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2.75"/>
    <n v="621"/>
    <n v="0.25249653775622138"/>
    <n v="4.2360586322795681"/>
    <n v="2.9154926142186299E-2"/>
    <m/>
  </r>
  <r>
    <s v="4 Occupant_USA_OK_Oklahoma_HPWH_50-gallon"/>
    <x v="75"/>
    <x v="0"/>
    <x v="3"/>
    <n v="13608.74289511926"/>
    <n v="97.746025220762093"/>
    <m/>
    <n v="6875.9085079895722"/>
    <n v="2541.800967177885"/>
    <m/>
    <n v="1427.8086501098589"/>
    <n v="4494.9957629844721"/>
    <n v="738.33157292709495"/>
    <n v="47.321712451310667"/>
    <n v="328.33903168961939"/>
    <m/>
    <n v="3693.099182059841"/>
    <n v="641.00835875184612"/>
    <n v="0"/>
    <n v="4611.2472147087774"/>
    <n v="48.47887779141103"/>
    <m/>
    <m/>
    <n v="-1850.465171261138"/>
    <n v="1336.08604145153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.75"/>
    <n v="685.25"/>
    <n v="0.348621808222847"/>
    <n v="5.918065241674201"/>
    <n v="3.3235872988465698E-2"/>
    <m/>
  </r>
  <r>
    <s v="4 Occupant_USA_OR_Portland_HPWH_50-gallon"/>
    <x v="76"/>
    <x v="0"/>
    <x v="3"/>
    <n v="10739.980175410799"/>
    <n v="97.746025220762093"/>
    <m/>
    <n v="3946.5889540432445"/>
    <n v="1846.2296578558901"/>
    <m/>
    <n v="1252.5517353091641"/>
    <n v="4374.2265060004329"/>
    <n v="17.58951977188558"/>
    <n v="51.859163373660166"/>
    <n v="524.22923940118756"/>
    <m/>
    <n v="1694.5200393926179"/>
    <n v="405.83925679473663"/>
    <n v="0"/>
    <n v="4925.2142917888723"/>
    <n v="62.717263313403983"/>
    <m/>
    <m/>
    <n v="-1870.690575970475"/>
    <n v="1396.64287568939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106.5"/>
    <n v="0.23047683639317901"/>
    <n v="3.8682746452830199"/>
    <n v="1.8550267247184501E-2"/>
    <m/>
  </r>
  <r>
    <s v="4 Occupant_USA_OR_Redmond._HPWH_50-gallon"/>
    <x v="77"/>
    <x v="0"/>
    <x v="3"/>
    <n v="12730.30291637448"/>
    <n v="97.746025220762093"/>
    <m/>
    <n v="5785.1512893877643"/>
    <n v="3721.2790631370099"/>
    <m/>
    <n v="2429.9744565375022"/>
    <n v="7655.8020117571386"/>
    <n v="500.37942845231908"/>
    <n v="107.69122756843841"/>
    <n v="683.23395057876348"/>
    <m/>
    <n v="1520.6284424920559"/>
    <n v="543.24378375869833"/>
    <n v="0"/>
    <n v="5147.1369128548386"/>
    <n v="97.294122577847205"/>
    <m/>
    <m/>
    <n v="-1852.8150195028561"/>
    <n v="1548.40328130857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25"/>
    <n v="45.5"/>
    <n v="0.25455518543368771"/>
    <n v="3.0673764929934442"/>
    <n v="2.5119984386839898E-2"/>
    <m/>
  </r>
  <r>
    <s v="4 Occupant_USA_PA_Bradford_HPWH_50-gallon"/>
    <x v="78"/>
    <x v="0"/>
    <x v="3"/>
    <n v="16790.047160991518"/>
    <n v="97.746025220762093"/>
    <m/>
    <n v="9820.0348602192025"/>
    <n v="7942.6953671587644"/>
    <m/>
    <n v="3337.4470613062031"/>
    <n v="10275.199958307399"/>
    <n v="4085.3466433753779"/>
    <n v="129.56695272534549"/>
    <n v="390.33470975186401"/>
    <m/>
    <n v="1251.096449614681"/>
    <n v="626.24304344575626"/>
    <n v="0"/>
    <n v="5298.915606136763"/>
    <n v="106.34103912200101"/>
    <m/>
    <m/>
    <n v="-1838.856143508089"/>
    <n v="1573.26395509420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8.5"/>
    <n v="173"/>
    <n v="0.26368953752227281"/>
    <n v="3.659413262226066"/>
    <n v="2.8355117650993401E-2"/>
    <m/>
  </r>
  <r>
    <s v="4 Occupant_USA_PA_Philadel_HPWH_50-gallon"/>
    <x v="79"/>
    <x v="0"/>
    <x v="3"/>
    <n v="12747.96114347342"/>
    <n v="97.746025220762093"/>
    <m/>
    <n v="5961.4242224364825"/>
    <n v="2771.6317467002191"/>
    <m/>
    <n v="1697.8419485993811"/>
    <n v="5540.2453352281291"/>
    <n v="644.1371199564727"/>
    <n v="31.22199786919052"/>
    <n v="398.43068027516608"/>
    <m/>
    <n v="2625.944721049188"/>
    <n v="563.84775468707562"/>
    <n v="0"/>
    <n v="4789.7459188637886"/>
    <n v="61.503722252267131"/>
    <m/>
    <m/>
    <n v="-1853.2529801662629"/>
    <n v="1389.78857535891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.25"/>
    <n v="627"/>
    <n v="0.2569373883777521"/>
    <n v="4.7547081633175416"/>
    <n v="2.6749678339276401E-2"/>
    <m/>
  </r>
  <r>
    <s v="4 Occupant_USA_PA_Pittsbur_HPWH_50-gallon"/>
    <x v="80"/>
    <x v="0"/>
    <x v="3"/>
    <n v="13720.77870978676"/>
    <n v="97.746025220762093"/>
    <m/>
    <n v="6856.1656331695331"/>
    <n v="4255.6797677017239"/>
    <m/>
    <n v="2463.787682746336"/>
    <n v="7808.6341486286356"/>
    <n v="1307.001734193401"/>
    <n v="87.697787559533083"/>
    <n v="397.1925632024367"/>
    <m/>
    <n v="2004.123612425183"/>
    <n v="596.36225304262621"/>
    <n v="0"/>
    <n v="5013.1133733143051"/>
    <n v="79.470651915337186"/>
    <m/>
    <m/>
    <n v="-1849.9338115592111"/>
    <n v="1467.86473093915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3.25"/>
    <n v="349"/>
    <n v="0.2459338202039254"/>
    <n v="3.8566567590820902"/>
    <n v="2.7602343086644901E-2"/>
    <m/>
  </r>
  <r>
    <s v="4 Occupant_USA_RI_Providen_HPWH_50-gallon"/>
    <x v="81"/>
    <x v="0"/>
    <x v="3"/>
    <n v="13203.33021222338"/>
    <n v="97.746025220762093"/>
    <m/>
    <n v="6352.103933914711"/>
    <n v="3889.4063646768941"/>
    <m/>
    <n v="2308.3007967790509"/>
    <n v="7473.2288821783577"/>
    <n v="1090.9357645139719"/>
    <n v="67.09569124059945"/>
    <n v="423.07411214327573"/>
    <m/>
    <n v="1906.7568643952379"/>
    <n v="555.94070484257884"/>
    <n v="0"/>
    <n v="5003.5643723995081"/>
    <n v="76.747982295036579"/>
    <m/>
    <m/>
    <n v="-1856.830074126374"/>
    <n v="1454.47793263066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9.5"/>
    <n v="282"/>
    <n v="0.26848785851420609"/>
    <n v="4.3379159076624187"/>
    <n v="2.59998853549448E-2"/>
    <m/>
  </r>
  <r>
    <s v="4 Occupant_USA_SC_JB.Charl_HPWH_50-gallon"/>
    <x v="82"/>
    <x v="0"/>
    <x v="3"/>
    <n v="12074.852971720409"/>
    <n v="97.746025220762093"/>
    <m/>
    <n v="5457.0189139990543"/>
    <n v="600.01315874259967"/>
    <m/>
    <n v="335.79692383282662"/>
    <n v="1108.233382236024"/>
    <n v="14.56087314450459"/>
    <n v="15.094880849757679"/>
    <n v="234.56048091551139"/>
    <m/>
    <n v="4323.1470979606302"/>
    <n v="533.85865729582497"/>
    <n v="0"/>
    <n v="4375.1040462318824"/>
    <n v="31.068717922963781"/>
    <m/>
    <m/>
    <n v="-1839.6959031652279"/>
    <n v="1221.08571204315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401.25"/>
    <n v="0.1885807289101098"/>
    <n v="3.5322343260652369"/>
    <n v="2.5851023666438301E-2"/>
    <m/>
  </r>
  <r>
    <s v="4 Occupant_USA_SC_Columbia_HPWH_50-gallon"/>
    <x v="83"/>
    <x v="0"/>
    <x v="3"/>
    <n v="12173.324020208351"/>
    <n v="97.746025220762093"/>
    <m/>
    <n v="5528.9163389282312"/>
    <n v="840.88577711606013"/>
    <m/>
    <n v="485.61659563048369"/>
    <n v="1598.2740397399789"/>
    <n v="34.860019265433287"/>
    <n v="21.64899980765453"/>
    <n v="298.76016241249152"/>
    <m/>
    <n v="4116.5024653193323"/>
    <n v="571.52809649283915"/>
    <n v="0"/>
    <n v="4429.5868019376412"/>
    <n v="33.764194737304443"/>
    <m/>
    <m/>
    <n v="-1834.7843388638589"/>
    <n v="1247.65933560204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902.75"/>
    <n v="0.15784130099971089"/>
    <n v="2.7543858114773592"/>
    <n v="2.6990131576896101E-2"/>
    <m/>
  </r>
  <r>
    <s v="4 Occupant_USA_SD_Yankton-_HPWH_50-gallon"/>
    <x v="84"/>
    <x v="0"/>
    <x v="3"/>
    <n v="17760.201121843809"/>
    <n v="97.746025220762093"/>
    <m/>
    <n v="10824.656112612949"/>
    <n v="8190.1298035200562"/>
    <m/>
    <n v="3841.5370589561858"/>
    <n v="11300.19637294251"/>
    <n v="3815.5421100448352"/>
    <n v="131.1144194638768"/>
    <n v="401.93621505515051"/>
    <m/>
    <n v="1978.3718435342239"/>
    <n v="656.15446555866924"/>
    <n v="0"/>
    <n v="5178.1498730603962"/>
    <n v="96.885223475272724"/>
    <m/>
    <m/>
    <n v="-1843.5258078240979"/>
    <n v="1538.79666355285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2.25"/>
    <n v="88"/>
    <n v="0.33298271591817158"/>
    <n v="5.6218732172247838"/>
    <n v="3.2403758246470099E-2"/>
    <m/>
  </r>
  <r>
    <s v="4 Occupant_USA_SD_Sioux.Fa_HPWH_50-gallon"/>
    <x v="85"/>
    <x v="0"/>
    <x v="3"/>
    <n v="18340.278255811441"/>
    <n v="97.746025220762093"/>
    <m/>
    <n v="11380.435911929759"/>
    <n v="8836.3757609244858"/>
    <m/>
    <n v="4271.5790051593049"/>
    <n v="12279.203441341189"/>
    <n v="4024.0208434454471"/>
    <n v="132.14873398421659"/>
    <n v="408.62717833550153"/>
    <m/>
    <n v="1851.810542145261"/>
    <n v="692.24960886001213"/>
    <n v="0"/>
    <n v="5245.8243229727559"/>
    <n v="104.08373670917651"/>
    <m/>
    <m/>
    <n v="-1836.317021339313"/>
    <n v="1563.09399820375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0"/>
    <n v="17"/>
    <n v="0.3374383666652141"/>
    <n v="4.9999005873719344"/>
    <n v="3.4532085436843399E-2"/>
    <m/>
  </r>
  <r>
    <s v="4 Occupant_USA_TN_Memphis._HPWH_50-gallon"/>
    <x v="86"/>
    <x v="0"/>
    <x v="3"/>
    <n v="12561.38896934872"/>
    <n v="97.746025220762093"/>
    <m/>
    <n v="5890.83348781942"/>
    <n v="1358.798156004877"/>
    <m/>
    <n v="856.18451247393841"/>
    <n v="2823.945682051537"/>
    <n v="154.58113924573831"/>
    <n v="31.660018709428311"/>
    <n v="316.37248557577539"/>
    <m/>
    <n v="3930.2721320034211"/>
    <n v="601.76319981112238"/>
    <n v="0"/>
    <n v="4488.5492554236871"/>
    <n v="38.132681054273021"/>
    <m/>
    <m/>
    <n v="-1841.684527265201"/>
    <n v="1273.80713585117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5"/>
    <n v="1087"/>
    <n v="0.2268824007213964"/>
    <n v="3.898363191016446"/>
    <n v="2.9119523066911599E-2"/>
    <m/>
  </r>
  <r>
    <s v="4 Occupant_USA_TN_Nashvill_HPWH_50-gallon"/>
    <x v="87"/>
    <x v="0"/>
    <x v="3"/>
    <n v="12076.47196772765"/>
    <n v="97.746025220762093"/>
    <m/>
    <n v="5366.5333370722919"/>
    <n v="1446.038622928151"/>
    <m/>
    <n v="894.84129603259589"/>
    <n v="2912.3188911075358"/>
    <n v="166.99319274726631"/>
    <n v="30.70882329519571"/>
    <n v="353.49531085309019"/>
    <m/>
    <n v="3364.2033029044778"/>
    <n v="556.29141123966303"/>
    <n v="0"/>
    <n v="4600.8868173915034"/>
    <n v="45.802624991173097"/>
    <m/>
    <m/>
    <n v="-1842.8531455224499"/>
    <n v="1313.19028497732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25"/>
    <n v="812.25"/>
    <n v="0.1993515345272385"/>
    <n v="2.9960197836482392"/>
    <n v="2.59840106743034E-2"/>
    <m/>
  </r>
  <r>
    <s v="4 Occupant_USA_TX_Austin-C_HPWH_50-gallon"/>
    <x v="88"/>
    <x v="0"/>
    <x v="3"/>
    <n v="13021.928203714129"/>
    <n v="97.746025220762093"/>
    <m/>
    <n v="6440.8395006400697"/>
    <n v="539.0316718469428"/>
    <m/>
    <n v="294.11725780899371"/>
    <n v="938.93088423906613"/>
    <n v="49.398829857437661"/>
    <n v="8.638399868125795"/>
    <n v="186.87718431238571"/>
    <m/>
    <n v="5231.2242739249959"/>
    <n v="670.58355486813059"/>
    <n v="0"/>
    <n v="4194.6238285299587"/>
    <n v="24.141836091238329"/>
    <m/>
    <m/>
    <n v="-1825.21818324423"/>
    <n v="1184.34035739598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1265.75"/>
    <n v="0.14488666840497999"/>
    <n v="2.1925211847233119"/>
    <n v="3.27655097535769E-2"/>
    <m/>
  </r>
  <r>
    <s v="4 Occupant_USA_TX_Dallas-F_HPWH_50-gallon"/>
    <x v="89"/>
    <x v="0"/>
    <x v="3"/>
    <n v="12914.521859714399"/>
    <n v="97.746025220762093"/>
    <m/>
    <n v="6285.488825542554"/>
    <n v="775.60269921552265"/>
    <m/>
    <n v="478.05012832649493"/>
    <n v="1588.1593940509349"/>
    <n v="4.9821382360619779"/>
    <n v="15.10916184974864"/>
    <n v="277.4612708032173"/>
    <m/>
    <n v="4888.1311999301543"/>
    <n v="621.75492639687639"/>
    <n v="0"/>
    <n v="4335.0353920285188"/>
    <n v="30.639631009889971"/>
    <m/>
    <m/>
    <n v="-1850.145455362114"/>
    <n v="1232.28468849369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516.25"/>
    <n v="0.29452914171999711"/>
    <n v="5.2572079471106532"/>
    <n v="3.3056682547827301E-2"/>
    <m/>
  </r>
  <r>
    <s v="4 Occupant_USA_TX_Houston-_HPWH_50-gallon"/>
    <x v="90"/>
    <x v="0"/>
    <x v="3"/>
    <n v="12917.824463717539"/>
    <n v="97.746025220762093"/>
    <m/>
    <n v="6374.3482732632719"/>
    <n v="254.27383101228139"/>
    <m/>
    <n v="125.04891297189251"/>
    <n v="434.82483563522311"/>
    <n v="0.35156153413339503"/>
    <n v="4.061372410615208"/>
    <n v="124.8119840956399"/>
    <m/>
    <n v="5462.6264863753186"/>
    <n v="657.44795587567171"/>
    <n v="0"/>
    <n v="4140.1905447524659"/>
    <n v="18.838800080837672"/>
    <m/>
    <m/>
    <n v="-1830.952995215629"/>
    <n v="1146.7278447760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070.25"/>
    <n v="0.17768029879034841"/>
    <n v="3.5639544206814469"/>
    <n v="3.3283117981637002E-2"/>
    <m/>
  </r>
  <r>
    <s v="4 Occupant_USA_TX_Lubbock._HPWH_50-gallon"/>
    <x v="91"/>
    <x v="0"/>
    <x v="3"/>
    <n v="12861.61694609563"/>
    <n v="97.746025220762093"/>
    <m/>
    <n v="6096.8120768624385"/>
    <n v="1651.000674567292"/>
    <m/>
    <n v="1147.4151509974961"/>
    <n v="3582.4787560839368"/>
    <n v="65.016141815700593"/>
    <n v="52.988877638122048"/>
    <n v="385.58050411597429"/>
    <m/>
    <n v="3813.9796090451941"/>
    <n v="631.83179324995183"/>
    <n v="0"/>
    <n v="4589.4198069102713"/>
    <n v="53.373708301166801"/>
    <m/>
    <m/>
    <n v="-1847.333089323605"/>
    <n v="1368.05652355502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127.25"/>
    <n v="0.33119259374204119"/>
    <n v="6.4395074056453012"/>
    <n v="3.3691024315891598E-2"/>
    <m/>
  </r>
  <r>
    <s v="4 Occupant_USA_TX_San.Anto_HPWH_50-gallon"/>
    <x v="92"/>
    <x v="0"/>
    <x v="3"/>
    <n v="13439.52467460741"/>
    <n v="97.746025220762093"/>
    <m/>
    <n v="6866.7015864335308"/>
    <n v="523.22897235897381"/>
    <m/>
    <n v="302.54817469039051"/>
    <n v="966.77944088358731"/>
    <n v="47.480000075456537"/>
    <n v="7.3730528949214316"/>
    <n v="165.82774469820529"/>
    <m/>
    <n v="5628.3966125620154"/>
    <n v="715.07600151254167"/>
    <n v="0"/>
    <n v="4183.2735925299439"/>
    <n v="21.6149818309102"/>
    <m/>
    <m/>
    <n v="-1834.035850968781"/>
    <n v="1176.07474249607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977.75"/>
    <n v="0.2293811815681725"/>
    <n v="4.2615154475300532"/>
    <n v="3.7259125313030397E-2"/>
    <m/>
  </r>
  <r>
    <s v="4 Occupant_USA_UT_Salt.Lak_HPWH_50-gallon"/>
    <x v="93"/>
    <x v="0"/>
    <x v="3"/>
    <n v="13422.558711345289"/>
    <n v="97.746025220762093"/>
    <m/>
    <n v="6528.7927821090361"/>
    <n v="3221.7813100086578"/>
    <m/>
    <n v="2245.1321665086589"/>
    <n v="6847.0613270093763"/>
    <n v="335.84378949875747"/>
    <n v="95.627894823052429"/>
    <n v="545.17745917819605"/>
    <m/>
    <n v="2661.338839292368"/>
    <n v="645.67263280801046"/>
    <n v="0"/>
    <n v="4920.4926221103169"/>
    <n v="82.585323915778531"/>
    <m/>
    <m/>
    <n v="-1844.4190657308541"/>
    <n v="1497.01758355830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5"/>
    <n v="66.75"/>
    <n v="0.26159455210810661"/>
    <n v="3.507812636337694"/>
    <n v="3.1729747320855199E-2"/>
    <m/>
  </r>
  <r>
    <s v="4 Occupant_USA_UT_St.Georg_HPWH_50-gallon"/>
    <x v="94"/>
    <x v="0"/>
    <x v="3"/>
    <n v="12984.220510622539"/>
    <n v="97.746025220762093"/>
    <m/>
    <n v="6254.086257397028"/>
    <n v="1075.199459889245"/>
    <m/>
    <n v="638.32057750151591"/>
    <n v="2027.12665417378"/>
    <n v="12.03728315621901"/>
    <n v="15.9982606171505"/>
    <n v="408.84333861435658"/>
    <m/>
    <n v="4549.8095387860158"/>
    <n v="629.07725872176661"/>
    <n v="0"/>
    <n v="4426.1209909216004"/>
    <n v="46.285950497033561"/>
    <m/>
    <m/>
    <n v="-1845.9144058921879"/>
    <n v="1333.38590754745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373.5"/>
    <n v="0.1957362840263171"/>
    <n v="3.2807033002960129"/>
    <n v="3.1546311793357998E-2"/>
    <m/>
  </r>
  <r>
    <s v="4 Occupant_USA_UT_Vernal.R_HPWH_50-gallon"/>
    <x v="95"/>
    <x v="0"/>
    <x v="3"/>
    <n v="15295.19909795648"/>
    <n v="97.746025220762093"/>
    <m/>
    <n v="8291.6807975481479"/>
    <n v="5548.2154123797736"/>
    <m/>
    <n v="3124.1410269293001"/>
    <n v="8981.2397567305143"/>
    <n v="1781.390789783675"/>
    <n v="99.923133300578513"/>
    <n v="542.76046236621744"/>
    <m/>
    <n v="2045.1999153788679"/>
    <n v="698.26546978950637"/>
    <n v="0"/>
    <n v="5161.4550840995626"/>
    <n v="111.95782807230459"/>
    <m/>
    <m/>
    <n v="-1818.8923172608679"/>
    <n v="1606.76995473040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25"/>
    <n v="40.5"/>
    <n v="0.2392970748218777"/>
    <n v="2.4244439158944742"/>
    <n v="3.2901617774501797E-2"/>
    <m/>
  </r>
  <r>
    <s v="4 Occupant_USA_VA_Norfolk._HPWH_50-gallon"/>
    <x v="96"/>
    <x v="0"/>
    <x v="3"/>
    <n v="11828.75787160339"/>
    <n v="97.746025220762093"/>
    <m/>
    <n v="5135.8532238349517"/>
    <n v="1297.06793940136"/>
    <m/>
    <n v="832.77195380862634"/>
    <n v="2815.0719277155799"/>
    <n v="73.528040518905499"/>
    <n v="24.673302234299019"/>
    <n v="366.09464283952639"/>
    <m/>
    <n v="3304.527348997738"/>
    <n v="534.25793543585439"/>
    <n v="0"/>
    <n v="4591.1056952751323"/>
    <n v="43.632496732143323"/>
    <m/>
    <m/>
    <n v="-1845.528771342061"/>
    <n v="1296.15630209035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7.25"/>
    <n v="799.5"/>
    <n v="0.25221037980346062"/>
    <n v="4.4612297278906796"/>
    <n v="2.56802271638868E-2"/>
    <m/>
  </r>
  <r>
    <s v="4 Occupant_USA_VT_Burlingt_HPWH_50-gallon"/>
    <x v="97"/>
    <x v="0"/>
    <x v="3"/>
    <n v="16747.418890857909"/>
    <n v="97.746025220762093"/>
    <m/>
    <n v="9809.7599880412236"/>
    <n v="7575.1976376654347"/>
    <m/>
    <n v="3392.4964295070208"/>
    <n v="10507.966908665059"/>
    <n v="3712.040678837735"/>
    <n v="93.151034671598765"/>
    <n v="377.509494649023"/>
    <m/>
    <n v="1578.5422644377859"/>
    <n v="656.02008593800167"/>
    <n v="0"/>
    <n v="5223.3111443461921"/>
    <n v="97.428592240313193"/>
    <m/>
    <m/>
    <n v="-1849.0620794209119"/>
    <n v="1540.91055713879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0.75"/>
    <n v="254.75"/>
    <n v="0.28801548981063552"/>
    <n v="3.5735354281150231"/>
    <n v="3.07138544375197E-2"/>
    <m/>
  </r>
  <r>
    <s v="4 Occupant_USA_WA_Seattle-_HPWH_50-gallon"/>
    <x v="98"/>
    <x v="0"/>
    <x v="3"/>
    <n v="10623.970568204741"/>
    <n v="97.746025220762093"/>
    <m/>
    <n v="3796.5143841266781"/>
    <n v="2156.1875654997921"/>
    <m/>
    <n v="1513.9788304375079"/>
    <n v="5469.7438609529718"/>
    <n v="67.105411876281465"/>
    <n v="54.951991565653458"/>
    <n v="520.15133162035477"/>
    <m/>
    <n v="1242.255077145101"/>
    <n v="398.07174148178518"/>
    <n v="0"/>
    <n v="5014.8485578259306"/>
    <n v="69.981149562045104"/>
    <m/>
    <m/>
    <n v="-1874.377722682842"/>
    <n v="1430.70783839999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9.75"/>
    <n v="250.25"/>
    <n v="0.25359088608535241"/>
    <n v="3.6252982785758578"/>
    <n v="1.7080462902614401E-2"/>
    <m/>
  </r>
  <r>
    <s v="4 Occupant_USA_WA_Spokane._HPWH_50-gallon"/>
    <x v="99"/>
    <x v="0"/>
    <x v="3"/>
    <n v="14253.86637489474"/>
    <n v="97.746025220762093"/>
    <m/>
    <n v="7310.2889112348657"/>
    <n v="5057.5402118512739"/>
    <m/>
    <n v="3205.194622547569"/>
    <n v="10150.767456797819"/>
    <n v="1149.7066989493369"/>
    <n v="178.14968165894831"/>
    <n v="524.48920869541178"/>
    <m/>
    <n v="1607.4066767707441"/>
    <n v="645.34202261284713"/>
    <n v="0"/>
    <n v="5173.7730103156973"/>
    <n v="96.900426715427599"/>
    <m/>
    <m/>
    <n v="-1853.147428712241"/>
    <n v="1546.82911798174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2.75"/>
    <n v="132"/>
    <n v="0.29150778655486309"/>
    <n v="3.991406486125888"/>
    <n v="3.0745960553477201E-2"/>
    <m/>
  </r>
  <r>
    <s v="4 Occupant_USA_WI_Milwauke_HPWH_50-gallon"/>
    <x v="100"/>
    <x v="0"/>
    <x v="3"/>
    <n v="15443.804959562651"/>
    <n v="97.746025220762093"/>
    <m/>
    <n v="8530.6655226103976"/>
    <n v="6191.3855823371141"/>
    <m/>
    <n v="3336.407004782071"/>
    <n v="10368.47802340795"/>
    <n v="2333.3568783275409"/>
    <n v="99.688298306416968"/>
    <n v="421.93340092110429"/>
    <m/>
    <n v="1704.2077653230151"/>
    <n v="635.07217495026828"/>
    <n v="0"/>
    <n v="5150.3076055315196"/>
    <n v="91.724471209375153"/>
    <m/>
    <m/>
    <n v="-1851.7761531872129"/>
    <n v="1516.39109127429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7.25"/>
    <n v="90.25"/>
    <n v="0.30329377172621752"/>
    <n v="5.0608282839712366"/>
    <n v="3.0702623485098501E-2"/>
    <m/>
  </r>
  <r>
    <s v="4 Occupant_USA_WI_Rhinelan_HPWH_50-gallon"/>
    <x v="101"/>
    <x v="0"/>
    <x v="3"/>
    <n v="20013.302771414052"/>
    <n v="97.746025220762093"/>
    <m/>
    <n v="12993.413921142528"/>
    <n v="11021.35277967776"/>
    <m/>
    <n v="3946.40316650161"/>
    <n v="11694.297992392891"/>
    <n v="6550.9314367316692"/>
    <n v="141.03421094229401"/>
    <n v="382.98396550214102"/>
    <m/>
    <n v="1265.428718634437"/>
    <n v="706.63242283033162"/>
    <n v="0"/>
    <n v="5420.8087567960019"/>
    <n v="122.6780603820481"/>
    <m/>
    <m/>
    <n v="-1826.1408611380871"/>
    <n v="1623.1405045937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5"/>
    <n v="150.25"/>
    <n v="0.2799034475497757"/>
    <n v="3.5702358251479009"/>
    <n v="3.2683721927909998E-2"/>
    <m/>
  </r>
  <r>
    <s v="4 Occupant_USA_WV_Charlest_HPWH_50-gallon"/>
    <x v="102"/>
    <x v="0"/>
    <x v="3"/>
    <n v="12598.2718661299"/>
    <n v="97.746025220762093"/>
    <m/>
    <n v="5806.2312226041213"/>
    <n v="2705.958496706091"/>
    <m/>
    <n v="1619.984358083474"/>
    <n v="5086.6755649357756"/>
    <n v="607.46513343553318"/>
    <n v="64.504087089686905"/>
    <n v="414.00491809738912"/>
    <m/>
    <n v="2540.5801719618689"/>
    <n v="559.69255393616231"/>
    <n v="0"/>
    <n v="4849.7725423207112"/>
    <n v="62.659134903557693"/>
    <m/>
    <m/>
    <n v="-1844.040436004663"/>
    <n v="1395.29229784769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374.75"/>
    <n v="0.1843677512946072"/>
    <n v="2.2946823844528179"/>
    <n v="2.57015374117694E-2"/>
    <m/>
  </r>
  <r>
    <s v="4 Occupant_USA_WV_Morganto_HPWH_50-gallon"/>
    <x v="103"/>
    <x v="0"/>
    <x v="3"/>
    <n v="13135.47227511599"/>
    <n v="97.746025220762093"/>
    <m/>
    <n v="6297.9488462677318"/>
    <n v="3526.1014305684698"/>
    <m/>
    <n v="2056.0045986262439"/>
    <n v="6398.6027772718007"/>
    <n v="998.07986464484725"/>
    <n v="62.265519021566767"/>
    <n v="409.75144827582483"/>
    <m/>
    <n v="2197.8260466123311"/>
    <n v="574.02136908693058"/>
    <n v="0"/>
    <n v="4944.9277989040802"/>
    <n v="73.55489947495613"/>
    <m/>
    <m/>
    <n v="-1843.8126120541119"/>
    <n v="1440.77508317010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.75"/>
    <n v="300.25"/>
    <n v="0.19216174103758429"/>
    <n v="2.105986121566739"/>
    <n v="2.6023099969649299E-2"/>
    <m/>
  </r>
  <r>
    <s v="4 Occupant_USA_WY_Cheyenne_HPWH_50-gallon"/>
    <x v="104"/>
    <x v="0"/>
    <x v="3"/>
    <n v="14376.026705902241"/>
    <n v="97.746025220762093"/>
    <m/>
    <n v="7334.4103107717601"/>
    <n v="5426.6536187904694"/>
    <m/>
    <n v="3354.8624947582412"/>
    <n v="10270.90919263567"/>
    <n v="1408.6950537342159"/>
    <n v="79.757736416088136"/>
    <n v="583.33833388193636"/>
    <m/>
    <n v="1278.5859734854521"/>
    <n v="629.17071849583874"/>
    <n v="0"/>
    <n v="5211.9337093373097"/>
    <n v="115.87549766021669"/>
    <m/>
    <m/>
    <n v="-1839.3080417156109"/>
    <n v="1644.8680494525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.25"/>
    <n v="1.5"/>
    <n v="0.35770117721128769"/>
    <n v="6.8757447292806857"/>
    <n v="3.0660100447365599E-2"/>
    <m/>
  </r>
  <r>
    <s v="4 Occupant_USA_WY_Jackson._HPWH_50-gallon"/>
    <x v="105"/>
    <x v="0"/>
    <x v="3"/>
    <n v="18520.314524568319"/>
    <n v="97.746025220762093"/>
    <m/>
    <n v="11367.078761576609"/>
    <n v="9728.4784412777717"/>
    <m/>
    <n v="4786.1864689000613"/>
    <n v="13932.27765451835"/>
    <n v="4151.6286700683286"/>
    <n v="191.26710768886309"/>
    <n v="599.39619462045675"/>
    <m/>
    <n v="866.2333562770657"/>
    <n v="772.36696402177131"/>
    <n v="0"/>
    <n v="5535.805309175531"/>
    <n v="152.26412297198911"/>
    <m/>
    <m/>
    <n v="-1809.622843032123"/>
    <n v="1756.48741731424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2.25"/>
    <n v="2.25"/>
    <n v="0.3234365793101811"/>
    <n v="3.3962496278698429"/>
    <n v="3.6576536189427897E-2"/>
    <m/>
  </r>
  <r>
    <s v="5 Occupant_USA_AL_Birmingh_HPWH_50-gallon"/>
    <x v="0"/>
    <x v="0"/>
    <x v="4"/>
    <n v="12150.142913831331"/>
    <n v="97.746025220762093"/>
    <m/>
    <n v="5183.8287317882741"/>
    <n v="903.3136227826534"/>
    <m/>
    <n v="510.81622865133221"/>
    <n v="1666.3090512751421"/>
    <n v="64.079477334575174"/>
    <n v="18.725723388488671"/>
    <n v="309.69219340825612"/>
    <m/>
    <n v="3711.2998719243251"/>
    <n v="569.21523708129587"/>
    <n v="0"/>
    <n v="5470.1419429846892"/>
    <n v="118.67957022828119"/>
    <m/>
    <m/>
    <n v="-1812.9993765450649"/>
    <n v="1569.56583636489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25"/>
    <n v="897"/>
    <n v="0.16998352409629139"/>
    <n v="2.789303219201547"/>
    <n v="2.5704527726121199E-2"/>
    <m/>
  </r>
  <r>
    <s v="5 Occupant_USA_AL_Mobile.R_HPWH_50-gallon"/>
    <x v="1"/>
    <x v="0"/>
    <x v="4"/>
    <n v="12284.193655982321"/>
    <n v="97.746025220762093"/>
    <m/>
    <n v="5427.875960964604"/>
    <n v="371.79496274997439"/>
    <m/>
    <n v="178.57685420269439"/>
    <n v="578.40173207933515"/>
    <n v="7.1886114241941392"/>
    <n v="5.2080526140882206"/>
    <n v="180.82144450899841"/>
    <m/>
    <n v="4451.0888262642466"/>
    <n v="604.99217195038284"/>
    <n v="0"/>
    <n v="5242.7427042353793"/>
    <n v="76.367901105401671"/>
    <m/>
    <m/>
    <n v="-1812.1033446557899"/>
    <n v="1459.56934933979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946"/>
    <n v="0.17831755067113239"/>
    <n v="3.2606844065225018"/>
    <n v="2.85267060271365E-2"/>
    <m/>
  </r>
  <r>
    <s v="5 Occupant_USA_AR_Fayettev_HPWH_50-gallon"/>
    <x v="2"/>
    <x v="0"/>
    <x v="4"/>
    <n v="12759.21025381105"/>
    <n v="97.746025220762093"/>
    <m/>
    <n v="5649.1527016183109"/>
    <n v="2065.683573458899"/>
    <m/>
    <n v="1358.5199948135189"/>
    <n v="4247.9089053946027"/>
    <n v="243.47245275065501"/>
    <n v="65.929480906351827"/>
    <n v="397.76164498837369"/>
    <m/>
    <n v="3010.7504538391868"/>
    <n v="572.71867432022452"/>
    <n v="0"/>
    <n v="5783.6227538845369"/>
    <n v="179.67356678504549"/>
    <m/>
    <m/>
    <n v="-1808.3059970764509"/>
    <n v="1713.30920651471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368"/>
    <n v="0.2151937329566713"/>
    <n v="2.9782533763202208"/>
    <n v="2.64462735710197E-2"/>
    <m/>
  </r>
  <r>
    <s v="5 Occupant_USA_AR_Little.R_HPWH_50-gallon"/>
    <x v="3"/>
    <x v="0"/>
    <x v="4"/>
    <n v="12636.496010914219"/>
    <n v="97.746025220762093"/>
    <m/>
    <n v="5634.5791370314046"/>
    <n v="1287.916210332407"/>
    <m/>
    <n v="804.26393209184425"/>
    <n v="2574.9691200122188"/>
    <n v="87.989236927565358"/>
    <n v="30.17548941898735"/>
    <n v="365.4875518940072"/>
    <m/>
    <n v="3760.395535327661"/>
    <n v="586.26739137133643"/>
    <n v="0"/>
    <n v="5560.6610657043393"/>
    <n v="135.33228011252149"/>
    <m/>
    <m/>
    <n v="-1813.203253088333"/>
    <n v="1605.16852820503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75"/>
    <n v="828"/>
    <n v="0.16784345728120079"/>
    <n v="2.6660227415819882"/>
    <n v="2.6942925470814099E-2"/>
    <m/>
  </r>
  <r>
    <s v="5 Occupant_USA_AZ_Flagstaf_HPWH_50-gallon"/>
    <x v="4"/>
    <x v="0"/>
    <x v="4"/>
    <n v="13291.070801374"/>
    <n v="97.746025220762093"/>
    <m/>
    <n v="5783.2837171652027"/>
    <n v="3899.6884288874271"/>
    <m/>
    <n v="2329.7998799453621"/>
    <n v="7064.3592337786986"/>
    <n v="828.43970573156764"/>
    <n v="109.7494664694745"/>
    <n v="631.69937674103903"/>
    <m/>
    <n v="1324.1983563568269"/>
    <n v="559.39693192094774"/>
    <n v="0"/>
    <n v="6301.685634554703"/>
    <n v="347.63189898662858"/>
    <m/>
    <m/>
    <n v="-1742.599176863245"/>
    <n v="2111.0387385307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.75"/>
    <n v="7.25"/>
    <n v="0.27652601866170567"/>
    <n v="3.797319163025918"/>
    <n v="2.4113849878589302E-2"/>
    <m/>
  </r>
  <r>
    <s v="5 Occupant_USA_AZ_Kingman._HPWH_50-gallon"/>
    <x v="5"/>
    <x v="0"/>
    <x v="4"/>
    <n v="12642.732901810519"/>
    <n v="97.746025220762093"/>
    <m/>
    <n v="5564.5290844439805"/>
    <n v="997.33780820259517"/>
    <m/>
    <n v="549.8199758915556"/>
    <n v="1777.818351252492"/>
    <n v="6.5995985536812274"/>
    <n v="12.58298474653613"/>
    <n v="428.33524901082319"/>
    <m/>
    <n v="3976.4487982446258"/>
    <n v="590.74247799675948"/>
    <n v="0"/>
    <n v="5436.7407565453987"/>
    <n v="140.1692640306174"/>
    <m/>
    <m/>
    <n v="-1817.4928370056141"/>
    <n v="1681.45547168853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238.25"/>
    <n v="0.27655779506241301"/>
    <n v="4.9720975624940849"/>
    <n v="2.92308407500887E-2"/>
    <m/>
  </r>
  <r>
    <s v="5 Occupant_USA_AZ_Phoenix-_HPWH_50-gallon"/>
    <x v="6"/>
    <x v="0"/>
    <x v="4"/>
    <n v="15392.064318101809"/>
    <n v="97.746025220762093"/>
    <m/>
    <n v="8636.1206096678252"/>
    <n v="89.935616165057837"/>
    <m/>
    <n v="5.1791476971809649"/>
    <n v="18.636989274281731"/>
    <n v="0"/>
    <n v="6.2591782012293887E-2"/>
    <n v="84.693876685864467"/>
    <m/>
    <n v="7712.7909197333374"/>
    <n v="833.39407376943041"/>
    <n v="0"/>
    <n v="4672.7689176674521"/>
    <n v="44.35714497887011"/>
    <m/>
    <m/>
    <n v="-1827.748238226176"/>
    <n v="1359.19536275602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035.5"/>
    <n v="0.1548472173236182"/>
    <n v="3.5189861704736072"/>
    <n v="4.3813739672519197E-2"/>
    <m/>
  </r>
  <r>
    <s v="5 Occupant_USA_AZ_Prescott_HPWH_50-gallon"/>
    <x v="7"/>
    <x v="0"/>
    <x v="4"/>
    <n v="12000.742569577909"/>
    <n v="97.746025220762093"/>
    <m/>
    <n v="4783.1979708506706"/>
    <n v="1508.5784509467619"/>
    <m/>
    <n v="919.98279190976371"/>
    <n v="2848.2124956842258"/>
    <n v="28.573886030602061"/>
    <n v="37.982973360485303"/>
    <n v="522.03879964591374"/>
    <m/>
    <n v="2736.9757649458261"/>
    <n v="537.64375495808247"/>
    <n v="0"/>
    <n v="5776.6338981244717"/>
    <n v="200.03235828214261"/>
    <m/>
    <m/>
    <n v="-1784.7049320759979"/>
    <n v="1820.7962530492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53.5"/>
    <n v="0.22597525111556321"/>
    <n v="3.1812279308290319"/>
    <n v="2.4240402397426E-2"/>
    <m/>
  </r>
  <r>
    <s v="5 Occupant_USA_CA_Bakersfi_HPWH_50-gallon"/>
    <x v="8"/>
    <x v="0"/>
    <x v="4"/>
    <n v="12427.507923151919"/>
    <n v="97.746025220762093"/>
    <m/>
    <n v="5519.6224766262112"/>
    <n v="369.85266812967421"/>
    <m/>
    <n v="116.7364345916472"/>
    <n v="400.83159306283812"/>
    <n v="0.93750330173160479"/>
    <n v="4.5089712135631119"/>
    <n v="247.66975902273191"/>
    <m/>
    <n v="4551.2835124167759"/>
    <n v="598.48629607976068"/>
    <n v="0"/>
    <n v="5266.9697166434944"/>
    <n v="93.713088999341778"/>
    <m/>
    <m/>
    <n v="-1814.8675960040639"/>
    <n v="1511.13710084784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700"/>
    <n v="0.1645568894001212"/>
    <n v="2.6261737561133929"/>
    <n v="2.85101734567751E-2"/>
    <m/>
  </r>
  <r>
    <s v="5 Occupant_USA_CA_Bishop-E_HPWH_50-gallon"/>
    <x v="9"/>
    <x v="0"/>
    <x v="4"/>
    <n v="12696.232411967911"/>
    <n v="97.746025220762093"/>
    <m/>
    <n v="5472.0652723862777"/>
    <n v="1743.47795229965"/>
    <m/>
    <n v="1142.8030626500481"/>
    <n v="3512.7319750900529"/>
    <n v="70.716937284872458"/>
    <n v="20.11011737941601"/>
    <n v="509.84783498531391"/>
    <m/>
    <n v="3147.316807459074"/>
    <n v="581.27051262755356"/>
    <n v="0"/>
    <n v="5719.8493652601464"/>
    <n v="200.61588004345029"/>
    <m/>
    <m/>
    <n v="-1795.0307914417899"/>
    <n v="1827.41879390357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75"/>
    <n v="265"/>
    <n v="0.25444667896526291"/>
    <n v="3.657957547930105"/>
    <n v="2.6895231122004801E-2"/>
    <m/>
  </r>
  <r>
    <s v="5 Occupant_USA_CA_Crescent_HPWH_50-gallon"/>
    <x v="10"/>
    <x v="0"/>
    <x v="4"/>
    <n v="9142.7205391755724"/>
    <n v="97.746025220762093"/>
    <m/>
    <n v="1939.1930660337136"/>
    <n v="1057.710620660235"/>
    <m/>
    <n v="619.2149182281546"/>
    <n v="2360.5969283105001"/>
    <n v="23.054565451595749"/>
    <n v="15.659873141783621"/>
    <n v="399.78126383870352"/>
    <m/>
    <n v="628.77361868822857"/>
    <n v="252.70882668524999"/>
    <n v="0"/>
    <n v="6199.6269354849137"/>
    <n v="229.81135084440629"/>
    <m/>
    <m/>
    <n v="-1818.284544572881"/>
    <n v="1806.77912746366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4.75"/>
    <n v="172"/>
    <n v="0.26200850322232649"/>
    <n v="3.726879764414269"/>
    <n v="9.0276835021894999E-3"/>
    <m/>
  </r>
  <r>
    <s v="5 Occupant_USA_CA_Imperial_HPWH_50-gallon"/>
    <x v="11"/>
    <x v="0"/>
    <x v="4"/>
    <n v="14887.29579502426"/>
    <n v="97.746025220762093"/>
    <m/>
    <n v="8117.3363668196898"/>
    <n v="166.94122263454821"/>
    <m/>
    <n v="26.723696822815199"/>
    <n v="88.23185993597842"/>
    <n v="0.16162911538541511"/>
    <n v="0.53061746240554475"/>
    <n v="139.5252792339422"/>
    <m/>
    <n v="7184.3934315371571"/>
    <n v="766.00171264798462"/>
    <n v="0"/>
    <n v="4787.5942742601273"/>
    <n v="51.734559684353783"/>
    <m/>
    <m/>
    <n v="-1825.4254990416191"/>
    <n v="1373.21108252665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208.5"/>
    <n v="0.1615623372925892"/>
    <n v="3.723324262018409"/>
    <n v="3.9333764057700997E-2"/>
    <m/>
  </r>
  <r>
    <s v="5 Occupant_USA_CA_Los.Ange_HPWH_50-gallon"/>
    <x v="12"/>
    <x v="0"/>
    <x v="4"/>
    <n v="10308.86485668716"/>
    <n v="97.746025220762093"/>
    <m/>
    <n v="3388.4732787976222"/>
    <n v="36.58749171859678"/>
    <m/>
    <n v="3.2363796031608261"/>
    <n v="12.16695362078311"/>
    <n v="0"/>
    <n v="2.1753945654241851E-3"/>
    <n v="33.34893672087054"/>
    <m/>
    <n v="2893.711753790169"/>
    <n v="458.17403328885638"/>
    <n v="0"/>
    <n v="5477.0031555305022"/>
    <n v="98.075969054872786"/>
    <m/>
    <m/>
    <n v="-1776.1831529519491"/>
    <n v="1523.64323221142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758.75"/>
    <n v="0.18285836131340161"/>
    <n v="4.121112038371014"/>
    <n v="1.9518021993919599E-2"/>
    <m/>
  </r>
  <r>
    <s v="5 Occupant_USA_CA_Riversid_HPWH_50-gallon"/>
    <x v="13"/>
    <x v="0"/>
    <x v="4"/>
    <n v="11747.28364354428"/>
    <n v="97.746025220762093"/>
    <m/>
    <n v="4830.7851836449681"/>
    <n v="201.95618127868539"/>
    <m/>
    <n v="38.150430825145612"/>
    <n v="133.32292194134021"/>
    <n v="0"/>
    <n v="0.96368569243089175"/>
    <n v="162.8420647611091"/>
    <m/>
    <n v="4068.5967404469552"/>
    <n v="560.23226191932702"/>
    <n v="0"/>
    <n v="5326.7373663013996"/>
    <n v="93.684696977251946"/>
    <m/>
    <m/>
    <n v="-1799.313335880548"/>
    <n v="1519.7501142212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497.5"/>
    <n v="0.1404103576367729"/>
    <n v="2.587816177769477"/>
    <n v="2.5972139755210399E-2"/>
    <m/>
  </r>
  <r>
    <s v="5 Occupant_USA_CA_Sacramen_HPWH_50-gallon"/>
    <x v="14"/>
    <x v="0"/>
    <x v="4"/>
    <n v="11430.415410935249"/>
    <n v="97.746025220762093"/>
    <m/>
    <n v="4417.5205950851787"/>
    <n v="721.33122434092923"/>
    <m/>
    <n v="358.47900665869548"/>
    <n v="1223.467156097189"/>
    <n v="5.0060451327802138"/>
    <n v="17.046698872669431"/>
    <n v="340.79947367678471"/>
    <m/>
    <n v="3201.0872041365828"/>
    <n v="495.10216660766662"/>
    <n v="0"/>
    <n v="5623.3408853597066"/>
    <n v="136.70465849905821"/>
    <m/>
    <m/>
    <n v="-1812.77418871286"/>
    <n v="1616.14647017209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427.25"/>
    <n v="0.23755711643019109"/>
    <n v="3.4584295125434061"/>
    <n v="2.3286387440651601E-2"/>
    <m/>
  </r>
  <r>
    <s v="5 Occupant_USA_CA_San.Jose_HPWH_50-gallon"/>
    <x v="15"/>
    <x v="0"/>
    <x v="4"/>
    <n v="10277.8826012232"/>
    <n v="97.746025220762093"/>
    <m/>
    <n v="3259.6813356318467"/>
    <n v="380.90766267190583"/>
    <m/>
    <n v="132.84754217949279"/>
    <n v="471.40960186171509"/>
    <n v="0.39545654074032222"/>
    <n v="4.6238406146888558"/>
    <n v="243.04082333698449"/>
    <m/>
    <n v="2463.4649732777962"/>
    <n v="415.30869968214472"/>
    <n v="0"/>
    <n v="5706.4467368303376"/>
    <n v="138.53517230267661"/>
    <m/>
    <m/>
    <n v="-1794.2294462379471"/>
    <n v="1621.4529199132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245.75"/>
    <n v="0.20852646142263601"/>
    <n v="3.30788104337622"/>
    <n v="1.79538128251918E-2"/>
    <m/>
  </r>
  <r>
    <s v="5 Occupant_USA_CA_Santa.An_HPWH_50-gallon"/>
    <x v="16"/>
    <x v="0"/>
    <x v="4"/>
    <n v="10807.272878872611"/>
    <n v="97.746025220762093"/>
    <m/>
    <n v="3904.1076264530939"/>
    <n v="68.098257462074159"/>
    <m/>
    <n v="5.0092813323204801"/>
    <n v="18.18593319021506"/>
    <n v="0"/>
    <n v="0.1106017052419348"/>
    <n v="62.978374424511763"/>
    <m/>
    <n v="3334.4874365690939"/>
    <n v="501.52193242192561"/>
    <n v="0"/>
    <n v="5410.4075351506935"/>
    <n v="91.241704602103965"/>
    <m/>
    <m/>
    <n v="-1783.870228914602"/>
    <n v="1506.41690674141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578.75"/>
    <n v="0.16002614486516301"/>
    <n v="2.325846744202007"/>
    <n v="2.2027535587487001E-2"/>
    <m/>
  </r>
  <r>
    <s v="5 Occupant_USA_CO_Alamosa-_HPWH_50-gallon"/>
    <x v="17"/>
    <x v="0"/>
    <x v="4"/>
    <n v="15828.92678759003"/>
    <n v="97.746025220762093"/>
    <m/>
    <n v="8189.1280177104945"/>
    <n v="6368.7032963045885"/>
    <m/>
    <n v="3249.88556475115"/>
    <n v="9069.8821008248196"/>
    <n v="2389.8671844238661"/>
    <n v="82.260509206028317"/>
    <n v="646.69003792355215"/>
    <m/>
    <n v="1167.2950681433399"/>
    <n v="653.12965326256528"/>
    <n v="0"/>
    <n v="6467.7858810873477"/>
    <n v="422.80035761465967"/>
    <m/>
    <m/>
    <n v="-1712.167521537094"/>
    <n v="2243.05042420159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.25"/>
    <n v="1.5"/>
    <n v="0.3026345050327382"/>
    <n v="3.7796037471756172"/>
    <n v="2.9367489097504199E-2"/>
    <m/>
  </r>
  <r>
    <s v="5 Occupant_USA_CO_Aspen-Pi_HPWH_50-gallon"/>
    <x v="18"/>
    <x v="0"/>
    <x v="4"/>
    <n v="15289.22678999291"/>
    <n v="97.746025220762093"/>
    <m/>
    <n v="7620.3396495537054"/>
    <n v="5983.8374764230684"/>
    <m/>
    <n v="3650.6390600282421"/>
    <n v="10437.833172541261"/>
    <n v="1514.091501539282"/>
    <n v="124.31643800142361"/>
    <n v="694.79047685413411"/>
    <m/>
    <n v="962.99579274348741"/>
    <n v="673.50638038714965"/>
    <n v="0"/>
    <n v="6531.0928371247937"/>
    <n v="441.47486594261699"/>
    <m/>
    <m/>
    <n v="-1712.624187088712"/>
    <n v="2272.138794761190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25"/>
    <n v="0.5"/>
    <n v="0.27514631197063671"/>
    <n v="2.51431687066647"/>
    <n v="3.0208011575960599E-2"/>
    <m/>
  </r>
  <r>
    <s v="5 Occupant_USA_CO_Denver.I_HPWH_50-gallon"/>
    <x v="19"/>
    <x v="0"/>
    <x v="4"/>
    <n v="13929.873018994929"/>
    <n v="97.746025220762093"/>
    <m/>
    <n v="6541.4084372606121"/>
    <n v="3740.288485093663"/>
    <m/>
    <n v="2455.5125311241882"/>
    <n v="7278.7388702560456"/>
    <n v="668.66409750892001"/>
    <n v="64.800642012173739"/>
    <n v="551.31121444838436"/>
    <m/>
    <n v="2157.1283275373798"/>
    <n v="643.99162462956838"/>
    <n v="0"/>
    <n v="6096.4385976055728"/>
    <n v="285.9768068281424"/>
    <m/>
    <m/>
    <n v="-1770.708707996251"/>
    <n v="1991.71623605629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"/>
    <n v="11.25"/>
    <n v="0.311574911392204"/>
    <n v="5.1193792353942911"/>
    <n v="3.12708335516746E-2"/>
    <m/>
  </r>
  <r>
    <s v="5 Occupant_USA_CO_Trinidad_HPWH_50-gallon"/>
    <x v="20"/>
    <x v="0"/>
    <x v="4"/>
    <n v="13008.970628232901"/>
    <n v="97.746025220762093"/>
    <m/>
    <n v="5661.0552717172832"/>
    <n v="2896.9270018250381"/>
    <m/>
    <n v="1814.549738922334"/>
    <n v="5473.3488604663726"/>
    <n v="509.44898392173798"/>
    <n v="47.431765821542783"/>
    <n v="525.4965131594281"/>
    <m/>
    <n v="2186.243007922752"/>
    <n v="577.88526196949329"/>
    <n v="0"/>
    <n v="5989.3258313774541"/>
    <n v="261.24221967799087"/>
    <m/>
    <m/>
    <n v="-1773.6646231809009"/>
    <n v="1951.1670108375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75"/>
    <n v="46.75"/>
    <n v="0.28514171350229678"/>
    <n v="5.5913224581232361"/>
    <n v="2.6434616271381502E-2"/>
    <m/>
  </r>
  <r>
    <s v="5 Occupant_USA_CT_Bridgepo_HPWH_50-gallon"/>
    <x v="21"/>
    <x v="0"/>
    <x v="4"/>
    <n v="13326.86719199698"/>
    <n v="97.746025220762093"/>
    <m/>
    <n v="6087.140917980586"/>
    <n v="3582.7653998764149"/>
    <m/>
    <n v="2157.083362163215"/>
    <n v="7013.2574760688294"/>
    <n v="945.6455797547743"/>
    <n v="51.171317647549991"/>
    <n v="428.86514031085949"/>
    <m/>
    <n v="1953.1928506389729"/>
    <n v="551.18266746519873"/>
    <n v="0"/>
    <n v="6038.5839996672466"/>
    <n v="233.65622421335681"/>
    <m/>
    <m/>
    <n v="-1804.093508955275"/>
    <n v="1842.97792833852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0"/>
    <n v="365"/>
    <n v="0.26358782594094771"/>
    <n v="4.5472015366937351"/>
    <n v="2.45690965198615E-2"/>
    <m/>
  </r>
  <r>
    <s v="5 Occupant_USA_DE_Wilmingt_HPWH_50-gallon"/>
    <x v="22"/>
    <x v="0"/>
    <x v="4"/>
    <n v="13153.004173051841"/>
    <n v="97.746025220762093"/>
    <m/>
    <n v="5975.0091760091191"/>
    <n v="3007.2853914835032"/>
    <m/>
    <n v="1970.782287359239"/>
    <n v="6332.4676039176911"/>
    <n v="562.46927505872804"/>
    <n v="55.071044792886113"/>
    <n v="418.96278427265469"/>
    <m/>
    <n v="2399.0807346924712"/>
    <n v="568.64304983314503"/>
    <n v="0"/>
    <n v="5908.5555276379491"/>
    <n v="209.074800003761"/>
    <m/>
    <m/>
    <n v="-1812.749211714879"/>
    <n v="1781.24665136472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.75"/>
    <n v="314.5"/>
    <n v="0.25256522991285107"/>
    <n v="4.4234772936285021"/>
    <n v="2.60604994697653E-2"/>
    <m/>
  </r>
  <r>
    <s v="5 Occupant_USA_FL_Fort.Mye_HPWH_50-gallon"/>
    <x v="23"/>
    <x v="0"/>
    <x v="4"/>
    <n v="13593.188962866659"/>
    <n v="97.746025220762093"/>
    <m/>
    <n v="6881.0620625947431"/>
    <n v="37.063830048157797"/>
    <m/>
    <n v="6.9463143339393021"/>
    <n v="23.887638151589091"/>
    <n v="0"/>
    <n v="3.9910087567450223E-2"/>
    <n v="30.077605626651049"/>
    <m/>
    <n v="6090.5447970382984"/>
    <n v="753.45343550828682"/>
    <n v="0"/>
    <n v="4815.175052400642"/>
    <n v="32.458256904908573"/>
    <m/>
    <m/>
    <n v="-1811.44337455394"/>
    <n v="1315.37855459367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786.25"/>
    <n v="0.14517726665945699"/>
    <n v="3.5194502111974622"/>
    <n v="3.6114901923443903E-2"/>
    <m/>
  </r>
  <r>
    <s v="5 Occupant_USA_FL_Jacksonv_HPWH_50-gallon"/>
    <x v="24"/>
    <x v="0"/>
    <x v="4"/>
    <n v="12355.42231770173"/>
    <n v="97.746025220762093"/>
    <m/>
    <n v="5520.1724642236741"/>
    <n v="284.65385820322302"/>
    <m/>
    <n v="115.3952953332505"/>
    <n v="376.59969660731991"/>
    <n v="2.232001078763965"/>
    <n v="5.56716597051902"/>
    <n v="161.4593958206892"/>
    <m/>
    <n v="4631.8597993377907"/>
    <n v="603.65880668266061"/>
    <n v="0"/>
    <n v="5223.2627609511501"/>
    <n v="71.10572751287242"/>
    <m/>
    <m/>
    <n v="-1810.5913197312609"/>
    <n v="1438.50150779993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891.25"/>
    <n v="0.16668392023823539"/>
    <n v="3.3546967090051618"/>
    <n v="2.8415245344829601E-2"/>
    <m/>
  </r>
  <r>
    <s v="5 Occupant_USA_FL_Miami.Na_HPWH_50-gallon"/>
    <x v="25"/>
    <x v="0"/>
    <x v="4"/>
    <n v="14354.850045547109"/>
    <n v="97.746025220762093"/>
    <m/>
    <n v="7682.7751966819287"/>
    <n v="4.2917112021147084"/>
    <m/>
    <n v="0.21688968867469649"/>
    <n v="0.7777371839735896"/>
    <n v="0"/>
    <n v="0"/>
    <n v="4.0748215134400123"/>
    <m/>
    <n v="6865.7739805082356"/>
    <n v="812.70950497157821"/>
    <n v="0"/>
    <n v="4673.558574382876"/>
    <n v="21.347879920603781"/>
    <m/>
    <m/>
    <n v="-1825.9483405043991"/>
    <n v="1275.32650318729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453.75"/>
    <n v="0.15388142982689579"/>
    <n v="4.1903574579235254"/>
    <n v="4.00341325328522E-2"/>
    <m/>
  </r>
  <r>
    <s v="5 Occupant_USA_GA_Atlanta-_HPWH_50-gallon"/>
    <x v="26"/>
    <x v="0"/>
    <x v="4"/>
    <n v="12081.290196197941"/>
    <n v="97.746025220762093"/>
    <m/>
    <n v="5094.4478475733276"/>
    <n v="912.63539432322011"/>
    <m/>
    <n v="541.63905130997011"/>
    <n v="1804.4968172611391"/>
    <n v="35.839971808565792"/>
    <n v="17.93944263477157"/>
    <n v="317.21692856991251"/>
    <m/>
    <n v="3616.6467528545809"/>
    <n v="565.1657003955271"/>
    <n v="0"/>
    <n v="5504.4492618010718"/>
    <n v="121.7803512727958"/>
    <m/>
    <m/>
    <n v="-1816.5773428863081"/>
    <n v="1590.09400294670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669"/>
    <n v="0.2021232417916729"/>
    <n v="3.973063878872102"/>
    <n v="2.6337331298249101E-2"/>
    <m/>
  </r>
  <r>
    <s v="5 Occupant_USA_GA_Rome-Rus_HPWH_50-gallon"/>
    <x v="27"/>
    <x v="0"/>
    <x v="4"/>
    <n v="12136.900450910471"/>
    <n v="97.746025220762093"/>
    <m/>
    <n v="5118.7096535591645"/>
    <n v="1164.139319681718"/>
    <m/>
    <n v="702.42654387607195"/>
    <n v="2274.7590602608602"/>
    <n v="78.499525367430863"/>
    <n v="20.188795371245028"/>
    <n v="363.02445506697268"/>
    <m/>
    <n v="3396.7469594985268"/>
    <n v="557.82337437891942"/>
    <n v="0"/>
    <n v="5606.7865453323029"/>
    <n v="136.756962775083"/>
    <m/>
    <m/>
    <n v="-1811.4307296423119"/>
    <n v="1621.44245167332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676.75"/>
    <n v="0.15229835397916769"/>
    <n v="1.9298965065962761"/>
    <n v="2.5020097913785899E-2"/>
    <m/>
  </r>
  <r>
    <s v="5 Occupant_USA_GA_Savannah_HPWH_50-gallon"/>
    <x v="28"/>
    <x v="0"/>
    <x v="4"/>
    <n v="12320.05201626895"/>
    <n v="97.746025220762093"/>
    <m/>
    <n v="5437.7067286038809"/>
    <n v="456.06006767081777"/>
    <m/>
    <n v="219.54697151493849"/>
    <n v="722.33694050085342"/>
    <n v="5.2055134874918094"/>
    <n v="9.6335189717970113"/>
    <n v="221.67406369659079"/>
    <m/>
    <n v="4410.8671110574114"/>
    <n v="570.77954987565101"/>
    <n v="0"/>
    <n v="5300.65858380179"/>
    <n v="87.513067997142628"/>
    <m/>
    <m/>
    <n v="-1818.853216655338"/>
    <n v="1485.59694198705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578.5"/>
    <n v="0.17472035385112111"/>
    <n v="3.4020284760038169"/>
    <n v="2.6988849102380901E-2"/>
    <m/>
  </r>
  <r>
    <s v="5 Occupant_USA_IA_Des.Moin_HPWH_50-gallon"/>
    <x v="29"/>
    <x v="0"/>
    <x v="4"/>
    <n v="16599.630062895871"/>
    <n v="97.746025220762093"/>
    <m/>
    <n v="9301.1198523119474"/>
    <n v="6206.2803650414244"/>
    <m/>
    <n v="3127.1005196565029"/>
    <n v="9441.8881284078161"/>
    <n v="2576.45433953271"/>
    <n v="91.651455902421603"/>
    <n v="411.07404994977247"/>
    <m/>
    <n v="2387.6652850985829"/>
    <n v="707.17420217194024"/>
    <n v="0"/>
    <n v="6100.7116390789497"/>
    <n v="265.95744449801651"/>
    <m/>
    <m/>
    <n v="-1789.728487113312"/>
    <n v="1901.76186490600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2"/>
    <n v="228.25"/>
    <n v="0.30129408227141019"/>
    <n v="4.8701880833169131"/>
    <n v="3.4097101363536199E-2"/>
    <m/>
  </r>
  <r>
    <s v="5 Occupant_USA_IA_Sioux.Ci_HPWH_50-gallon"/>
    <x v="30"/>
    <x v="0"/>
    <x v="4"/>
    <n v="18086.311897832409"/>
    <n v="97.746025220762093"/>
    <m/>
    <n v="10718.386409684705"/>
    <n v="7867.0458326371236"/>
    <m/>
    <n v="3858.4559418466461"/>
    <n v="11384.170294202961"/>
    <n v="3514.1268958793839"/>
    <n v="115.7064039898425"/>
    <n v="378.75659092126273"/>
    <m/>
    <n v="2132.304045484062"/>
    <n v="719.03653156351834"/>
    <n v="0"/>
    <n v="6239.2085772690016"/>
    <n v="300.13468792757368"/>
    <m/>
    <m/>
    <n v="-1776.74282678703"/>
    <n v="1971.17714246990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6"/>
    <n v="99"/>
    <n v="0.32719546255333692"/>
    <n v="5.1103657786407748"/>
    <n v="3.4938871850455001E-2"/>
    <m/>
  </r>
  <r>
    <s v="5 Occupant_USA_ID_Boise.AP_HPWH_50-gallon"/>
    <x v="31"/>
    <x v="0"/>
    <x v="4"/>
    <n v="13326.84423837726"/>
    <n v="97.746025220762093"/>
    <m/>
    <n v="6030.8061055404469"/>
    <n v="3094.013655349826"/>
    <m/>
    <n v="2204.816674729178"/>
    <n v="6960.2160998131394"/>
    <n v="210.72885041613469"/>
    <n v="98.989950585305024"/>
    <n v="579.47817961921635"/>
    <m/>
    <n v="2320.659833138614"/>
    <n v="616.13261705200716"/>
    <n v="0"/>
    <n v="6034.2051023389186"/>
    <n v="247.06350839581239"/>
    <m/>
    <m/>
    <n v="-1797.545896277881"/>
    <n v="1899.28978715868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154"/>
    <n v="0.245577522288043"/>
    <n v="3.5852308667547081"/>
    <n v="2.8930937886845101E-2"/>
    <m/>
  </r>
  <r>
    <s v="5 Occupant_USA_ID_Idaho.Fa_HPWH_50-gallon"/>
    <x v="32"/>
    <x v="0"/>
    <x v="4"/>
    <n v="16646.036419020511"/>
    <n v="97.746025220762093"/>
    <m/>
    <n v="9114.1168935307469"/>
    <n v="6888.8814730141157"/>
    <m/>
    <n v="4058.1474417404029"/>
    <n v="12195.427520056261"/>
    <n v="2117.905419242612"/>
    <n v="170.63246176057649"/>
    <n v="542.19615027052896"/>
    <m/>
    <n v="1470.437361466689"/>
    <n v="754.79805904994214"/>
    <n v="0"/>
    <n v="6407.8841002695699"/>
    <n v="367.50125171749892"/>
    <m/>
    <m/>
    <n v="-1752.599515671375"/>
    <n v="2135.171179811840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7.75"/>
    <n v="33.25"/>
    <n v="0.33726981892065228"/>
    <n v="4.3078961556062794"/>
    <n v="3.5975354189381498E-2"/>
    <m/>
  </r>
  <r>
    <s v="5 Occupant_USA_IL_Bellevil_HPWH_50-gallon"/>
    <x v="33"/>
    <x v="0"/>
    <x v="4"/>
    <n v="13625.120587460329"/>
    <n v="97.746025220762093"/>
    <m/>
    <n v="6466.6735224720742"/>
    <n v="2976.168524633516"/>
    <m/>
    <n v="1923.8114283880129"/>
    <n v="6080.7882401489906"/>
    <n v="542.82719002783301"/>
    <n v="92.945086075608131"/>
    <n v="416.58482014207459"/>
    <m/>
    <n v="2853.184032104572"/>
    <n v="637.32096573398712"/>
    <n v="0"/>
    <n v="5886.1843937552558"/>
    <n v="205.80437811529171"/>
    <m/>
    <m/>
    <n v="-1804.045336287495"/>
    <n v="1761.69871931022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75"/>
    <n v="530.25"/>
    <n v="0.2251689067401445"/>
    <n v="3.363838619255564"/>
    <n v="2.9798595924015001E-2"/>
    <m/>
  </r>
  <r>
    <s v="5 Occupant_USA_IL_Chicago._HPWH_50-gallon"/>
    <x v="34"/>
    <x v="0"/>
    <x v="4"/>
    <n v="15892.33394025003"/>
    <n v="97.746025220762093"/>
    <m/>
    <n v="8589.3402413730637"/>
    <n v="5885.5556848301276"/>
    <m/>
    <n v="3147.401755168823"/>
    <n v="9538.8874534960905"/>
    <n v="2270.1456348903789"/>
    <n v="85.741781723729957"/>
    <n v="382.26651304720872"/>
    <m/>
    <n v="2074.7987530046271"/>
    <n v="628.98580353830869"/>
    <n v="0"/>
    <n v="6146.5207493647331"/>
    <n v="263.23235866267532"/>
    <m/>
    <m/>
    <n v="-1792.5704726676991"/>
    <n v="1906.24535319886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.5"/>
    <n v="105.25"/>
    <n v="0.2970562277097466"/>
    <n v="5.3734283408356696"/>
    <n v="2.9626226637258599E-2"/>
    <m/>
  </r>
  <r>
    <s v="5 Occupant_USA_IN_Evansvil_HPWH_50-gallon"/>
    <x v="35"/>
    <x v="0"/>
    <x v="4"/>
    <n v="13089.75669928356"/>
    <n v="97.746025220762093"/>
    <m/>
    <n v="5964.4159577699374"/>
    <n v="2495.4211264339478"/>
    <m/>
    <n v="1612.0041820278229"/>
    <n v="5133.4826504653938"/>
    <n v="439.98960791768963"/>
    <n v="53.941953518688663"/>
    <n v="389.48538296975522"/>
    <m/>
    <n v="2867.1741587961828"/>
    <n v="601.82067253980722"/>
    <n v="0"/>
    <n v="5802.6399948022636"/>
    <n v="186.73545978241509"/>
    <m/>
    <m/>
    <n v="-1811.6864186854471"/>
    <n v="1728.5923958356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5"/>
    <n v="528"/>
    <n v="0.21575366657879069"/>
    <n v="3.2774799857664281"/>
    <n v="2.7617422945727998E-2"/>
    <m/>
  </r>
  <r>
    <s v="5 Occupant_USA_IN_Indianap_HPWH_50-gallon"/>
    <x v="36"/>
    <x v="0"/>
    <x v="4"/>
    <n v="14850.262378291671"/>
    <n v="97.746025220762093"/>
    <m/>
    <n v="7621.2720166261606"/>
    <n v="4495.3569683420919"/>
    <m/>
    <n v="2498.310916173426"/>
    <n v="7794.2441843836414"/>
    <n v="1537.1300132281331"/>
    <n v="80.979480754678036"/>
    <n v="378.93655818581539"/>
    <m/>
    <n v="2461.5883796468602"/>
    <n v="664.3266686372076"/>
    <n v="0"/>
    <n v="6009.0810299239247"/>
    <n v="229.6615339464598"/>
    <m/>
    <m/>
    <n v="-1799.6555084439151"/>
    <n v="1832.24201598759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9.5"/>
    <n v="430"/>
    <n v="0.27875141223036959"/>
    <n v="5.0454963116217364"/>
    <n v="3.1449997738537398E-2"/>
    <m/>
  </r>
  <r>
    <s v="5 Occupant_USA_KS_Hays.Rgn_HPWH_50-gallon"/>
    <x v="37"/>
    <x v="0"/>
    <x v="4"/>
    <n v="15076.02439282874"/>
    <n v="97.746025220762093"/>
    <m/>
    <n v="7825.1634165974219"/>
    <n v="4280.2680055353158"/>
    <m/>
    <n v="2611.3105413180429"/>
    <n v="8080.9868449373398"/>
    <n v="1176.7943961587539"/>
    <n v="76.311660396270227"/>
    <n v="415.85140766224589"/>
    <m/>
    <n v="2839.78525835143"/>
    <n v="705.11015271067538"/>
    <n v="0"/>
    <n v="5950.6042711686296"/>
    <n v="235.5282448570085"/>
    <m/>
    <m/>
    <n v="-1798.0040327070551"/>
    <n v="1854.11263055338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"/>
    <n v="469"/>
    <n v="0.36422241366564478"/>
    <n v="6.1531095155672269"/>
    <n v="3.5307443087800199E-2"/>
    <m/>
  </r>
  <r>
    <s v="5 Occupant_USA_KS_Wichita._HPWH_50-gallon"/>
    <x v="38"/>
    <x v="0"/>
    <x v="4"/>
    <n v="13701.66839126263"/>
    <n v="97.746025220762093"/>
    <m/>
    <n v="6563.6565335867463"/>
    <n v="2547.4893479780221"/>
    <m/>
    <n v="1840.168860950326"/>
    <n v="5731.6682435961557"/>
    <n v="192.43946553586491"/>
    <n v="74.978571799358036"/>
    <n v="439.90244969246089"/>
    <m/>
    <n v="3387.5253370526129"/>
    <n v="628.64184855611086"/>
    <n v="0"/>
    <n v="5783.8998593318638"/>
    <n v="185.85777134177999"/>
    <m/>
    <m/>
    <n v="-1817.655896562939"/>
    <n v="1741.26351199797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254.5"/>
    <n v="0.34919343776162859"/>
    <n v="5.9535910755973953"/>
    <n v="3.2139956283727802E-2"/>
    <m/>
  </r>
  <r>
    <s v="5 Occupant_USA_KY_Louisvil_HPWH_50-gallon"/>
    <x v="39"/>
    <x v="0"/>
    <x v="4"/>
    <n v="13023.713296040371"/>
    <n v="97.746025220762093"/>
    <m/>
    <n v="5899.4332060460329"/>
    <n v="2384.9138962760362"/>
    <m/>
    <n v="1567.7976895830541"/>
    <n v="5034.3857187926824"/>
    <n v="349.64149497767812"/>
    <n v="51.392380374123341"/>
    <n v="416.08233134118763"/>
    <m/>
    <n v="2911.7043911408459"/>
    <n v="602.81491862915016"/>
    <n v="0"/>
    <n v="5785.8978518803851"/>
    <n v="185.32491019065719"/>
    <m/>
    <m/>
    <n v="-1810.7771184742869"/>
    <n v="1727.5317443164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75"/>
    <n v="483.75"/>
    <n v="0.18791076992651209"/>
    <n v="2.7524412898273609"/>
    <n v="2.7383281540364301E-2"/>
    <m/>
  </r>
  <r>
    <s v="5 Occupant_USA_LA_New.Orle_HPWH_50-gallon"/>
    <x v="40"/>
    <x v="0"/>
    <x v="4"/>
    <n v="12989.50316698176"/>
    <n v="97.746025220762093"/>
    <m/>
    <n v="6188.103592493685"/>
    <n v="338.10961169774453"/>
    <m/>
    <n v="193.44432701487199"/>
    <n v="651.75374336815185"/>
    <n v="2.0906796935716909"/>
    <n v="7.4396731236610618"/>
    <n v="135.13493186564"/>
    <m/>
    <n v="5182.3713968986913"/>
    <n v="667.62258389724923"/>
    <n v="0"/>
    <n v="5081.0238740992127"/>
    <n v="58.522503404438503"/>
    <m/>
    <m/>
    <n v="-1817.5823831963601"/>
    <n v="1404.65122881017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1209.25"/>
    <n v="0.19787306583109579"/>
    <n v="3.934681064473367"/>
    <n v="3.2256661618017997E-2"/>
    <m/>
  </r>
  <r>
    <s v="5 Occupant_USA_LA_Shrevepo_HPWH_50-gallon"/>
    <x v="41"/>
    <x v="0"/>
    <x v="4"/>
    <n v="12749.632858261701"/>
    <n v="97.746025220762093"/>
    <m/>
    <n v="5848.9792436984917"/>
    <n v="813.40727222037538"/>
    <m/>
    <n v="485.1974304428241"/>
    <n v="1538.790746460274"/>
    <n v="61.148049098495868"/>
    <n v="21.967312003388979"/>
    <n v="245.0944806756666"/>
    <m/>
    <n v="4428.2105363888941"/>
    <n v="607.3614350892218"/>
    <n v="0"/>
    <n v="5332.7265260742079"/>
    <n v="93.29316090896603"/>
    <m/>
    <m/>
    <n v="-1814.1430163413661"/>
    <n v="1503.90526888526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894.25"/>
    <n v="0.18532705394897431"/>
    <n v="3.114878156688631"/>
    <n v="2.8684576773226399E-2"/>
    <m/>
  </r>
  <r>
    <s v="5 Occupant_USA_MA_Boston-L_HPWH_50-gallon"/>
    <x v="42"/>
    <x v="0"/>
    <x v="4"/>
    <n v="14006.088394095101"/>
    <n v="97.746025220762093"/>
    <m/>
    <n v="6726.1190846373374"/>
    <n v="4398.3773819489024"/>
    <m/>
    <n v="2593.6600093508741"/>
    <n v="8499.2309810083661"/>
    <n v="1336.745841528772"/>
    <n v="77.551480000401938"/>
    <n v="390.42005106884147"/>
    <m/>
    <n v="1743.286653422814"/>
    <n v="584.45504926562035"/>
    <n v="0"/>
    <n v="6116.7333039168443"/>
    <n v="253.5854312791667"/>
    <m/>
    <m/>
    <n v="-1804.914021628058"/>
    <n v="1883.22096377979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7.5"/>
    <n v="310.5"/>
    <n v="0.313682928830473"/>
    <n v="6.2342715419364927"/>
    <n v="2.69742875335038E-2"/>
    <m/>
  </r>
  <r>
    <s v="5 Occupant_USA_MD_Baltimor_HPWH_50-gallon"/>
    <x v="43"/>
    <x v="0"/>
    <x v="4"/>
    <n v="12875.964443108591"/>
    <n v="97.746025220762093"/>
    <m/>
    <n v="5720.3392341061999"/>
    <n v="2531.6149148976319"/>
    <m/>
    <n v="1619.537633971787"/>
    <n v="5181.6504971872264"/>
    <n v="441.86772143052661"/>
    <n v="42.776199660040703"/>
    <n v="427.43335983528738"/>
    <m/>
    <n v="2613.0833683569922"/>
    <n v="575.64095085157635"/>
    <n v="0"/>
    <n v="5854.5108600627736"/>
    <n v="200.24916834364529"/>
    <m/>
    <m/>
    <n v="-1806.1539688541941"/>
    <n v="1758.87686332445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.75"/>
    <n v="554.75"/>
    <n v="0.20940620113927899"/>
    <n v="3.4806812412810579"/>
    <n v="2.59804069988251E-2"/>
    <m/>
  </r>
  <r>
    <s v="5 Occupant_USA_ME_Portland_HPWH_50-gallon"/>
    <x v="44"/>
    <x v="0"/>
    <x v="4"/>
    <n v="15821.25452769298"/>
    <n v="97.746025220762093"/>
    <m/>
    <n v="8421.6985667012268"/>
    <n v="6492.0955112070878"/>
    <m/>
    <n v="3139.5158543629718"/>
    <n v="9926.9742812145469"/>
    <n v="2846.2719182771771"/>
    <n v="82.120564472586551"/>
    <n v="424.18717409434282"/>
    <m/>
    <n v="1320.705384446549"/>
    <n v="608.89767104759051"/>
    <n v="0"/>
    <n v="6367.226058098584"/>
    <n v="319.49617742575617"/>
    <m/>
    <m/>
    <n v="-1779.5136492334459"/>
    <n v="2002.8076153137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8.75"/>
    <n v="202.5"/>
    <n v="0.27346219737118338"/>
    <n v="3.8491397690374578"/>
    <n v="2.6872203316680599E-2"/>
    <m/>
  </r>
  <r>
    <s v="5 Occupant_USA_ME_Presque._HPWH_50-gallon"/>
    <x v="45"/>
    <x v="0"/>
    <x v="4"/>
    <n v="23278.94470135148"/>
    <n v="97.746025220762093"/>
    <m/>
    <n v="15695.228151881469"/>
    <n v="14151.72775847617"/>
    <m/>
    <n v="3662.562866289265"/>
    <n v="11202.15560132819"/>
    <n v="10063.492178199591"/>
    <n v="98.692206399848715"/>
    <n v="326.98050758754692"/>
    <m/>
    <n v="896.25319930655246"/>
    <n v="647.24719409874467"/>
    <n v="0"/>
    <n v="6660.7560401384062"/>
    <n v="421.3149642465545"/>
    <m/>
    <m/>
    <n v="-1738.1040419062131"/>
    <n v="2186.96820379210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25"/>
    <n v="290.25"/>
    <n v="0.30035959175499688"/>
    <n v="3.639873277893741"/>
    <n v="2.76493548923935E-2"/>
    <m/>
  </r>
  <r>
    <s v="5 Occupant_USA_MI_Detroit-_HPWH_50-gallon"/>
    <x v="46"/>
    <x v="0"/>
    <x v="4"/>
    <n v="14998.83329065442"/>
    <n v="97.746025220762093"/>
    <m/>
    <n v="7688.756240697121"/>
    <n v="5187.594322588312"/>
    <m/>
    <n v="2938.1246577075171"/>
    <n v="9188.7915225465367"/>
    <n v="1763.7661190562569"/>
    <n v="87.948310990958134"/>
    <n v="397.75523483358018"/>
    <m/>
    <n v="1849.898962530219"/>
    <n v="651.2629555785893"/>
    <n v="0"/>
    <n v="6168.5272054675634"/>
    <n v="268.09427332720509"/>
    <m/>
    <m/>
    <n v="-1790.245233135764"/>
    <n v="1913.3287042792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.25"/>
    <n v="152.75"/>
    <n v="0.26301756921945241"/>
    <n v="4.2789206664116257"/>
    <n v="3.0067409007596298E-2"/>
    <m/>
  </r>
  <r>
    <s v="5 Occupant_USA_MI_Houghton_HPWH_50-gallon"/>
    <x v="47"/>
    <x v="0"/>
    <x v="4"/>
    <n v="17888.161360034879"/>
    <n v="97.746025220762093"/>
    <m/>
    <n v="10433.963757951942"/>
    <n v="8377.1399225663918"/>
    <m/>
    <n v="3723.184472584609"/>
    <n v="11373.445529238321"/>
    <n v="4106.6100616170097"/>
    <n v="144.81081259792401"/>
    <n v="402.53457576684428"/>
    <m/>
    <n v="1357.049663092612"/>
    <n v="699.7741722929394"/>
    <n v="0"/>
    <n v="6448.8144427475181"/>
    <n v="345.73688200737661"/>
    <m/>
    <m/>
    <n v="-1764.6373363352291"/>
    <n v="2057.44925640502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9.5"/>
    <n v="153.25"/>
    <n v="0.28541677707350088"/>
    <n v="4.2431353937042822"/>
    <n v="3.1967945103141798E-2"/>
    <m/>
  </r>
  <r>
    <s v="5 Occupant_USA_MI_Traverse_HPWH_50-gallon"/>
    <x v="48"/>
    <x v="0"/>
    <x v="4"/>
    <n v="17111.128519217451"/>
    <n v="97.746025220762093"/>
    <m/>
    <n v="9703.7213119381922"/>
    <n v="7550.5972375629781"/>
    <m/>
    <n v="3367.8269427845571"/>
    <n v="10552.092954538541"/>
    <n v="3671.0108321577309"/>
    <n v="116.5423189234285"/>
    <n v="395.21714369728062"/>
    <m/>
    <n v="1485.88229667581"/>
    <n v="667.24177769940343"/>
    <n v="0"/>
    <n v="6367.6593703013059"/>
    <n v="320.3841461737947"/>
    <m/>
    <m/>
    <n v="-1773.213428986963"/>
    <n v="2010.65886160119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3.5"/>
    <n v="313"/>
    <n v="0.25908022375088108"/>
    <n v="3.305751177485917"/>
    <n v="2.9548853468277798E-2"/>
    <m/>
  </r>
  <r>
    <s v="5 Occupant_USA_MN_Duluth.I_HPWH_50-gallon"/>
    <x v="49"/>
    <x v="0"/>
    <x v="4"/>
    <n v="21698.992665262671"/>
    <n v="97.746025220762093"/>
    <m/>
    <n v="14115.354235277229"/>
    <n v="12306.093596895489"/>
    <m/>
    <n v="4554.408706971124"/>
    <n v="13447.480256452111"/>
    <n v="7193.0201509143944"/>
    <n v="140.43625558721851"/>
    <n v="418.22848342271902"/>
    <m/>
    <n v="1061.3357695699269"/>
    <n v="747.92486881181298"/>
    <n v="0"/>
    <n v="6629.3904633366392"/>
    <n v="418.42314524642762"/>
    <m/>
    <m/>
    <n v="-1743.0692339796849"/>
    <n v="2186.89008430749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9.75"/>
    <n v="73.25"/>
    <n v="0.33474055347558779"/>
    <n v="5.5429519537379992"/>
    <n v="3.4966484307357201E-2"/>
    <m/>
  </r>
  <r>
    <s v="5 Occupant_USA_MN_Minneapo_HPWH_50-gallon"/>
    <x v="50"/>
    <x v="0"/>
    <x v="4"/>
    <n v="19430.413312145109"/>
    <n v="97.746025220762093"/>
    <m/>
    <n v="12014.934447777248"/>
    <n v="9321.4368981565403"/>
    <m/>
    <n v="3847.7524169731382"/>
    <n v="11266.353287524351"/>
    <n v="5014.9822705742808"/>
    <n v="96.851247987496606"/>
    <n v="361.85096262156799"/>
    <m/>
    <n v="1921.1843137527401"/>
    <n v="772.31323586796918"/>
    <n v="0"/>
    <n v="6323.6869407346976"/>
    <n v="325.52219539947231"/>
    <m/>
    <m/>
    <n v="-1765.7588981372769"/>
    <n v="2018.730518689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1.75"/>
    <n v="170.75"/>
    <n v="0.3076204165646968"/>
    <n v="4.9715105537505089"/>
    <n v="3.71088203010881E-2"/>
    <m/>
  </r>
  <r>
    <s v="5 Occupant_USA_MO_Kansas.C_HPWH_50-gallon"/>
    <x v="51"/>
    <x v="0"/>
    <x v="4"/>
    <n v="13776.05565145483"/>
    <n v="97.746025220762093"/>
    <m/>
    <n v="6624.7082348783515"/>
    <n v="3031.174923552056"/>
    <m/>
    <n v="1882.148234647063"/>
    <n v="5858.9259523911633"/>
    <n v="719.17258414487821"/>
    <n v="50.428350124315983"/>
    <n v="379.4257546358017"/>
    <m/>
    <n v="2958.085483398766"/>
    <n v="635.4478279275304"/>
    <n v="0"/>
    <n v="5802.752228854989"/>
    <n v="195.78539485380881"/>
    <m/>
    <m/>
    <n v="-1811.113693375497"/>
    <n v="1754.59907089851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75"/>
    <n v="424"/>
    <n v="0.2470082733651951"/>
    <n v="3.9853078755432869"/>
    <n v="3.0043301494700799E-2"/>
    <m/>
  </r>
  <r>
    <s v="5 Occupant_USA_MO_St.Josep_HPWH_50-gallon"/>
    <x v="52"/>
    <x v="0"/>
    <x v="4"/>
    <n v="15524.96196261021"/>
    <n v="97.746025220762093"/>
    <m/>
    <n v="8288.3816329503661"/>
    <n v="5079.1861344951176"/>
    <m/>
    <n v="2638.4890495324521"/>
    <n v="8044.5537564757778"/>
    <n v="1989.3203629433569"/>
    <n v="81.409392822478623"/>
    <n v="369.96732919684018"/>
    <m/>
    <n v="2540.820471860322"/>
    <n v="668.37502659492645"/>
    <n v="0"/>
    <n v="5990.3605381192046"/>
    <n v="238.0325335071465"/>
    <m/>
    <m/>
    <n v="-1800.1409542503991"/>
    <n v="1839.83198398173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.75"/>
    <n v="333.25"/>
    <n v="0.2847041371059984"/>
    <n v="4.3079079189260616"/>
    <n v="3.1817079054018899E-2"/>
    <m/>
  </r>
  <r>
    <s v="5 Occupant_USA_MS_Gulfport_HPWH_50-gallon"/>
    <x v="53"/>
    <x v="0"/>
    <x v="4"/>
    <n v="12510.390169728549"/>
    <n v="97.746025220762093"/>
    <m/>
    <n v="5673.0169872520464"/>
    <n v="394.36271206940353"/>
    <m/>
    <n v="188.24820530442179"/>
    <n v="629.38307596263201"/>
    <n v="10.726026585015759"/>
    <n v="7.0295010004527931"/>
    <n v="188.3589791795136"/>
    <m/>
    <n v="4674.7046134949551"/>
    <n v="603.94966168768747"/>
    <n v="0"/>
    <n v="5192.155141908519"/>
    <n v="72.323910206898134"/>
    <m/>
    <m/>
    <n v="-1816.2375940607669"/>
    <n v="1440.6248367985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1064"/>
    <n v="0.17739109194228961"/>
    <n v="3.3127227936521728"/>
    <n v="2.8212429834171899E-2"/>
    <m/>
  </r>
  <r>
    <s v="5 Occupant_USA_MS_Jackson-_HPWH_50-gallon"/>
    <x v="54"/>
    <x v="0"/>
    <x v="4"/>
    <n v="12375.223768363931"/>
    <n v="97.746025220762093"/>
    <m/>
    <n v="5458.402591996758"/>
    <n v="721.71271327529701"/>
    <m/>
    <n v="408.35795467075769"/>
    <n v="1342.7717265555179"/>
    <n v="14.95080990378684"/>
    <n v="19.46825965411082"/>
    <n v="278.9356890466413"/>
    <m/>
    <n v="4140.3924393069456"/>
    <n v="596.29743941451591"/>
    <n v="0"/>
    <n v="5373.3875711618621"/>
    <n v="100.7729441849966"/>
    <m/>
    <m/>
    <n v="-1818.200748122033"/>
    <n v="1520.07283068913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843.25"/>
    <n v="0.17114602068043269"/>
    <n v="2.7533976094132599"/>
    <n v="2.7872207388646202E-2"/>
    <m/>
  </r>
  <r>
    <s v="5 Occupant_USA_MT_Billings_HPWH_50-gallon"/>
    <x v="55"/>
    <x v="0"/>
    <x v="4"/>
    <n v="16123.42707854626"/>
    <n v="97.746025220762093"/>
    <m/>
    <n v="8662.0847155644569"/>
    <n v="6392.7362675815693"/>
    <m/>
    <n v="3542.0946637193028"/>
    <n v="10859.6339365272"/>
    <n v="2256.1186754826881"/>
    <n v="91.318489233053342"/>
    <n v="503.2044391465036"/>
    <m/>
    <n v="1575.4762214535499"/>
    <n v="693.87222652933849"/>
    <n v="0"/>
    <n v="6298.2319279207868"/>
    <n v="327.2548186272918"/>
    <m/>
    <m/>
    <n v="-1773.081237597612"/>
    <n v="2064.59401730408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0.75"/>
    <n v="90"/>
    <n v="0.33133037703955959"/>
    <n v="5.87292317340526"/>
    <n v="3.2915363321310002E-2"/>
    <m/>
  </r>
  <r>
    <s v="5 Occupant_USA_NC_Charlott_HPWH_50-gallon"/>
    <x v="56"/>
    <x v="0"/>
    <x v="4"/>
    <n v="11986.329195531829"/>
    <n v="97.746025220762093"/>
    <m/>
    <n v="4955.336111430428"/>
    <n v="1136.514196920099"/>
    <m/>
    <n v="692.36213738322454"/>
    <n v="2243.1545684397579"/>
    <n v="70.616529279077596"/>
    <n v="25.268482585098269"/>
    <n v="348.26704767269757"/>
    <m/>
    <n v="3270.565393823802"/>
    <n v="548.25652068652698"/>
    <n v="0"/>
    <n v="5605.9781170639526"/>
    <n v="143.41769298363019"/>
    <m/>
    <m/>
    <n v="-1807.994680386033"/>
    <n v="1634.24473842327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75"/>
    <n v="594.5"/>
    <n v="0.19411947104754759"/>
    <n v="2.9340400413175218"/>
    <n v="2.4952146080582199E-2"/>
    <m/>
  </r>
  <r>
    <s v="5 Occupant_USA_NC_Raleigh-_HPWH_50-gallon"/>
    <x v="57"/>
    <x v="0"/>
    <x v="4"/>
    <n v="12082.817615894641"/>
    <n v="97.746025220762093"/>
    <m/>
    <n v="5078.7893322039035"/>
    <n v="1017.016136411598"/>
    <m/>
    <n v="600.71712455721593"/>
    <n v="1952.8213438316229"/>
    <n v="33.1860004992092"/>
    <n v="22.61852950489525"/>
    <n v="360.49448185027512"/>
    <m/>
    <n v="3503.2976563594689"/>
    <n v="558.47553943283674"/>
    <n v="0"/>
    <n v="5558.1295030457504"/>
    <n v="134.4996630056844"/>
    <m/>
    <m/>
    <n v="-1807.058652699915"/>
    <n v="1607.27993801272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834.5"/>
    <n v="0.18764114521752959"/>
    <n v="2.9354217698514882"/>
    <n v="2.5468690555594899E-2"/>
    <m/>
  </r>
  <r>
    <s v="5 Occupant_USA_ND_Bismarck_HPWH_50-gallon"/>
    <x v="58"/>
    <x v="0"/>
    <x v="4"/>
    <n v="21327.732492685911"/>
    <n v="97.746025220762093"/>
    <m/>
    <n v="13795.758088735731"/>
    <n v="11466.556036000529"/>
    <m/>
    <n v="4398.7576279902732"/>
    <n v="13024.559189729791"/>
    <n v="6566.932849056624"/>
    <n v="142.00602817960731"/>
    <n v="358.85953077402468"/>
    <m/>
    <n v="1528.7966234747601"/>
    <n v="800.40542926044202"/>
    <n v="0"/>
    <n v="6524.3691489883904"/>
    <n v="386.13884382435151"/>
    <m/>
    <m/>
    <n v="-1744.4524687847711"/>
    <n v="2135.22605827230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1"/>
    <n v="233.5"/>
    <n v="0.3308730582404692"/>
    <n v="4.9220423905887811"/>
    <n v="3.7674910739842103E-2"/>
    <m/>
  </r>
  <r>
    <s v="5 Occupant_USA_ND_Fargo-He_HPWH_50-gallon"/>
    <x v="59"/>
    <x v="0"/>
    <x v="4"/>
    <n v="25705.154526788159"/>
    <n v="97.746025220762093"/>
    <m/>
    <n v="18168.538821823964"/>
    <n v="15807.551877058069"/>
    <m/>
    <n v="4469.8060041839444"/>
    <n v="12815.482920774801"/>
    <n v="10922.189357478681"/>
    <n v="105.2740340647146"/>
    <n v="310.2824813306699"/>
    <m/>
    <n v="1549.2842717066601"/>
    <n v="811.70267305923278"/>
    <n v="0"/>
    <n v="6538.2984829361603"/>
    <n v="390.73019577430898"/>
    <m/>
    <m/>
    <n v="-1741.248186952181"/>
    <n v="2139.86735928606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8"/>
    <n v="220.25"/>
    <n v="0.38966904836016109"/>
    <n v="5.7091556000065058"/>
    <n v="3.9478503384254002E-2"/>
    <m/>
  </r>
  <r>
    <s v="5 Occupant_USA_NE_Omaha-Mi_HPWH_50-gallon"/>
    <x v="60"/>
    <x v="0"/>
    <x v="4"/>
    <n v="15954.561034693221"/>
    <n v="97.746025220762093"/>
    <m/>
    <n v="8664.4829295868549"/>
    <n v="5503.6501559978497"/>
    <m/>
    <n v="2794.6828328118158"/>
    <n v="8446.2864341243749"/>
    <n v="2211.8817377086839"/>
    <n v="90.399846511453745"/>
    <n v="406.68573896587219"/>
    <m/>
    <n v="2458.6833802372562"/>
    <n v="702.14939335174802"/>
    <n v="0"/>
    <n v="6082.9743468877996"/>
    <n v="262.80473358211242"/>
    <m/>
    <m/>
    <n v="-1785.524845894003"/>
    <n v="1893.32975942844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5.5"/>
    <n v="416.5"/>
    <n v="0.2456002363784692"/>
    <n v="3.1525882074872511"/>
    <n v="3.2775392869103498E-2"/>
    <m/>
  </r>
  <r>
    <s v="5 Occupant_USA_NH_Concord._HPWH_50-gallon"/>
    <x v="61"/>
    <x v="0"/>
    <x v="4"/>
    <n v="15844.434672687999"/>
    <n v="97.746025220762093"/>
    <m/>
    <n v="8453.861441626841"/>
    <n v="6246.2503809063073"/>
    <m/>
    <n v="3058.150632597069"/>
    <n v="9523.3532857086266"/>
    <n v="2658.445796498801"/>
    <n v="95.533032007144712"/>
    <n v="434.12091980331797"/>
    <m/>
    <n v="1569.9867307406589"/>
    <n v="637.62432997987503"/>
    <n v="0"/>
    <n v="6330.7975224036136"/>
    <n v="313.79842259292411"/>
    <m/>
    <m/>
    <n v="-1777.5761866710909"/>
    <n v="1993.82488538315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2.25"/>
    <n v="331.75"/>
    <n v="0.23699931117308359"/>
    <n v="2.7580604804728641"/>
    <n v="2.7741916790170601E-2"/>
    <m/>
  </r>
  <r>
    <s v="5 Occupant_USA_NH_Manchest_HPWH_50-gallon"/>
    <x v="62"/>
    <x v="0"/>
    <x v="4"/>
    <n v="14396.483669328391"/>
    <n v="97.746025220762093"/>
    <m/>
    <n v="7074.4711503533545"/>
    <n v="4763.4093785200748"/>
    <m/>
    <n v="2667.8681131080471"/>
    <n v="8386.367901619722"/>
    <n v="1578.221522523291"/>
    <n v="72.26270304787576"/>
    <n v="445.0570398408658"/>
    <m/>
    <n v="1708.277057640056"/>
    <n v="602.78471419322386"/>
    <n v="0"/>
    <n v="6186.448155811926"/>
    <n v="277.5721820767335"/>
    <m/>
    <m/>
    <n v="-1790.3815000051729"/>
    <n v="1925.26417329709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3.5"/>
    <n v="231.25"/>
    <n v="0.23681622609860681"/>
    <n v="2.9901397531529379"/>
    <n v="2.66029226786265E-2"/>
    <m/>
  </r>
  <r>
    <s v="5 Occupant_USA_NJ_Newark.L_HPWH_50-gallon"/>
    <x v="63"/>
    <x v="0"/>
    <x v="4"/>
    <n v="13430.59403370473"/>
    <n v="97.746025220762093"/>
    <m/>
    <n v="6234.4017200177877"/>
    <n v="3179.3900074884418"/>
    <m/>
    <n v="2050.6569189166212"/>
    <n v="6617.1289954119948"/>
    <n v="700.4634844996117"/>
    <n v="33.116166146155813"/>
    <n v="395.15343792606382"/>
    <m/>
    <n v="2452.3957339327062"/>
    <n v="602.61597859663902"/>
    <n v="0"/>
    <n v="5906.6684478611814"/>
    <n v="211.61482251549481"/>
    <m/>
    <m/>
    <n v="-1808.1834728057861"/>
    <n v="1799.44396800889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5"/>
    <n v="463.5"/>
    <n v="0.27709669786420649"/>
    <n v="5.1022158703305474"/>
    <n v="2.8198213891454799E-2"/>
    <m/>
  </r>
  <r>
    <s v="5 Occupant_USA_NJ_Trenton-_HPWH_50-gallon"/>
    <x v="64"/>
    <x v="0"/>
    <x v="4"/>
    <n v="12931.28188627322"/>
    <n v="97.746025220762093"/>
    <m/>
    <n v="5738.6353639535409"/>
    <n v="2931.6719769577462"/>
    <m/>
    <n v="1815.8899802089211"/>
    <n v="5922.2343000116134"/>
    <n v="639.8965352289257"/>
    <n v="41.124838635949757"/>
    <n v="434.76062288395173"/>
    <m/>
    <n v="2252.1829990218389"/>
    <n v="554.78038797395573"/>
    <n v="0"/>
    <n v="5936.1515213858838"/>
    <n v="215.88547944044069"/>
    <m/>
    <m/>
    <n v="-1806.2574337517281"/>
    <n v="1795.89817664171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.75"/>
    <n v="571"/>
    <n v="0.2212530259919884"/>
    <n v="3.343638374927564"/>
    <n v="2.4295030590564402E-2"/>
    <m/>
  </r>
  <r>
    <s v="5 Occupant_USA_NM_Albuquer_HPWH_50-gallon"/>
    <x v="65"/>
    <x v="0"/>
    <x v="4"/>
    <n v="12375.17634788109"/>
    <n v="97.746025220762093"/>
    <m/>
    <n v="5160.4468681963554"/>
    <n v="1544.92410886529"/>
    <m/>
    <n v="966.28066898388477"/>
    <n v="2922.9496666175869"/>
    <n v="48.882915714151608"/>
    <n v="21.095639204741669"/>
    <n v="508.66488496251219"/>
    <m/>
    <n v="3040.6903170203032"/>
    <n v="574.83244231076287"/>
    <n v="0"/>
    <n v="5727.9641818255159"/>
    <n v="197.8579083132868"/>
    <m/>
    <m/>
    <n v="-1781.418132823339"/>
    <n v="1817.98113400675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36.5"/>
    <n v="0.25174807649480418"/>
    <n v="4.2326326630217688"/>
    <n v="2.7194642690266901E-2"/>
    <m/>
  </r>
  <r>
    <s v="5 Occupant_USA_NM_Las.Cruc_HPWH_50-gallon"/>
    <x v="66"/>
    <x v="0"/>
    <x v="4"/>
    <n v="12219.873096952469"/>
    <n v="97.746025220762093"/>
    <m/>
    <n v="5133.5560486731902"/>
    <n v="807.53274408780396"/>
    <m/>
    <n v="386.39088738692112"/>
    <n v="1213.40811213646"/>
    <n v="5.1507889786226508"/>
    <n v="7.9369709197574494"/>
    <n v="408.05409680250119"/>
    <m/>
    <n v="3754.7274748097479"/>
    <n v="571.29582977563894"/>
    <n v="0"/>
    <n v="5459.0077264933207"/>
    <n v="142.91067438895399"/>
    <m/>
    <m/>
    <n v="-1799.910237583659"/>
    <n v="1689.5687026012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127"/>
    <n v="0.21386617472235889"/>
    <n v="4.2602376296295734"/>
    <n v="2.6939039941392001E-2"/>
    <m/>
  </r>
  <r>
    <s v="5 Occupant_USA_NM_Santa.Fe_HPWH_50-gallon"/>
    <x v="67"/>
    <x v="0"/>
    <x v="4"/>
    <n v="12776.028548164009"/>
    <n v="97.746025220762093"/>
    <m/>
    <n v="5404.2584708678451"/>
    <n v="2706.3083490113791"/>
    <m/>
    <n v="1833.3524390484779"/>
    <n v="5529.1614174680617"/>
    <n v="238.69727824956109"/>
    <n v="57.182673344578362"/>
    <n v="577.07595836876101"/>
    <m/>
    <n v="2120.5388678049299"/>
    <n v="577.41125405153639"/>
    <n v="0"/>
    <n v="6014.0883602567619"/>
    <n v="270.80968177358437"/>
    <m/>
    <m/>
    <n v="-1765.7286535260971"/>
    <n v="1975.0217316180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25"/>
    <n v="8.25"/>
    <n v="0.27774473090124541"/>
    <n v="4.3836940372939077"/>
    <n v="2.65957055321762E-2"/>
    <m/>
  </r>
  <r>
    <s v="5 Occupant_USA_NV_Las.Vega_HPWH_50-gallon"/>
    <x v="68"/>
    <x v="0"/>
    <x v="4"/>
    <n v="14237.28173746331"/>
    <n v="97.746025220762093"/>
    <m/>
    <n v="7320.1299077484055"/>
    <n v="429.51101440795458"/>
    <m/>
    <n v="159.50130790421471"/>
    <n v="523.89401686543408"/>
    <n v="0.69089702397991937"/>
    <n v="2.005112999328639"/>
    <n v="267.31369648043147"/>
    <m/>
    <n v="6156.1082917024514"/>
    <n v="734.51060163799923"/>
    <n v="0"/>
    <n v="4990.6333700989489"/>
    <n v="90.24684780451328"/>
    <m/>
    <m/>
    <n v="-1829.255676754238"/>
    <n v="1520.40348403693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662.75"/>
    <n v="0.23806301974310029"/>
    <n v="4.0024740737057041"/>
    <n v="3.82876242515304E-2"/>
    <m/>
  </r>
  <r>
    <s v="5 Occupant_USA_NV_Reno-Tah_HPWH_50-gallon"/>
    <x v="69"/>
    <x v="0"/>
    <x v="4"/>
    <n v="12163.57588054909"/>
    <n v="97.746025220762093"/>
    <m/>
    <n v="4875.2579968599966"/>
    <n v="1960.3074240178021"/>
    <m/>
    <n v="1239.1004376213691"/>
    <n v="3821.345277901205"/>
    <n v="42.803764861827453"/>
    <n v="43.491097159525999"/>
    <n v="634.91212437508045"/>
    <m/>
    <n v="2387.8234971449979"/>
    <n v="527.12707569719726"/>
    <n v="0"/>
    <n v="5942.2772809516973"/>
    <n v="237.54160967593921"/>
    <m/>
    <m/>
    <n v="-1783.8661970903879"/>
    <n v="1891.56953801107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75"/>
    <n v="54"/>
    <n v="0.23405729902591629"/>
    <n v="3.32497429658638"/>
    <n v="2.39548725800681E-2"/>
    <m/>
  </r>
  <r>
    <s v="5 Occupant_USA_NY_Buffalo._HPWH_50-gallon"/>
    <x v="70"/>
    <x v="0"/>
    <x v="4"/>
    <n v="15348.602170200969"/>
    <n v="97.746025220762093"/>
    <m/>
    <n v="7992.635129636893"/>
    <n v="5671.0063539485427"/>
    <m/>
    <n v="3730.0616961459832"/>
    <n v="11639.28866395821"/>
    <n v="1398.3314912260739"/>
    <n v="124.0815627057555"/>
    <n v="418.53160387070608"/>
    <m/>
    <n v="1691.0305866567071"/>
    <n v="630.59818903164341"/>
    <n v="0"/>
    <n v="6277.7409497700328"/>
    <n v="288.43241439129542"/>
    <m/>
    <m/>
    <n v="-1792.262605649677"/>
    <n v="1959.2186948860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8"/>
    <n v="45.5"/>
    <n v="0.3036544009313199"/>
    <n v="5.4734475823410671"/>
    <n v="2.9316111409337001E-2"/>
    <m/>
  </r>
  <r>
    <s v="5 Occupant_USA_NY_New.York_HPWH_50-gallon"/>
    <x v="71"/>
    <x v="0"/>
    <x v="4"/>
    <n v="13726.850643281339"/>
    <n v="97.746025220762093"/>
    <m/>
    <n v="6510.6789666517143"/>
    <n v="3666.4707466374248"/>
    <m/>
    <n v="2218.1449838556032"/>
    <n v="7226.8672631023737"/>
    <n v="1017.040440059229"/>
    <n v="31.806028643825609"/>
    <n v="399.47929407875938"/>
    <m/>
    <n v="2274.326363153536"/>
    <n v="569.88185686075258"/>
    <n v="0"/>
    <n v="5955.0755946485706"/>
    <n v="221.29912615370159"/>
    <m/>
    <m/>
    <n v="-1809.496943354706"/>
    <n v="1819.4233309516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"/>
    <n v="402"/>
    <n v="0.3282117717553687"/>
    <n v="6.3404350598290673"/>
    <n v="2.6920302021707601E-2"/>
    <m/>
  </r>
  <r>
    <s v="5 Occupant_USA_NY_Syracuse_HPWH_50-gallon"/>
    <x v="72"/>
    <x v="0"/>
    <x v="4"/>
    <n v="15628.495029306339"/>
    <n v="97.746025220762093"/>
    <m/>
    <n v="8277.8245836438255"/>
    <n v="5830.6651766420127"/>
    <m/>
    <n v="3428.533026621405"/>
    <n v="10651.63121665331"/>
    <n v="1880.7672199753849"/>
    <n v="105.4241266368789"/>
    <n v="415.94080340828481"/>
    <m/>
    <n v="1785.477232594601"/>
    <n v="661.68217440721162"/>
    <n v="0"/>
    <n v="6251.8069982560837"/>
    <n v="292.10901408371899"/>
    <m/>
    <m/>
    <n v="-1786.1911593456759"/>
    <n v="1953.92209998458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.5"/>
    <n v="157.25"/>
    <n v="0.27218820609659761"/>
    <n v="4.5578186919521757"/>
    <n v="3.06360890886406E-2"/>
    <m/>
  </r>
  <r>
    <s v="5 Occupant_USA_OH_Cincinna_HPWH_50-gallon"/>
    <x v="73"/>
    <x v="0"/>
    <x v="4"/>
    <n v="13618.399963646159"/>
    <n v="97.746025220762093"/>
    <m/>
    <n v="6426.1048785015882"/>
    <n v="3362.5347091382332"/>
    <m/>
    <n v="2005.098688951638"/>
    <n v="6321.2645505847186"/>
    <n v="887.05064063770249"/>
    <n v="68.022687612983901"/>
    <n v="402.36269193591153"/>
    <m/>
    <n v="2457.5073696962472"/>
    <n v="606.06279966710804"/>
    <n v="0"/>
    <n v="5965.1558863668806"/>
    <n v="217.1398915286899"/>
    <m/>
    <m/>
    <n v="-1803.4993519397749"/>
    <n v="1795.54673946653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"/>
    <n v="476"/>
    <n v="0.21734948540812751"/>
    <n v="3.1171937168750858"/>
    <n v="2.7387877332472201E-2"/>
    <m/>
  </r>
  <r>
    <s v="5 Occupant_USA_OH_Columbus_HPWH_50-gallon"/>
    <x v="74"/>
    <x v="0"/>
    <x v="4"/>
    <n v="14511.089533402879"/>
    <n v="97.746025220762093"/>
    <m/>
    <n v="7281.0321085090627"/>
    <n v="4237.5975071444254"/>
    <m/>
    <n v="2377.9407435462999"/>
    <n v="7505.3191946019333"/>
    <n v="1422.7593570028509"/>
    <n v="77.410082900407446"/>
    <n v="359.48732369488027"/>
    <m/>
    <n v="2398.5237285426329"/>
    <n v="644.91087282200465"/>
    <n v="0"/>
    <n v="6000.3169079364488"/>
    <n v="231.42914994980839"/>
    <m/>
    <m/>
    <n v="-1796.388914388265"/>
    <n v="1833.30907921584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.5"/>
    <n v="597"/>
    <n v="0.2532264200812207"/>
    <n v="4.2353334941120231"/>
    <n v="2.94788427167441E-2"/>
    <m/>
  </r>
  <r>
    <s v="5 Occupant_USA_OK_Oklahoma_HPWH_50-gallon"/>
    <x v="75"/>
    <x v="0"/>
    <x v="4"/>
    <n v="13886.920824351269"/>
    <n v="97.746025220762093"/>
    <m/>
    <n v="6823.9396764786588"/>
    <n v="2470.4745597693468"/>
    <m/>
    <n v="1411.436773389833"/>
    <n v="4414.2791083691063"/>
    <n v="681.20475426003657"/>
    <n v="46.571130245047136"/>
    <n v="331.26190187441762"/>
    <m/>
    <n v="3696.6843167712941"/>
    <n v="656.78079993801725"/>
    <n v="0"/>
    <n v="5602.5741763856613"/>
    <n v="154.60879471762249"/>
    <m/>
    <m/>
    <n v="-1817.7410583093781"/>
    <n v="1666.23280219452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75"/>
    <n v="678"/>
    <n v="0.34887451469642078"/>
    <n v="5.9177217393846764"/>
    <n v="3.3244357228793403E-2"/>
    <m/>
  </r>
  <r>
    <s v="5 Occupant_USA_OR_Portland_HPWH_50-gallon"/>
    <x v="76"/>
    <x v="0"/>
    <x v="4"/>
    <n v="11079.191533913399"/>
    <n v="97.746025220762093"/>
    <m/>
    <n v="3909.4209289291571"/>
    <n v="1803.792671163259"/>
    <m/>
    <n v="1215.7855601684489"/>
    <n v="4229.0446655257656"/>
    <n v="7.6143038347084522"/>
    <n v="49.915929019907061"/>
    <n v="530.47687814020264"/>
    <m/>
    <n v="1687.8482301097599"/>
    <n v="417.78002765613792"/>
    <n v="0"/>
    <n v="6007.8365018253589"/>
    <n v="202.0362850933351"/>
    <m/>
    <m/>
    <n v="-1827.346786690292"/>
    <n v="1773.02225930615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75"/>
    <n v="111.75"/>
    <n v="0.23051896512688019"/>
    <n v="3.868252698765914"/>
    <n v="1.82562931882728E-2"/>
    <m/>
  </r>
  <r>
    <s v="5 Occupant_USA_OR_Redmond._HPWH_50-gallon"/>
    <x v="77"/>
    <x v="0"/>
    <x v="4"/>
    <n v="13070.76721844343"/>
    <n v="97.746025220762093"/>
    <m/>
    <n v="5671.7532981427339"/>
    <n v="3605.4809638213128"/>
    <m/>
    <n v="2447.8386125329898"/>
    <n v="7677.5382336903813"/>
    <n v="365.15920489797247"/>
    <n v="107.280905401919"/>
    <n v="685.20224098845097"/>
    <m/>
    <n v="1504.136791595537"/>
    <n v="562.13554272588362"/>
    <n v="0"/>
    <n v="6257.5243945175798"/>
    <n v="306.88847609879309"/>
    <m/>
    <m/>
    <n v="-1785.723253267932"/>
    <n v="2002.26557462263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25"/>
    <n v="52.5"/>
    <n v="0.25498129910439732"/>
    <n v="3.06768308779928"/>
    <n v="2.5152860012325699E-2"/>
    <m/>
  </r>
  <r>
    <s v="5 Occupant_USA_PA_Bradford_HPWH_50-gallon"/>
    <x v="78"/>
    <x v="0"/>
    <x v="4"/>
    <n v="17179.208647371059"/>
    <n v="97.746025220762093"/>
    <m/>
    <n v="9724.8971170342884"/>
    <n v="7839.885125946219"/>
    <m/>
    <n v="3401.3945149340111"/>
    <n v="10456.34770821665"/>
    <n v="3918.2771001586011"/>
    <n v="132.02774924698289"/>
    <n v="388.18576160664571"/>
    <m/>
    <n v="1234.0401709911109"/>
    <n v="650.97182009695837"/>
    <n v="0"/>
    <n v="6441.9092156312263"/>
    <n v="343.17075963677871"/>
    <m/>
    <m/>
    <n v="-1762.2253473538699"/>
    <n v="2057.56318465873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9.25"/>
    <n v="199.75"/>
    <n v="0.26454364578667422"/>
    <n v="3.658523217968396"/>
    <n v="2.8670902477597699E-2"/>
    <m/>
  </r>
  <r>
    <s v="5 Occupant_USA_PA_Philadel_HPWH_50-gallon"/>
    <x v="79"/>
    <x v="0"/>
    <x v="4"/>
    <n v="13058.38332782165"/>
    <n v="97.746025220762093"/>
    <m/>
    <n v="5904.8363577209529"/>
    <n v="2691.809671772925"/>
    <m/>
    <n v="1713.946928580476"/>
    <n v="5570.868346101478"/>
    <n v="548.67346222692515"/>
    <n v="30.475445821753059"/>
    <n v="398.71383514377061"/>
    <m/>
    <n v="2629.2262275690018"/>
    <n v="583.80045837902571"/>
    <n v="0"/>
    <n v="5826.6487942542517"/>
    <n v="196.38179768304869"/>
    <m/>
    <m/>
    <n v="-1810.44722799891"/>
    <n v="1756.79862442259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.5"/>
    <n v="586.5"/>
    <n v="0.25736211234431228"/>
    <n v="4.7544278019269619"/>
    <n v="2.6932932299126699E-2"/>
    <m/>
  </r>
  <r>
    <s v="5 Occupant_USA_PA_Pittsbur_HPWH_50-gallon"/>
    <x v="80"/>
    <x v="0"/>
    <x v="4"/>
    <n v="14042.96235446327"/>
    <n v="97.746025220762093"/>
    <m/>
    <n v="6768.1964496950404"/>
    <n v="4154.996250748115"/>
    <m/>
    <n v="2505.1607624332109"/>
    <n v="7913.5637730195776"/>
    <n v="1166.118098354113"/>
    <n v="88.083782757756836"/>
    <n v="395.63360720304507"/>
    <m/>
    <n v="1994.7591293866619"/>
    <n v="618.44106956026383"/>
    <n v="0"/>
    <n v="6101.7480150366819"/>
    <n v="249.25165521042459"/>
    <m/>
    <m/>
    <n v="-1793.325575688021"/>
    <n v="1878.01755909018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"/>
    <n v="349"/>
    <n v="0.2466532285678579"/>
    <n v="3.8558888523715611"/>
    <n v="2.78481092430952E-2"/>
    <m/>
  </r>
  <r>
    <s v="5 Occupant_USA_RI_Providen_HPWH_50-gallon"/>
    <x v="81"/>
    <x v="0"/>
    <x v="4"/>
    <n v="13517.733966323871"/>
    <n v="97.746025220762093"/>
    <m/>
    <n v="6260.8511093279876"/>
    <n v="3785.7461437387769"/>
    <m/>
    <n v="2350.7988330915568"/>
    <n v="7586.487350221405"/>
    <n v="944.9310021228556"/>
    <n v="67.036234901575753"/>
    <n v="422.98007362280339"/>
    <m/>
    <n v="1899.34304607423"/>
    <n v="575.76191951498083"/>
    <n v="0"/>
    <n v="6081.0941945203494"/>
    <n v="246.2712540781489"/>
    <m/>
    <m/>
    <n v="-1801.8016054405609"/>
    <n v="1860.134511317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.25"/>
    <n v="287"/>
    <n v="0.26901302380698389"/>
    <n v="4.3377350868554494"/>
    <n v="2.61337676269888E-2"/>
    <m/>
  </r>
  <r>
    <s v="5 Occupant_USA_SC_JB.Charl_HPWH_50-gallon"/>
    <x v="82"/>
    <x v="0"/>
    <x v="4"/>
    <n v="12337.9968366179"/>
    <n v="97.746025220762093"/>
    <m/>
    <n v="5444.530709560383"/>
    <n v="564.68263676452693"/>
    <m/>
    <n v="298.98309051606532"/>
    <n v="980.39833311214261"/>
    <n v="12.88440813725858"/>
    <n v="13.103579467278861"/>
    <n v="239.71155864392509"/>
    <m/>
    <n v="4334.0745914057197"/>
    <n v="545.77348139013577"/>
    <n v="0"/>
    <n v="5332.1082102425353"/>
    <n v="91.40518709595834"/>
    <m/>
    <m/>
    <n v="-1823.0138993349619"/>
    <n v="1496.71778137948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399.75"/>
    <n v="0.18896694195222849"/>
    <n v="3.5320116863792901"/>
    <n v="2.5722012641959301E-2"/>
    <m/>
  </r>
  <r>
    <s v="5 Occupant_USA_SC_Columbia_HPWH_50-gallon"/>
    <x v="83"/>
    <x v="0"/>
    <x v="4"/>
    <n v="12429.064757816101"/>
    <n v="97.746025220762093"/>
    <m/>
    <n v="5491.5487215870562"/>
    <n v="780.21115959709073"/>
    <m/>
    <n v="437.49290307958091"/>
    <n v="1431.695459630397"/>
    <n v="17.36301204268586"/>
    <n v="18.70913528211527"/>
    <n v="306.6461091927074"/>
    <m/>
    <n v="4129.9887215756344"/>
    <n v="581.34884041433054"/>
    <n v="0"/>
    <n v="5393.5212999319556"/>
    <n v="110.0830185748078"/>
    <m/>
    <m/>
    <n v="-1816.3462209538829"/>
    <n v="1540.7676905511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886.75"/>
    <n v="0.1580242630288323"/>
    <n v="2.7543773331745798"/>
    <n v="2.6745697577432701E-2"/>
    <m/>
  </r>
  <r>
    <s v="5 Occupant_USA_SD_Yankton-_HPWH_50-gallon"/>
    <x v="84"/>
    <x v="0"/>
    <x v="4"/>
    <n v="18149.143853824571"/>
    <n v="97.746025220762093"/>
    <m/>
    <n v="10754.461835075295"/>
    <n v="8110.0873251026132"/>
    <m/>
    <n v="3890.4460332795511"/>
    <n v="11418.698933195201"/>
    <n v="3684.9636905412458"/>
    <n v="131.78627111766039"/>
    <n v="402.89133016416491"/>
    <m/>
    <n v="1966.55900548659"/>
    <n v="677.81550448609175"/>
    <n v="0"/>
    <n v="6285.8310326825504"/>
    <n v="313.47724035324683"/>
    <m/>
    <m/>
    <n v="-1774.6804989306711"/>
    <n v="1997.93367307148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8.75"/>
    <n v="91"/>
    <n v="0.33347903893961989"/>
    <n v="5.6215610757703747"/>
    <n v="3.2596969414703997E-2"/>
    <m/>
  </r>
  <r>
    <s v="5 Occupant_USA_SD_Sioux.Fa_HPWH_50-gallon"/>
    <x v="85"/>
    <x v="0"/>
    <x v="4"/>
    <n v="18745.78645809403"/>
    <n v="97.746025220762093"/>
    <m/>
    <n v="11309.418166691099"/>
    <n v="8755.5592745837603"/>
    <m/>
    <n v="4327.0571246417112"/>
    <n v="12413.909377640121"/>
    <n v="3886.6693705010512"/>
    <n v="132.51311715090671"/>
    <n v="409.31966229008361"/>
    <m/>
    <n v="1839.18587630979"/>
    <n v="714.67301579754906"/>
    <n v="0"/>
    <n v="6366.8337138524903"/>
    <n v="336.3883983718859"/>
    <m/>
    <m/>
    <n v="-1762.4881407229541"/>
    <n v="2039.6199457250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1.5"/>
    <n v="19.5"/>
    <n v="0.33802862474474371"/>
    <n v="4.9996514362655082"/>
    <n v="3.4751582890534399E-2"/>
    <m/>
  </r>
  <r>
    <s v="5 Occupant_USA_TN_Memphis._HPWH_50-gallon"/>
    <x v="86"/>
    <x v="0"/>
    <x v="4"/>
    <n v="12841.509182599841"/>
    <n v="97.746025220762093"/>
    <m/>
    <n v="5868.8701243298801"/>
    <n v="1300.505879436218"/>
    <m/>
    <n v="829.38487272166049"/>
    <n v="2718.407631683398"/>
    <n v="119.35943391107671"/>
    <n v="30.34091609481203"/>
    <n v="321.42065670866123"/>
    <m/>
    <n v="3950.9149683216342"/>
    <n v="617.44927657202743"/>
    <n v="0"/>
    <n v="5459.9892703328842"/>
    <n v="121.58937503743159"/>
    <m/>
    <m/>
    <n v="-1818.5774848905339"/>
    <n v="1575.8907125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75"/>
    <n v="1014.75"/>
    <n v="0.2270685823553576"/>
    <n v="3.8977797283981279"/>
    <n v="2.91713816208257E-2"/>
    <m/>
  </r>
  <r>
    <s v="5 Occupant_USA_TN_Nashvill_HPWH_50-gallon"/>
    <x v="87"/>
    <x v="0"/>
    <x v="4"/>
    <n v="12358.339515924619"/>
    <n v="97.746025220762093"/>
    <m/>
    <n v="5326.7573820777679"/>
    <n v="1382.093900780101"/>
    <m/>
    <n v="876.79323680688151"/>
    <n v="2835.7433211554421"/>
    <n v="118.14608801838121"/>
    <n v="29.499319176185381"/>
    <n v="357.65525677865622"/>
    <m/>
    <n v="3372.3989428337368"/>
    <n v="572.26453846393031"/>
    <n v="0"/>
    <n v="5604.9759234932253"/>
    <n v="141.72628491201129"/>
    <m/>
    <m/>
    <n v="-1814.289681842384"/>
    <n v="1634.83378816888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75"/>
    <n v="775.5"/>
    <n v="0.1997682636485571"/>
    <n v="2.99523514055271"/>
    <n v="2.60114733117927E-2"/>
    <m/>
  </r>
  <r>
    <s v="5 Occupant_USA_TX_Austin-C_HPWH_50-gallon"/>
    <x v="88"/>
    <x v="0"/>
    <x v="4"/>
    <n v="13295.78871867397"/>
    <n v="97.746025220762093"/>
    <m/>
    <n v="6460.8606081492517"/>
    <n v="509.70683446487197"/>
    <m/>
    <n v="270.99172189594759"/>
    <n v="854.52736850434951"/>
    <n v="40.350098658670923"/>
    <n v="7.8048884435429944"/>
    <n v="190.5601254667111"/>
    <m/>
    <n v="5264.3659365134527"/>
    <n v="686.78783717092688"/>
    <n v="0"/>
    <n v="5105.3586716568589"/>
    <n v="68.828042043419643"/>
    <m/>
    <m/>
    <n v="-1813.5405356869489"/>
    <n v="1438.17976484690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1204.75"/>
    <n v="0.1456419571971681"/>
    <n v="2.1915705424850431"/>
    <n v="3.2925618349525197E-2"/>
    <m/>
  </r>
  <r>
    <s v="5 Occupant_USA_TX_Dallas-F_HPWH_50-gallon"/>
    <x v="89"/>
    <x v="0"/>
    <x v="4"/>
    <n v="13189.94204142062"/>
    <n v="97.746025220762093"/>
    <m/>
    <n v="6285.1309900625156"/>
    <n v="744.31723513784402"/>
    <m/>
    <n v="444.96855487201577"/>
    <n v="1469.2346014667471"/>
    <n v="3.8750677999768892"/>
    <n v="14.181765912742829"/>
    <n v="281.29184655310792"/>
    <m/>
    <n v="4906.9900717239861"/>
    <n v="633.82368320068485"/>
    <n v="0"/>
    <n v="5265.0821728585797"/>
    <n v="94.736183751656782"/>
    <m/>
    <m/>
    <n v="-1832.172340604161"/>
    <n v="1508.0627056800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506.5"/>
    <n v="0.29474235587157382"/>
    <n v="5.2568823507229956"/>
    <n v="3.2938953094743102E-2"/>
    <m/>
  </r>
  <r>
    <s v="5 Occupant_USA_TX_Houston-_HPWH_50-gallon"/>
    <x v="90"/>
    <x v="0"/>
    <x v="4"/>
    <n v="13186.11922575071"/>
    <n v="97.746025220762093"/>
    <m/>
    <n v="6405.6534619806125"/>
    <n v="235.6281201616768"/>
    <m/>
    <n v="104.3291453156193"/>
    <n v="361.86838359575091"/>
    <n v="0.33882022795066891"/>
    <n v="3.3713293102677762"/>
    <n v="127.5888253078389"/>
    <m/>
    <n v="5499.0704818185959"/>
    <n v="670.95486000033964"/>
    <n v="0"/>
    <n v="5034.6735381753497"/>
    <n v="52.127402023850642"/>
    <m/>
    <m/>
    <n v="-1823.2188706606039"/>
    <n v="1383.71741809224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006"/>
    <n v="0.17821309025112"/>
    <n v="3.5631789430716432"/>
    <n v="3.3319459396561099E-2"/>
    <m/>
  </r>
  <r>
    <s v="5 Occupant_USA_TX_Lubbock._HPWH_50-gallon"/>
    <x v="91"/>
    <x v="0"/>
    <x v="4"/>
    <n v="13162.71095234301"/>
    <n v="97.746025220762093"/>
    <m/>
    <n v="6066.6077316517458"/>
    <n v="1601.8637609745981"/>
    <m/>
    <n v="1116.3026323297131"/>
    <n v="3464.031982454736"/>
    <n v="43.940803907563563"/>
    <n v="51.813405593887452"/>
    <n v="389.80691914343248"/>
    <m/>
    <n v="3818.6150571271628"/>
    <n v="646.12891354998499"/>
    <n v="0"/>
    <n v="5582.0232949940801"/>
    <n v="155.2706272723174"/>
    <m/>
    <m/>
    <n v="-1811.4801027854589"/>
    <n v="1699.35487501317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146.75"/>
    <n v="0.3313503546773473"/>
    <n v="6.4393244680976904"/>
    <n v="3.3583179116013502E-2"/>
    <m/>
  </r>
  <r>
    <s v="5 Occupant_USA_TX_San.Anto_HPWH_50-gallon"/>
    <x v="92"/>
    <x v="0"/>
    <x v="4"/>
    <n v="13709.571435031919"/>
    <n v="97.746025220762093"/>
    <m/>
    <n v="6886.6072074317035"/>
    <n v="495.16803626640899"/>
    <m/>
    <n v="279.5752725596962"/>
    <n v="885.06155725489339"/>
    <n v="39.885346523093688"/>
    <n v="6.5830605991619331"/>
    <n v="169.12435658445611"/>
    <m/>
    <n v="5660.4261021562734"/>
    <n v="731.01306900902102"/>
    <n v="0"/>
    <n v="5084.4592765558009"/>
    <n v="64.3728723477725"/>
    <m/>
    <m/>
    <n v="-1823.478361305027"/>
    <n v="1426.21588192232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979"/>
    <n v="0.2299639821972084"/>
    <n v="4.2604873249920008"/>
    <n v="3.7411899125730702E-2"/>
    <m/>
  </r>
  <r>
    <s v="5 Occupant_USA_UT_Salt.Lak_HPWH_50-gallon"/>
    <x v="93"/>
    <x v="0"/>
    <x v="4"/>
    <n v="13791.35276672534"/>
    <n v="97.746025220762093"/>
    <m/>
    <n v="6486.4593752117889"/>
    <n v="3161.373306187214"/>
    <m/>
    <n v="2256.3222773282828"/>
    <n v="6849.8210887874357"/>
    <n v="263.12687391932559"/>
    <n v="95.228416084827487"/>
    <n v="546.69573885477894"/>
    <m/>
    <n v="2659.691382398571"/>
    <n v="665.39468662600348"/>
    <n v="0"/>
    <n v="5979.8851535049489"/>
    <n v="252.46293727408241"/>
    <m/>
    <m/>
    <n v="-1785.0179900972139"/>
    <n v="1908.14504583562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25"/>
    <n v="86.5"/>
    <n v="0.26214218845073189"/>
    <n v="3.5077909675015451"/>
    <n v="3.1844939451337699E-2"/>
    <m/>
  </r>
  <r>
    <s v="5 Occupant_USA_UT_St.Georg_HPWH_50-gallon"/>
    <x v="94"/>
    <x v="0"/>
    <x v="4"/>
    <n v="13264.56232880322"/>
    <n v="97.746025220762093"/>
    <m/>
    <n v="6223.8693146069991"/>
    <n v="1019.546326021224"/>
    <m/>
    <n v="582.07495750230532"/>
    <n v="1834.709583275396"/>
    <n v="7.6620166260026306"/>
    <n v="14.685660697058561"/>
    <n v="415.12369119585651"/>
    <m/>
    <n v="4563.4885351573648"/>
    <n v="640.8344534284106"/>
    <n v="0"/>
    <n v="5378.4235670138742"/>
    <n v="135.55980409034609"/>
    <m/>
    <m/>
    <n v="-1817.1167582625401"/>
    <n v="1643.9446685183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378.75"/>
    <n v="0.19607400545506351"/>
    <n v="3.2809070493689441"/>
    <n v="3.13527111619172E-2"/>
    <m/>
  </r>
  <r>
    <s v="5 Occupant_USA_UT_Vernal.R_HPWH_50-gallon"/>
    <x v="95"/>
    <x v="0"/>
    <x v="4"/>
    <n v="15681.71500248568"/>
    <n v="97.746025220762093"/>
    <m/>
    <n v="8202.1609696775213"/>
    <n v="5442.488355344859"/>
    <m/>
    <n v="3174.017026507026"/>
    <n v="9099.3786912258511"/>
    <n v="1625.4305997103411"/>
    <n v="101.3250969179302"/>
    <n v="541.71563220956841"/>
    <m/>
    <n v="2037.337169683638"/>
    <n v="722.33544464902457"/>
    <n v="0"/>
    <n v="6267.1902933173033"/>
    <n v="340.89590441784378"/>
    <m/>
    <m/>
    <n v="-1743.7569112503891"/>
    <n v="2082.80568713030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25"/>
    <n v="58.5"/>
    <n v="0.24020130847415011"/>
    <n v="2.42441638508028"/>
    <n v="3.32032042731851E-2"/>
    <m/>
  </r>
  <r>
    <s v="5 Occupant_USA_VA_Norfolk._HPWH_50-gallon"/>
    <x v="96"/>
    <x v="0"/>
    <x v="4"/>
    <n v="12125.69012677942"/>
    <n v="97.746025220762093"/>
    <m/>
    <n v="5113.9867318758224"/>
    <n v="1248.529475647051"/>
    <m/>
    <n v="812.8673908167998"/>
    <n v="2727.568003965655"/>
    <n v="41.753182126900597"/>
    <n v="23.52985193656847"/>
    <n v="370.3790507667818"/>
    <m/>
    <n v="3317.250663926302"/>
    <n v="548.20659230246963"/>
    <n v="0"/>
    <n v="5600.3991269832359"/>
    <n v="136.03556756494331"/>
    <m/>
    <m/>
    <n v="-1818.6250806265341"/>
    <n v="1614.95504922547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7"/>
    <n v="738.5"/>
    <n v="0.25230299783860533"/>
    <n v="4.4611736675658964"/>
    <n v="2.55894881599407E-2"/>
    <m/>
  </r>
  <r>
    <s v="5 Occupant_USA_VT_Burlingt_HPWH_50-gallon"/>
    <x v="97"/>
    <x v="0"/>
    <x v="4"/>
    <n v="17146.352914893789"/>
    <n v="97.746025220762093"/>
    <m/>
    <n v="9744.6635589950456"/>
    <n v="7496.0679614065957"/>
    <m/>
    <n v="3456.5008507054472"/>
    <n v="10693.20102745121"/>
    <n v="3571.1181469300259"/>
    <n v="93.821092402396886"/>
    <n v="374.62787136875289"/>
    <m/>
    <n v="1567.6324479855571"/>
    <n v="680.96314960289305"/>
    <n v="0"/>
    <n v="6344.6000611277932"/>
    <n v="317.48243198910097"/>
    <m/>
    <m/>
    <n v="-1777.3731405630569"/>
    <n v="2004.94101022078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2"/>
    <n v="269"/>
    <n v="0.28889128279615978"/>
    <n v="3.5727806853845818"/>
    <n v="3.10666599355226E-2"/>
    <m/>
  </r>
  <r>
    <s v="5 Occupant_USA_WA_Seattle-_HPWH_50-gallon"/>
    <x v="98"/>
    <x v="0"/>
    <x v="4"/>
    <n v="10979.48167252872"/>
    <n v="97.746025220762093"/>
    <m/>
    <n v="3758.600900080658"/>
    <n v="2118.430053336574"/>
    <m/>
    <n v="1494.1972690427569"/>
    <n v="5371.2770535638656"/>
    <n v="43.350158966226132"/>
    <n v="54.151465410026461"/>
    <n v="526.73115991755969"/>
    <m/>
    <n v="1227.676724266684"/>
    <n v="412.49412247740008"/>
    <n v="0"/>
    <n v="6121.0611744891021"/>
    <n v="222.4509890952593"/>
    <m/>
    <m/>
    <n v="-1822.2189023159449"/>
    <n v="1824.13242676998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8.25"/>
    <n v="270.25"/>
    <n v="0.25385156234351097"/>
    <n v="3.6252349566085091"/>
    <n v="1.69113373036054E-2"/>
    <m/>
  </r>
  <r>
    <s v="5 Occupant_USA_WA_Spokane._HPWH_50-gallon"/>
    <x v="99"/>
    <x v="0"/>
    <x v="4"/>
    <n v="14612.520075566999"/>
    <n v="97.746025220762093"/>
    <m/>
    <n v="7211.9809323114177"/>
    <n v="4951.3350147909623"/>
    <m/>
    <n v="3239.5756597984632"/>
    <n v="10232.083208579081"/>
    <n v="1007.010892477169"/>
    <n v="179.58227686719781"/>
    <n v="525.16618564812677"/>
    <m/>
    <n v="1593.758466709615"/>
    <n v="666.88745081084039"/>
    <n v="0"/>
    <n v="6288.8044089859814"/>
    <n v="308.12806186967953"/>
    <m/>
    <m/>
    <n v="-1783.598946933912"/>
    <n v="2003.79079757768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4"/>
    <n v="154.25"/>
    <n v="0.29200281742564688"/>
    <n v="3.9912504812223242"/>
    <n v="3.0926618922755202E-2"/>
    <m/>
  </r>
  <r>
    <s v="5 Occupant_USA_WI_Milwauke_HPWH_50-gallon"/>
    <x v="100"/>
    <x v="0"/>
    <x v="4"/>
    <n v="15815.039622481871"/>
    <n v="97.746025220762093"/>
    <m/>
    <n v="8458.1102728411315"/>
    <n v="6107.9886186349249"/>
    <m/>
    <n v="3380.6392837383328"/>
    <n v="10480.299391666051"/>
    <n v="2203.289426431777"/>
    <n v="100.9536435991218"/>
    <n v="423.1062648657055"/>
    <m/>
    <n v="1694.330747757482"/>
    <n v="655.79090644872554"/>
    <n v="0"/>
    <n v="6257.4103878143724"/>
    <n v="293.61484482217782"/>
    <m/>
    <m/>
    <n v="-1785.512530362199"/>
    <n v="1960.18100396264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6.75"/>
    <n v="88.25"/>
    <n v="0.30371845262417507"/>
    <n v="5.0604175768849728"/>
    <n v="3.08495638232886E-2"/>
    <m/>
  </r>
  <r>
    <s v="5 Occupant_USA_WI_Rhinelan_HPWH_50-gallon"/>
    <x v="101"/>
    <x v="0"/>
    <x v="4"/>
    <n v="20453.458954054349"/>
    <n v="97.746025220762093"/>
    <m/>
    <n v="12911.112706502945"/>
    <n v="10925.3090453081"/>
    <m/>
    <n v="4030.3904557068822"/>
    <n v="11934.512237907329"/>
    <n v="6372.4865045609749"/>
    <n v="143.61653981361951"/>
    <n v="378.8155452265575"/>
    <m/>
    <n v="1251.45721661376"/>
    <n v="734.34644458108471"/>
    <n v="0"/>
    <n v="6573.9916863791768"/>
    <n v="397.77280225364518"/>
    <m/>
    <m/>
    <n v="-1738.870638703869"/>
    <n v="2145.597901873500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7.25"/>
    <n v="165.75"/>
    <n v="0.28080973700888739"/>
    <n v="3.5694302996166711"/>
    <n v="3.3141471951617499E-2"/>
    <m/>
  </r>
  <r>
    <s v="5 Occupant_USA_WV_Charlest_HPWH_50-gallon"/>
    <x v="102"/>
    <x v="0"/>
    <x v="4"/>
    <n v="12899.055177004009"/>
    <n v="97.746025220762093"/>
    <m/>
    <n v="5732.4233984069278"/>
    <n v="2619.88709672803"/>
    <m/>
    <n v="1619.879128519362"/>
    <n v="5067.7465167068804"/>
    <n v="520.13687513500952"/>
    <n v="62.699356799755563"/>
    <n v="417.17173627389491"/>
    <m/>
    <n v="2535.8402370912108"/>
    <n v="576.69606458768726"/>
    <n v="0"/>
    <n v="5906.5114554951779"/>
    <n v="203.59803264859519"/>
    <m/>
    <m/>
    <n v="-1799.7681726971689"/>
    <n v="1769.88343291918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5"/>
    <n v="379.75"/>
    <n v="0.1849628583455101"/>
    <n v="2.2937355906175552"/>
    <n v="2.57237768001401E-2"/>
    <m/>
  </r>
  <r>
    <s v="5 Occupant_USA_WV_Morganto_HPWH_50-gallon"/>
    <x v="103"/>
    <x v="0"/>
    <x v="4"/>
    <n v="13468.87758401566"/>
    <n v="97.746025220762093"/>
    <m/>
    <n v="6230.5512169587782"/>
    <n v="3440.2085969541758"/>
    <m/>
    <n v="2080.3809653977228"/>
    <n v="6455.5532923504352"/>
    <n v="887.86952622069703"/>
    <n v="61.702160776616687"/>
    <n v="410.2559445591441"/>
    <m/>
    <n v="2195.616405538427"/>
    <n v="594.72621446617495"/>
    <n v="0"/>
    <n v="6023.3513018038984"/>
    <n v="235.1926968049651"/>
    <m/>
    <m/>
    <n v="-1793.3050983955429"/>
    <n v="1841.57802137898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"/>
    <n v="318.5"/>
    <n v="0.1928804040072685"/>
    <n v="2.1053563187859821"/>
    <n v="2.6207589949340498E-2"/>
    <m/>
  </r>
  <r>
    <s v="5 Occupant_USA_WY_Cheyenne_HPWH_50-gallon"/>
    <x v="104"/>
    <x v="0"/>
    <x v="4"/>
    <n v="14804.86280956369"/>
    <n v="97.746025220762093"/>
    <m/>
    <n v="7273.5684838633342"/>
    <n v="5351.5157801252963"/>
    <m/>
    <n v="3384.296093195248"/>
    <n v="10330.47978571463"/>
    <n v="1302.001413844878"/>
    <n v="80.061376599249812"/>
    <n v="585.15689648589068"/>
    <m/>
    <n v="1270.22811548199"/>
    <n v="651.82458825604749"/>
    <n v="0"/>
    <n v="6321.8967471730912"/>
    <n v="352.4334278512527"/>
    <m/>
    <m/>
    <n v="-1757.8380881829701"/>
    <n v="2134.54598002232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25"/>
    <n v="2.25"/>
    <n v="0.3580709176133578"/>
    <n v="6.8752872394020539"/>
    <n v="3.0829503654747799E-2"/>
    <m/>
  </r>
  <r>
    <s v="5 Occupant_USA_WY_Jackson._HPWH_50-gallon"/>
    <x v="105"/>
    <x v="0"/>
    <x v="4"/>
    <n v="18972.317877868099"/>
    <n v="97.746025220762093"/>
    <m/>
    <n v="11244.630353151801"/>
    <n v="9593.2552260398588"/>
    <m/>
    <n v="4859.6465475136283"/>
    <n v="14121.80976921955"/>
    <n v="3942.0531173472109"/>
    <n v="192.903106829915"/>
    <n v="598.65245434908729"/>
    <m/>
    <n v="852.16771086553206"/>
    <n v="799.20741624641073"/>
    <n v="0"/>
    <n v="6677.0017970563513"/>
    <n v="479.80785431249433"/>
    <m/>
    <m/>
    <n v="-1706.002120808912"/>
    <n v="2330.93917903846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4.5"/>
    <n v="1.25"/>
    <n v="0.32427532830827749"/>
    <n v="3.395609835782611"/>
    <n v="3.6974870495978099E-2"/>
    <m/>
  </r>
  <r>
    <s v="1 Occupant_USA_AL_Birmingh_Electric Storage_50-gallon"/>
    <x v="0"/>
    <x v="1"/>
    <x v="0"/>
    <n v="11804.618654652561"/>
    <n v="97.746025220762093"/>
    <m/>
    <n v="4958.2117844986824"/>
    <n v="994.19487715916466"/>
    <m/>
    <n v="575.61651956163712"/>
    <n v="1893.413077343142"/>
    <n v="99.838567569316282"/>
    <n v="22.288075794715471"/>
    <n v="296.45171423349348"/>
    <m/>
    <n v="3508.3002437404748"/>
    <n v="455.71666359904373"/>
    <n v="0"/>
    <m/>
    <m/>
    <n v="1449.6585244756941"/>
    <n v="-330.64432552433021"/>
    <m/>
    <n v="1449.65852447569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75"/>
    <n v="928.5"/>
    <n v="0.16706815157536489"/>
    <n v="2.7937434043675542"/>
    <n v="2.4535797739353001E-2"/>
    <m/>
  </r>
  <r>
    <s v="1 Occupant_USA_AL_Mobile.R_Electric Storage_50-gallon"/>
    <x v="1"/>
    <x v="1"/>
    <x v="0"/>
    <n v="11877.612531344361"/>
    <n v="97.746025220762093"/>
    <m/>
    <n v="5111.4228042026634"/>
    <n v="419.35809856283572"/>
    <m/>
    <n v="224.06511211654441"/>
    <n v="733.04302522524642"/>
    <n v="15.253596939502231"/>
    <n v="7.283995414772626"/>
    <n v="172.75539409201741"/>
    <m/>
    <n v="4197.4805785773742"/>
    <n v="494.58412706245309"/>
    <n v="0"/>
    <m/>
    <m/>
    <n v="1369.4413814633981"/>
    <n v="-325.97002259946947"/>
    <m/>
    <n v="1369.44138146339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1000.75"/>
    <n v="0.175530965082417"/>
    <n v="3.264965025635068"/>
    <n v="2.7144801963975701E-2"/>
    <m/>
  </r>
  <r>
    <s v="1 Occupant_USA_AR_Fayettev_Electric Storage_50-gallon"/>
    <x v="2"/>
    <x v="1"/>
    <x v="0"/>
    <n v="12483.53943791143"/>
    <n v="97.746025220762093"/>
    <m/>
    <n v="5525.724003062197"/>
    <n v="2199.017539013907"/>
    <m/>
    <n v="1398.316266947566"/>
    <n v="4405.5988806381374"/>
    <n v="350.3136487723516"/>
    <n v="70.031307037741684"/>
    <n v="380.35631625624842"/>
    <m/>
    <n v="2862.6091569276568"/>
    <n v="464.09730712063248"/>
    <n v="0"/>
    <m/>
    <m/>
    <n v="1561.0670891708869"/>
    <n v="-336.60292589741857"/>
    <m/>
    <n v="1561.06708917089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5"/>
    <n v="397.25"/>
    <n v="0.21280859301405219"/>
    <n v="2.9811657544907049"/>
    <n v="2.5966721332247401E-2"/>
    <m/>
  </r>
  <r>
    <s v="1 Occupant_USA_AR_Little.R_Electric Storage_50-gallon"/>
    <x v="3"/>
    <x v="1"/>
    <x v="0"/>
    <n v="12306.015353117689"/>
    <n v="97.746025220762093"/>
    <m/>
    <n v="5428.3039082329469"/>
    <n v="1390.601595483854"/>
    <m/>
    <n v="861.05828209782896"/>
    <n v="2785.4646989976318"/>
    <n v="145.2343935489325"/>
    <n v="34.05016039583321"/>
    <n v="350.25875944126551"/>
    <m/>
    <n v="3556.4622652724511"/>
    <n v="481.24004747664208"/>
    <n v="0"/>
    <m/>
    <m/>
    <n v="1480.9630992066091"/>
    <n v="-332.12331068095261"/>
    <m/>
    <n v="1480.96309920660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25"/>
    <n v="894.5"/>
    <n v="0.1654799038714459"/>
    <n v="2.6694165429966499"/>
    <n v="2.6299039524002699E-2"/>
    <m/>
  </r>
  <r>
    <s v="1 Occupant_USA_AZ_Flagstaf_Electric Storage_50-gallon"/>
    <x v="4"/>
    <x v="1"/>
    <x v="0"/>
    <n v="13073.7092744276"/>
    <n v="97.746025220762093"/>
    <m/>
    <n v="5898.0012637022855"/>
    <n v="4187.2610684658048"/>
    <m/>
    <n v="2330.295308401232"/>
    <n v="7109.3691282879763"/>
    <n v="1136.5765294961409"/>
    <n v="112.54042458622349"/>
    <n v="607.84880598220821"/>
    <m/>
    <n v="1282.2861656256471"/>
    <n v="428.45402961083357"/>
    <n v="0"/>
    <m/>
    <m/>
    <n v="1778.959665047211"/>
    <n v="-343.92044767522418"/>
    <m/>
    <n v="1778.95966504721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5"/>
    <n v="34"/>
    <n v="0.27307354504575621"/>
    <n v="3.8011442767746848"/>
    <n v="2.3732944899297E-2"/>
    <m/>
  </r>
  <r>
    <s v="1 Occupant_USA_AZ_Kingman._Electric Storage_50-gallon"/>
    <x v="5"/>
    <x v="1"/>
    <x v="0"/>
    <n v="12206.81857775338"/>
    <n v="97.746025220762093"/>
    <m/>
    <n v="5359.0756838481821"/>
    <n v="1075.360975048701"/>
    <m/>
    <n v="635.26228306196231"/>
    <n v="2059.5141640840252"/>
    <n v="9.1874852580021464"/>
    <n v="14.83697751478889"/>
    <n v="416.07422921394829"/>
    <m/>
    <n v="3807.507898557009"/>
    <n v="476.20681024247227"/>
    <n v="0"/>
    <m/>
    <m/>
    <n v="1450.9945482269709"/>
    <n v="-333.33912972152712"/>
    <m/>
    <n v="1450.9945482269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223"/>
    <n v="0.27304870642914819"/>
    <n v="4.9773518733495914"/>
    <n v="2.8490150598430901E-2"/>
    <m/>
  </r>
  <r>
    <s v="1 Occupant_USA_AZ_Phoenix-_Electric Storage_50-gallon"/>
    <x v="6"/>
    <x v="1"/>
    <x v="0"/>
    <n v="14725.20341644771"/>
    <n v="97.746025220762093"/>
    <m/>
    <n v="8136.9361435625651"/>
    <n v="99.049413179346203"/>
    <m/>
    <n v="15.127998734982119"/>
    <n v="53.705992115049938"/>
    <n v="0"/>
    <n v="0.1719638494322118"/>
    <n v="83.74945059493183"/>
    <m/>
    <n v="7311.7138453741454"/>
    <n v="726.17288500907296"/>
    <n v="0"/>
    <m/>
    <m/>
    <n v="1191.518927207039"/>
    <n v="-320.81227192217932"/>
    <m/>
    <n v="1191.5189272070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097.5"/>
    <n v="0.1493789740939416"/>
    <n v="3.5285972139110169"/>
    <n v="4.2101744300967497E-2"/>
    <m/>
  </r>
  <r>
    <s v="1 Occupant_USA_AZ_Prescott_Electric Storage_50-gallon"/>
    <x v="7"/>
    <x v="1"/>
    <x v="0"/>
    <n v="11620.52680276611"/>
    <n v="97.746025220762093"/>
    <m/>
    <n v="4650.8415581926602"/>
    <n v="1615.7093748368329"/>
    <m/>
    <n v="1013.282246547546"/>
    <n v="3152.6898856679618"/>
    <n v="56.251232166477593"/>
    <n v="41.683172203247949"/>
    <n v="504.49272391956077"/>
    <m/>
    <n v="2612.962972672296"/>
    <n v="422.16921068353099"/>
    <n v="0"/>
    <m/>
    <m/>
    <n v="1572.936898895239"/>
    <n v="-335.57096350418379"/>
    <m/>
    <n v="1572.93689889523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64"/>
    <n v="0.22234604640646879"/>
    <n v="3.1839233630967652"/>
    <n v="2.3892085677562101E-2"/>
    <m/>
  </r>
  <r>
    <s v="1 Occupant_USA_CA_Bakersfi_Electric Storage_50-gallon"/>
    <x v="8"/>
    <x v="1"/>
    <x v="0"/>
    <n v="11997.76942112307"/>
    <n v="97.746025220762093"/>
    <m/>
    <n v="5218.4758660512271"/>
    <n v="417.16325238914271"/>
    <m/>
    <n v="168.42718781610611"/>
    <n v="581.38325386795452"/>
    <n v="1.2981251097649691"/>
    <n v="6.33628447044957"/>
    <n v="241.10165499282121"/>
    <m/>
    <n v="4316.8084008151282"/>
    <n v="484.50421284695551"/>
    <n v="0"/>
    <m/>
    <m/>
    <n v="1382.545209393697"/>
    <n v="-327.92485813765973"/>
    <m/>
    <n v="1382.54520939369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671.75"/>
    <n v="0.16033646047175251"/>
    <n v="2.6313750936619358"/>
    <n v="2.7104330769075698E-2"/>
    <m/>
  </r>
  <r>
    <s v="1 Occupant_USA_CA_Bishop-E_Electric Storage_50-gallon"/>
    <x v="9"/>
    <x v="1"/>
    <x v="0"/>
    <n v="12353.59295273212"/>
    <n v="97.746025220762093"/>
    <m/>
    <n v="5399.893557799508"/>
    <n v="1886.50814297992"/>
    <m/>
    <n v="1237.805900732865"/>
    <n v="3825.8477002676559"/>
    <n v="134.95609290693849"/>
    <n v="22.543051097430912"/>
    <n v="491.20309824268458"/>
    <m/>
    <n v="3045.653223853938"/>
    <n v="467.7321909656506"/>
    <n v="0"/>
    <m/>
    <m/>
    <n v="1556.9510492544721"/>
    <n v="-336.73741562261313"/>
    <m/>
    <n v="1556.95104925446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249.5"/>
    <n v="0.25084163839546519"/>
    <n v="3.6604392245500068"/>
    <n v="2.66728279964796E-2"/>
    <m/>
  </r>
  <r>
    <s v="1 Occupant_USA_CA_Crescent_Electric Storage_50-gallon"/>
    <x v="10"/>
    <x v="1"/>
    <x v="0"/>
    <n v="9018.6957427325997"/>
    <n v="97.746025220762093"/>
    <m/>
    <n v="1930.5011742458444"/>
    <n v="1181.0544588489411"/>
    <m/>
    <n v="759.60993192843262"/>
    <n v="2925.2096813363992"/>
    <n v="42.566125022044133"/>
    <n v="17.48280430173137"/>
    <n v="361.39559759672721"/>
    <m/>
    <n v="596.39057776299353"/>
    <n v="153.0561376339098"/>
    <n v="0"/>
    <m/>
    <m/>
    <n v="1691.4462228088189"/>
    <n v="-344.90641356324721"/>
    <m/>
    <n v="1691.4462228088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0.5"/>
    <n v="190.5"/>
    <n v="0.2600546467700337"/>
    <n v="3.7283725479686241"/>
    <n v="9.4618738272559001E-3"/>
    <m/>
  </r>
  <r>
    <s v="1 Occupant_USA_CA_Imperial_Electric Storage_50-gallon"/>
    <x v="11"/>
    <x v="1"/>
    <x v="0"/>
    <n v="14301.028338870359"/>
    <n v="97.746025220762093"/>
    <m/>
    <n v="7677.7855271952394"/>
    <n v="193.99597841015461"/>
    <m/>
    <n v="56.491989619747322"/>
    <n v="189.57130859402341"/>
    <n v="0.39081283563299002"/>
    <n v="1.0655026085761969"/>
    <n v="136.04767334619831"/>
    <m/>
    <n v="6821.677166645226"/>
    <n v="662.11238213985825"/>
    <n v="0"/>
    <m/>
    <m/>
    <n v="1226.4944659970499"/>
    <n v="-321.79391780065629"/>
    <m/>
    <n v="1226.49446599705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302"/>
    <n v="0.15695150262399341"/>
    <n v="3.7302719028155509"/>
    <n v="3.7888332325831803E-2"/>
    <m/>
  </r>
  <r>
    <s v="1 Occupant_USA_CA_Los.Ange_Electric Storage_50-gallon"/>
    <x v="12"/>
    <x v="1"/>
    <x v="0"/>
    <n v="9973.6967203417917"/>
    <n v="97.746025220762093"/>
    <m/>
    <n v="3127.5072384716823"/>
    <n v="45.044843308626191"/>
    <m/>
    <n v="12.90341715315547"/>
    <n v="48.719299305985103"/>
    <n v="0"/>
    <n v="2.0544457757412909E-3"/>
    <n v="32.13937170969502"/>
    <m/>
    <n v="2736.3201070065329"/>
    <n v="346.14228815652319"/>
    <n v="0"/>
    <m/>
    <m/>
    <n v="1449.441136191957"/>
    <n v="-324.94921187224571"/>
    <m/>
    <n v="1449.44113619195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756.5"/>
    <n v="0.17849281913952589"/>
    <n v="4.1263119786580793"/>
    <n v="1.8394464522924401E-2"/>
    <m/>
  </r>
  <r>
    <s v="1 Occupant_USA_CA_Riversid_Electric Storage_50-gallon"/>
    <x v="13"/>
    <x v="1"/>
    <x v="0"/>
    <n v="11342.539773560789"/>
    <n v="97.746025220762093"/>
    <m/>
    <n v="4541.8692336554222"/>
    <n v="231.09740362362459"/>
    <m/>
    <n v="70.51329359293274"/>
    <n v="247.41635281925471"/>
    <n v="0"/>
    <n v="1.67911950094798"/>
    <n v="158.90499052974459"/>
    <m/>
    <n v="3864.3791977346009"/>
    <n v="446.39263229719688"/>
    <n v="0"/>
    <m/>
    <m/>
    <n v="1403.922194227209"/>
    <n v="-326.84528196322918"/>
    <m/>
    <n v="1403.9221942272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439"/>
    <n v="0.1349245198460384"/>
    <n v="2.595946650769954"/>
    <n v="2.4625149919739301E-2"/>
    <m/>
  </r>
  <r>
    <s v="1 Occupant_USA_CA_Sacramen_Electric Storage_50-gallon"/>
    <x v="14"/>
    <x v="1"/>
    <x v="0"/>
    <n v="11154.71373169208"/>
    <n v="97.746025220762093"/>
    <m/>
    <n v="4258.4050277381011"/>
    <n v="798.88214848323548"/>
    <m/>
    <n v="442.78943701975959"/>
    <n v="1515.270619404999"/>
    <n v="5.9620372507956541"/>
    <n v="21.887501357352068"/>
    <n v="328.24317285532783"/>
    <m/>
    <n v="3067.210701602573"/>
    <n v="392.31217765229252"/>
    <n v="0"/>
    <m/>
    <m/>
    <n v="1499.560358275746"/>
    <n v="-333.2409880801668"/>
    <m/>
    <n v="1499.56035827574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436.25"/>
    <n v="0.23501447136266229"/>
    <n v="3.4605017219965371"/>
    <n v="2.2874637602529301E-2"/>
    <m/>
  </r>
  <r>
    <s v="1 Occupant_USA_CA_San.Jose_Electric Storage_50-gallon"/>
    <x v="15"/>
    <x v="1"/>
    <x v="0"/>
    <n v="10026.58455146947"/>
    <n v="97.746025220762093"/>
    <m/>
    <n v="3104.9175028942891"/>
    <n v="439.86015992984409"/>
    <m/>
    <n v="198.94957775777189"/>
    <n v="707.89245412158857"/>
    <n v="0.68594907684110618"/>
    <n v="6.736512040338166"/>
    <n v="233.48812105489199"/>
    <m/>
    <n v="2355.3951897403072"/>
    <n v="309.66215322413808"/>
    <n v="0"/>
    <m/>
    <m/>
    <n v="1524.9187028970159"/>
    <n v="-331.76315765375188"/>
    <m/>
    <n v="1524.91870289701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25"/>
    <n v="208.25"/>
    <n v="0.20503516939822911"/>
    <n v="3.3111916173291962"/>
    <n v="1.7441905807620901E-2"/>
    <m/>
  </r>
  <r>
    <s v="1 Occupant_USA_CA_Santa.An_Electric Storage_50-gallon"/>
    <x v="16"/>
    <x v="1"/>
    <x v="0"/>
    <n v="10443.32680044183"/>
    <n v="97.746025220762093"/>
    <m/>
    <n v="3618.8619075715478"/>
    <n v="79.075672608412773"/>
    <m/>
    <n v="17.657655707226681"/>
    <n v="64.455967056537787"/>
    <n v="0"/>
    <n v="0.2081378267255751"/>
    <n v="61.209879074460638"/>
    <m/>
    <n v="3151.8249959138552"/>
    <n v="387.96123904927958"/>
    <n v="0"/>
    <m/>
    <m/>
    <n v="1427.716547191942"/>
    <n v="-325.01833337123571"/>
    <m/>
    <n v="1427.71654719194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516.75"/>
    <n v="0.15480130602648981"/>
    <n v="2.3327601987644409"/>
    <n v="2.07127440680831E-2"/>
    <m/>
  </r>
  <r>
    <s v="1 Occupant_USA_CO_Alamosa-_Electric Storage_50-gallon"/>
    <x v="17"/>
    <x v="1"/>
    <x v="0"/>
    <n v="15602.31232506089"/>
    <n v="97.746025220762093"/>
    <m/>
    <n v="8344.4404646320581"/>
    <n v="6695.4649312992806"/>
    <m/>
    <n v="3130.3242358229959"/>
    <n v="8768.8002552228645"/>
    <n v="2843.975113691632"/>
    <n v="83.713099055738283"/>
    <n v="637.45248272888512"/>
    <m/>
    <n v="1144.575007572314"/>
    <n v="504.40052576046361"/>
    <n v="0"/>
    <m/>
    <m/>
    <n v="1861.1235147509869"/>
    <n v="-346.76879099655679"/>
    <m/>
    <n v="1861.12351475098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.25"/>
    <n v="13.25"/>
    <n v="0.29895067404942077"/>
    <n v="3.7809302256616411"/>
    <n v="2.8358176107753801E-2"/>
    <m/>
  </r>
  <r>
    <s v="1 Occupant_USA_CO_Aspen-Pi_Electric Storage_50-gallon"/>
    <x v="18"/>
    <x v="1"/>
    <x v="0"/>
    <n v="14975.09400174204"/>
    <n v="97.746025220762093"/>
    <m/>
    <n v="7692.8381109782613"/>
    <n v="6230.8806947457906"/>
    <m/>
    <n v="3552.9725097740002"/>
    <n v="10210.949748682689"/>
    <n v="1870.186696679006"/>
    <n v="126.0056708152317"/>
    <n v="681.71581747756841"/>
    <m/>
    <n v="936.26207069108943"/>
    <n v="525.6953455413817"/>
    <n v="0"/>
    <m/>
    <m/>
    <n v="1885.5075450857651"/>
    <n v="-348.60822799121792"/>
    <m/>
    <n v="1885.50754508576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5"/>
    <n v="30.5"/>
    <n v="0.27134246182057808"/>
    <n v="2.5152196047230122"/>
    <n v="2.92743018386129E-2"/>
    <m/>
  </r>
  <r>
    <s v="1 Occupant_USA_CO_Denver.I_Electric Storage_50-gallon"/>
    <x v="19"/>
    <x v="1"/>
    <x v="0"/>
    <n v="13582.038149138631"/>
    <n v="97.746025220762093"/>
    <m/>
    <n v="6489.7156808836025"/>
    <n v="3886.2963551755488"/>
    <m/>
    <n v="2482.2499527734972"/>
    <n v="7407.5998161731904"/>
    <n v="800.14502504163295"/>
    <n v="67.567063368134995"/>
    <n v="536.33431399230483"/>
    <m/>
    <n v="2086.4219054512969"/>
    <n v="516.99742025675778"/>
    <n v="0"/>
    <m/>
    <m/>
    <n v="1695.5741225768811"/>
    <n v="-342.41404420649661"/>
    <m/>
    <n v="1695.57412257688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"/>
    <n v="24.75"/>
    <n v="0.3094926547008679"/>
    <n v="5.1214797026567114"/>
    <n v="3.0742881628628701E-2"/>
    <m/>
  </r>
  <r>
    <s v="1 Occupant_USA_CO_Trinidad_Electric Storage_50-gallon"/>
    <x v="20"/>
    <x v="1"/>
    <x v="0"/>
    <n v="12702.925455926401"/>
    <n v="97.746025220762093"/>
    <m/>
    <n v="5649.0449820211643"/>
    <n v="3090.221047572013"/>
    <m/>
    <n v="1847.6652521143519"/>
    <n v="5615.4617890833106"/>
    <n v="684.36831428349251"/>
    <n v="49.743261302088023"/>
    <n v="508.44421987208023"/>
    <m/>
    <n v="2106.2295405274858"/>
    <n v="452.59439392166558"/>
    <n v="0"/>
    <m/>
    <m/>
    <n v="1657.132128226925"/>
    <n v="-340.1206231527151"/>
    <m/>
    <n v="1657.13212822692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55.5"/>
    <n v="0.2827181492059358"/>
    <n v="5.594274915505367"/>
    <n v="2.59315081616453E-2"/>
    <m/>
  </r>
  <r>
    <s v="1 Occupant_USA_CT_Bridgepo_Electric Storage_50-gallon"/>
    <x v="21"/>
    <x v="1"/>
    <x v="0"/>
    <n v="13127.101827165339"/>
    <n v="97.746025220762093"/>
    <m/>
    <n v="6078.2790779029065"/>
    <n v="3783.8990054653359"/>
    <m/>
    <n v="2120.8917025509909"/>
    <n v="6947.5905360329261"/>
    <n v="1202.720904813885"/>
    <n v="52.305082634997738"/>
    <n v="407.98131546547279"/>
    <m/>
    <n v="1860.553366496923"/>
    <n v="433.82670594064717"/>
    <n v="0"/>
    <m/>
    <m/>
    <n v="1652.0744035842499"/>
    <n v="-342.35497703700031"/>
    <m/>
    <n v="1652.07440358424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7"/>
    <n v="413.75"/>
    <n v="0.2614655749294364"/>
    <n v="4.5494320789864844"/>
    <n v="2.4068672868486501E-2"/>
    <m/>
  </r>
  <r>
    <s v="1 Occupant_USA_DE_Wilmingt_Electric Storage_50-gallon"/>
    <x v="22"/>
    <x v="1"/>
    <x v="0"/>
    <n v="12922.73366659702"/>
    <n v="97.746025220762093"/>
    <m/>
    <n v="5920.2447249846082"/>
    <n v="3179.3226883129719"/>
    <m/>
    <n v="1975.3296925487509"/>
    <n v="6389.2895413667493"/>
    <n v="745.84300174621876"/>
    <n v="58.86346834464787"/>
    <n v="399.2865256733491"/>
    <m/>
    <n v="2285.1382713160278"/>
    <n v="455.78376535560881"/>
    <n v="0"/>
    <m/>
    <m/>
    <n v="1605.7405959342891"/>
    <n v="-340.77169852363778"/>
    <m/>
    <n v="1605.74059593428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.25"/>
    <n v="331"/>
    <n v="0.2506261960977626"/>
    <n v="4.4257321022485439"/>
    <n v="2.5579447247683601E-2"/>
    <m/>
  </r>
  <r>
    <s v="1 Occupant_USA_FL_Fort.Mye_Electric Storage_50-gallon"/>
    <x v="23"/>
    <x v="1"/>
    <x v="0"/>
    <n v="13016.95717201932"/>
    <n v="97.746025220762093"/>
    <m/>
    <n v="6391.7413675062307"/>
    <n v="43.407449699381843"/>
    <m/>
    <n v="14.36675878505655"/>
    <n v="50.25260798016896"/>
    <n v="0"/>
    <n v="8.6830423551232563E-2"/>
    <n v="28.95386049077408"/>
    <m/>
    <n v="5716.8463672689486"/>
    <n v="631.48755053790023"/>
    <n v="0"/>
    <m/>
    <m/>
    <n v="1228.4674588350699"/>
    <n v="-318.37960749839681"/>
    <m/>
    <n v="1228.46745883506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1840.25"/>
    <n v="0.1421784317662895"/>
    <n v="3.5254237911589379"/>
    <n v="3.3552438082751899E-2"/>
    <m/>
  </r>
  <r>
    <s v="1 Occupant_USA_FL_Jacksonv_Electric Storage_50-gallon"/>
    <x v="24"/>
    <x v="1"/>
    <x v="0"/>
    <n v="11940.522193983359"/>
    <n v="97.746025220762093"/>
    <m/>
    <n v="5183.03860456854"/>
    <n v="324.95696329978398"/>
    <m/>
    <n v="159.245214053843"/>
    <n v="522.73985355643674"/>
    <n v="3.722236965849512"/>
    <n v="8.5937307478558171"/>
    <n v="153.39578153223539"/>
    <m/>
    <n v="4359.2625769897868"/>
    <n v="498.81906427896979"/>
    <n v="0"/>
    <m/>
    <m/>
    <n v="1360.7352437367031"/>
    <n v="-324.94472067485088"/>
    <m/>
    <n v="1360.73524373670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955.75"/>
    <n v="0.1640720148057585"/>
    <n v="3.3586361062964269"/>
    <n v="2.7244880680655899E-2"/>
    <m/>
  </r>
  <r>
    <s v="1 Occupant_USA_FL_Miami.Na_Electric Storage_50-gallon"/>
    <x v="25"/>
    <x v="1"/>
    <x v="0"/>
    <n v="13690.77410191773"/>
    <n v="97.746025220762093"/>
    <m/>
    <n v="7113.1442360276014"/>
    <n v="4.9270899880814243"/>
    <m/>
    <n v="0.92323032307190456"/>
    <n v="3.3754466026378962"/>
    <n v="0"/>
    <n v="0"/>
    <n v="4.0038596650095197"/>
    <m/>
    <n v="6411.0156938742748"/>
    <n v="697.20145216524588"/>
    <n v="0"/>
    <m/>
    <m/>
    <n v="1180.8815202121309"/>
    <n v="-317.82766381561868"/>
    <m/>
    <n v="1180.88152021212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588"/>
    <n v="0.15182959069733601"/>
    <n v="4.1948464676709856"/>
    <n v="3.7633493746260301E-2"/>
    <m/>
  </r>
  <r>
    <s v="1 Occupant_USA_GA_Atlanta-_Electric Storage_50-gallon"/>
    <x v="26"/>
    <x v="1"/>
    <x v="0"/>
    <n v="11729.12069379507"/>
    <n v="97.746025220762093"/>
    <m/>
    <n v="4872.0951202600281"/>
    <n v="986.30045212686412"/>
    <m/>
    <n v="610.40245695892634"/>
    <n v="2044.0934745820309"/>
    <n v="50.6720611982159"/>
    <n v="20.839941604550031"/>
    <n v="304.38599236517109"/>
    <m/>
    <n v="3433.27459332031"/>
    <n v="452.5200748128533"/>
    <n v="0"/>
    <m/>
    <m/>
    <n v="1460.27722785674"/>
    <n v="-331.92747163448178"/>
    <m/>
    <n v="1460.2772278567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25"/>
    <n v="636.75"/>
    <n v="0.19939268284690359"/>
    <n v="3.9773166654210659"/>
    <n v="2.52958657503385E-2"/>
    <m/>
  </r>
  <r>
    <s v="1 Occupant_USA_GA_Rome-Rus_Electric Storage_50-gallon"/>
    <x v="27"/>
    <x v="1"/>
    <x v="0"/>
    <n v="11824.688676553669"/>
    <n v="97.746025220762093"/>
    <m/>
    <n v="4933.9124290096934"/>
    <n v="1262.3648060805201"/>
    <m/>
    <n v="759.6913740488643"/>
    <n v="2471.511114769814"/>
    <n v="128.88895778349919"/>
    <n v="24.409725836918408"/>
    <n v="349.37474841124123"/>
    <m/>
    <n v="3227.2299328787831"/>
    <n v="444.31769005039058"/>
    <n v="0"/>
    <m/>
    <m/>
    <n v="1494.027901865825"/>
    <n v="-332.99174208260132"/>
    <m/>
    <n v="1494.02790186582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671.75"/>
    <n v="0.14879783812248279"/>
    <n v="1.9342627253818721"/>
    <n v="2.4018912239137501E-2"/>
    <m/>
  </r>
  <r>
    <s v="1 Occupant_USA_GA_Savannah_Electric Storage_50-gallon"/>
    <x v="28"/>
    <x v="1"/>
    <x v="0"/>
    <n v="11927.77893868351"/>
    <n v="97.746025220762093"/>
    <m/>
    <n v="5143.2970301886771"/>
    <n v="508.5931714615997"/>
    <m/>
    <n v="273.84029215426278"/>
    <n v="905.28724291530705"/>
    <n v="9.2557872059541531"/>
    <n v="12.592990570945361"/>
    <n v="212.90410153043791"/>
    <m/>
    <n v="4169.3992386022446"/>
    <n v="465.30462012483252"/>
    <n v="0"/>
    <m/>
    <m/>
    <n v="1387.7335628167209"/>
    <n v="-327.97007083427241"/>
    <m/>
    <n v="1387.733562816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599.25"/>
    <n v="0.17192744070709179"/>
    <n v="3.405933942446707"/>
    <n v="2.5964087818661202E-2"/>
    <m/>
  </r>
  <r>
    <s v="1 Occupant_USA_IA_Des.Moin_Electric Storage_50-gallon"/>
    <x v="29"/>
    <x v="1"/>
    <x v="0"/>
    <n v="16377.438746400891"/>
    <n v="97.746025220762093"/>
    <m/>
    <n v="9295.5104222910177"/>
    <n v="6413.5005470438591"/>
    <m/>
    <n v="3057.8383401555161"/>
    <n v="9293.3589268469041"/>
    <n v="2869.6061824193139"/>
    <n v="92.379231666600248"/>
    <n v="393.67679280241953"/>
    <m/>
    <n v="2297.7918740566211"/>
    <n v="584.21800119053864"/>
    <n v="0"/>
    <m/>
    <m/>
    <n v="1685.179978431986"/>
    <n v="-342.98591712972228"/>
    <m/>
    <n v="1685.17997843198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2.5"/>
    <n v="246"/>
    <n v="0.29923950052839737"/>
    <n v="4.8721383598554082"/>
    <n v="3.3371345554844598E-2"/>
    <m/>
  </r>
  <r>
    <s v="1 Occupant_USA_IA_Sioux.Ci_Electric Storage_50-gallon"/>
    <x v="30"/>
    <x v="1"/>
    <x v="0"/>
    <n v="17878.489504754671"/>
    <n v="97.746025220762093"/>
    <m/>
    <n v="10745.172427658268"/>
    <n v="8094.0270293602998"/>
    <m/>
    <n v="3744.2658925605178"/>
    <n v="11100.435840036131"/>
    <n v="3870.2716945891289"/>
    <n v="115.56108736210921"/>
    <n v="363.92835484846847"/>
    <m/>
    <n v="2062.5322373648978"/>
    <n v="588.61316093306937"/>
    <n v="0"/>
    <m/>
    <m/>
    <n v="1736.5687314184961"/>
    <n v="-344.45436935073297"/>
    <m/>
    <n v="1736.56873141849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6.75"/>
    <n v="106"/>
    <n v="0.32488619486111953"/>
    <n v="5.112137244562069"/>
    <n v="3.4028371862307998E-2"/>
    <m/>
  </r>
  <r>
    <s v="1 Occupant_USA_ID_Boise.AP_Electric Storage_50-gallon"/>
    <x v="31"/>
    <x v="1"/>
    <x v="0"/>
    <n v="12965.02736206177"/>
    <n v="97.746025220762093"/>
    <m/>
    <n v="5909.7865404802606"/>
    <n v="3178.09185900683"/>
    <m/>
    <n v="2256.153167691506"/>
    <n v="7145.9859622222248"/>
    <n v="256.65891410841851"/>
    <n v="104.1136491131677"/>
    <n v="561.16612809374396"/>
    <m/>
    <n v="2234.898571144658"/>
    <n v="496.79611032877278"/>
    <n v="0"/>
    <m/>
    <m/>
    <n v="1658.4924759033379"/>
    <n v="-342.86359746115249"/>
    <m/>
    <n v="1658.4924759033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136.75"/>
    <n v="0.2426419082080794"/>
    <n v="3.587563994310409"/>
    <n v="2.85043570022059E-2"/>
    <m/>
  </r>
  <r>
    <s v="1 Occupant_USA_ID_Idaho.Fa_Electric Storage_50-gallon"/>
    <x v="32"/>
    <x v="1"/>
    <x v="0"/>
    <n v="16333.418766977789"/>
    <n v="97.746025220762093"/>
    <m/>
    <n v="9122.3260207441326"/>
    <n v="7063.8902478028212"/>
    <m/>
    <n v="3995.662718605608"/>
    <n v="12060.146526079519"/>
    <n v="2372.589591983603"/>
    <n v="171.03274246132449"/>
    <n v="524.60519475225419"/>
    <m/>
    <n v="1441.7177031884551"/>
    <n v="616.71806975285597"/>
    <n v="0"/>
    <m/>
    <m/>
    <n v="1814.344400555693"/>
    <n v="-348.18443311953092"/>
    <m/>
    <n v="1814.34440055569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0.25"/>
    <n v="31.75"/>
    <n v="0.3341684344916801"/>
    <n v="4.3094499860253279"/>
    <n v="3.5148855899610303E-2"/>
    <m/>
  </r>
  <r>
    <s v="1 Occupant_USA_IL_Bellevil_Electric Storage_50-gallon"/>
    <x v="33"/>
    <x v="1"/>
    <x v="0"/>
    <n v="13363.961009066261"/>
    <n v="97.746025220762093"/>
    <m/>
    <n v="6367.8269693001193"/>
    <n v="3121.5044951942559"/>
    <m/>
    <n v="1935.2714078362769"/>
    <n v="6151.0309346344884"/>
    <n v="687.90278988380612"/>
    <n v="96.047560592832625"/>
    <n v="402.28273688134129"/>
    <m/>
    <n v="2729.20405332778"/>
    <n v="517.11842077808365"/>
    <n v="0"/>
    <m/>
    <m/>
    <n v="1599.3856940879889"/>
    <n v="-338.75420366188621"/>
    <m/>
    <n v="1599.38569408798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"/>
    <n v="553.75"/>
    <n v="0.22242581085890109"/>
    <n v="3.3672147452632339"/>
    <n v="2.87952463103066E-2"/>
    <m/>
  </r>
  <r>
    <s v="1 Occupant_USA_IL_Chicago._Electric Storage_50-gallon"/>
    <x v="34"/>
    <x v="1"/>
    <x v="0"/>
    <n v="15661.32469991075"/>
    <n v="97.746025220762093"/>
    <m/>
    <n v="8569.8070061466806"/>
    <n v="6062.4047572038953"/>
    <m/>
    <n v="3095.6120896079251"/>
    <n v="9450.2122208530909"/>
    <n v="2515.940041447448"/>
    <n v="85.6885957128044"/>
    <n v="365.16403043571671"/>
    <m/>
    <n v="2002.0437804359331"/>
    <n v="505.35846850685289"/>
    <n v="0"/>
    <m/>
    <m/>
    <n v="1694.769348086018"/>
    <n v="-343.87909285391981"/>
    <m/>
    <n v="1694.76934808601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3"/>
    <n v="111.25"/>
    <n v="0.29492081714667329"/>
    <n v="5.3758177554788009"/>
    <n v="2.8946251316463299E-2"/>
    <m/>
  </r>
  <r>
    <s v="1 Occupant_USA_IN_Evansvil_Electric Storage_50-gallon"/>
    <x v="35"/>
    <x v="1"/>
    <x v="0"/>
    <n v="12813.93996924792"/>
    <n v="97.746025220762093"/>
    <m/>
    <n v="5848.2950926145904"/>
    <n v="2633.0481897550312"/>
    <m/>
    <n v="1639.1276546276331"/>
    <n v="5254.4740498526653"/>
    <n v="562.85184917894276"/>
    <n v="56.019599232239422"/>
    <n v="375.04908671621632"/>
    <m/>
    <n v="2732.1959567590079"/>
    <n v="483.05094610055107"/>
    <n v="0"/>
    <m/>
    <m/>
    <n v="1568.8965309552191"/>
    <n v="-338.04055515408538"/>
    <m/>
    <n v="1568.89653095521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25"/>
    <n v="517.5"/>
    <n v="0.21292381831079199"/>
    <n v="3.2810015531971639"/>
    <n v="2.6634681648882001E-2"/>
    <m/>
  </r>
  <r>
    <s v="1 Occupant_USA_IN_Indianap_Electric Storage_50-gallon"/>
    <x v="36"/>
    <x v="1"/>
    <x v="0"/>
    <n v="14582.76595231753"/>
    <n v="97.746025220762093"/>
    <m/>
    <n v="7541.8907708640809"/>
    <n v="4644.8930530939688"/>
    <m/>
    <n v="2487.9764878709038"/>
    <n v="7801.4796026117056"/>
    <n v="1712.1728858680219"/>
    <n v="82.569062418615047"/>
    <n v="362.17461693641508"/>
    <m/>
    <n v="2357.9172841262489"/>
    <n v="539.08043364386322"/>
    <n v="0"/>
    <m/>
    <m/>
    <n v="1644.1268357753729"/>
    <n v="-341.30415239067372"/>
    <m/>
    <n v="1644.1268357753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"/>
    <n v="422.75"/>
    <n v="0.27640410834504631"/>
    <n v="5.0484492736489148"/>
    <n v="3.0435270433491101E-2"/>
    <m/>
  </r>
  <r>
    <s v="1 Occupant_USA_KS_Hays.Rgn_Electric Storage_50-gallon"/>
    <x v="37"/>
    <x v="1"/>
    <x v="0"/>
    <n v="14813.189019502481"/>
    <n v="97.746025220762093"/>
    <m/>
    <n v="7784.7899370562864"/>
    <n v="4471.7482964015253"/>
    <m/>
    <n v="2590.6029164043898"/>
    <n v="8051.1494496044425"/>
    <n v="1401.821828890297"/>
    <n v="77.592651220202015"/>
    <n v="401.73089988665242"/>
    <m/>
    <n v="2735.4769884956299"/>
    <n v="577.56465215913147"/>
    <n v="0"/>
    <m/>
    <m/>
    <n v="1631.6507367680681"/>
    <n v="-340.99829692567567"/>
    <m/>
    <n v="1631.65073676806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"/>
    <n v="466"/>
    <n v="0.36190134270342839"/>
    <n v="6.1556900758472493"/>
    <n v="3.4264320851370898E-2"/>
    <m/>
  </r>
  <r>
    <s v="1 Occupant_USA_KS_Wichita._Electric Storage_50-gallon"/>
    <x v="38"/>
    <x v="1"/>
    <x v="0"/>
    <n v="13367.5540390555"/>
    <n v="97.746025220762093"/>
    <m/>
    <n v="6407.7321901519335"/>
    <n v="2656.2766945567109"/>
    <m/>
    <n v="1881.314729888461"/>
    <n v="5898.354869335546"/>
    <n v="272.12648682555101"/>
    <n v="78.269599064981179"/>
    <n v="424.5658787777088"/>
    <m/>
    <n v="3236.0559001496358"/>
    <n v="515.39959544558712"/>
    <n v="0"/>
    <m/>
    <m/>
    <n v="1563.0735032254349"/>
    <n v="-338.73097081658818"/>
    <m/>
    <n v="1563.07350322543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281.5"/>
    <n v="0.34767399927296572"/>
    <n v="5.955933988283781"/>
    <n v="3.1539800454828397E-2"/>
    <m/>
  </r>
  <r>
    <s v="1 Occupant_USA_KY_Louisvil_Electric Storage_50-gallon"/>
    <x v="39"/>
    <x v="1"/>
    <x v="0"/>
    <n v="12711.612559035149"/>
    <n v="97.746025220762093"/>
    <m/>
    <n v="5752.242030184826"/>
    <n v="2495.1973935535921"/>
    <m/>
    <n v="1603.185862357155"/>
    <n v="5174.6688353639829"/>
    <n v="437.35696332898459"/>
    <n v="54.31096978402973"/>
    <n v="400.34359808341748"/>
    <m/>
    <n v="2772.2959748208168"/>
    <n v="484.74866181041699"/>
    <n v="0"/>
    <m/>
    <m/>
    <n v="1562.62218317219"/>
    <n v="-337.62917384464311"/>
    <m/>
    <n v="1562.62218317219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.25"/>
    <n v="473.5"/>
    <n v="0.18479488913037481"/>
    <n v="2.7566180933878708"/>
    <n v="2.6430519845125799E-2"/>
    <m/>
  </r>
  <r>
    <s v="1 Occupant_USA_LA_New.Orle_Electric Storage_50-gallon"/>
    <x v="40"/>
    <x v="1"/>
    <x v="0"/>
    <n v="12497.38714866677"/>
    <n v="97.746025220762093"/>
    <m/>
    <n v="5785.6700178697029"/>
    <n v="370.85259621860558"/>
    <m/>
    <n v="228.8068459229689"/>
    <n v="778.48329897479573"/>
    <n v="4.5759785051399993"/>
    <n v="8.9403417899498336"/>
    <n v="128.5294300005483"/>
    <m/>
    <n v="4855.1971193184936"/>
    <n v="559.62030233260327"/>
    <n v="0"/>
    <m/>
    <m/>
    <n v="1314.9687851188171"/>
    <n v="-323.41229663749931"/>
    <m/>
    <n v="1314.9687851188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25"/>
    <n v="1392.25"/>
    <n v="0.1958137838885845"/>
    <n v="3.9385514936665489"/>
    <n v="3.0802239665553399E-2"/>
    <m/>
  </r>
  <r>
    <s v="1 Occupant_USA_LA_Shrevepo_Electric Storage_50-gallon"/>
    <x v="41"/>
    <x v="1"/>
    <x v="0"/>
    <n v="12354.08909173236"/>
    <n v="97.746025220762093"/>
    <m/>
    <n v="5557.6102768825222"/>
    <n v="880.03946186699454"/>
    <m/>
    <n v="527.69456267787075"/>
    <n v="1689.8566108252389"/>
    <n v="92.674136264255736"/>
    <n v="24.374105015057641"/>
    <n v="235.29665790981039"/>
    <m/>
    <n v="4176.4944020956518"/>
    <n v="501.07641291987619"/>
    <n v="0"/>
    <m/>
    <m/>
    <n v="1399.7304691716661"/>
    <n v="-327.85769841330739"/>
    <m/>
    <n v="1399.73046917166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75"/>
    <n v="943.75"/>
    <n v="0.18266025559078519"/>
    <n v="3.118680638929213"/>
    <n v="2.7662472177935299E-2"/>
    <m/>
  </r>
  <r>
    <s v="1 Occupant_USA_MA_Boston-L_Electric Storage_50-gallon"/>
    <x v="42"/>
    <x v="1"/>
    <x v="0"/>
    <n v="13845.631817674441"/>
    <n v="97.746025220762093"/>
    <m/>
    <n v="6767.3765232836331"/>
    <n v="4634.5414342458089"/>
    <m/>
    <n v="2538.881284889806"/>
    <n v="8384.322957940487"/>
    <n v="1648.365973597786"/>
    <n v="77.667166991656543"/>
    <n v="369.62700876654418"/>
    <m/>
    <n v="1669.074112834176"/>
    <n v="463.76097620364777"/>
    <n v="0"/>
    <m/>
    <m/>
    <n v="1681.5069487129119"/>
    <n v="-344.58280389147421"/>
    <m/>
    <n v="1681.5069487129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0.75"/>
    <n v="356"/>
    <n v="0.31196276925723432"/>
    <n v="6.2366640521543992"/>
    <n v="2.64145942940649E-2"/>
    <m/>
  </r>
  <r>
    <s v="1 Occupant_USA_MD_Baltimor_Electric Storage_50-gallon"/>
    <x v="43"/>
    <x v="1"/>
    <x v="0"/>
    <n v="12603.34203886565"/>
    <n v="97.746025220762093"/>
    <m/>
    <n v="5617.2602233152311"/>
    <n v="2670.6395279579378"/>
    <m/>
    <n v="1636.862596408406"/>
    <n v="5261.1395331466847"/>
    <n v="574.91885030963897"/>
    <n v="46.217916840869158"/>
    <n v="412.64016439902468"/>
    <m/>
    <n v="2490.6734340915891"/>
    <n v="455.94726126570339"/>
    <n v="0"/>
    <m/>
    <m/>
    <n v="1589.3334698720371"/>
    <n v="-338.65023393780518"/>
    <m/>
    <n v="1589.3334698720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"/>
    <n v="567.75"/>
    <n v="0.20653432373272751"/>
    <n v="3.4836817998157392"/>
    <n v="2.5058606281483001E-2"/>
    <m/>
  </r>
  <r>
    <s v="1 Occupant_USA_ME_Portland_Electric Storage_50-gallon"/>
    <x v="44"/>
    <x v="1"/>
    <x v="0"/>
    <n v="15732.53370018528"/>
    <n v="97.746025220762093"/>
    <m/>
    <n v="8558.5849666993618"/>
    <n v="6795.3750565886012"/>
    <m/>
    <n v="3012.8813110796932"/>
    <n v="9576.9104119183667"/>
    <n v="3296.741145328202"/>
    <n v="80.930662141442554"/>
    <n v="404.82193803923548"/>
    <m/>
    <n v="1283.403017390131"/>
    <n v="479.80689272063029"/>
    <n v="0"/>
    <m/>
    <m/>
    <n v="1777.200387807997"/>
    <n v="-347.11399166486979"/>
    <m/>
    <n v="1777.20038780800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8"/>
    <n v="225.25"/>
    <n v="0.27084019228873768"/>
    <n v="3.8507637113173772"/>
    <n v="2.61546411415585E-2"/>
    <m/>
  </r>
  <r>
    <s v="1 Occupant_USA_ME_Presque._Electric Storage_50-gallon"/>
    <x v="45"/>
    <x v="1"/>
    <x v="0"/>
    <n v="22866.384789447209"/>
    <n v="97.746025220762093"/>
    <m/>
    <n v="15566.623067796421"/>
    <n v="14163.38828238273"/>
    <m/>
    <n v="3564.9818415076129"/>
    <n v="10915.436410500681"/>
    <n v="10176.85861721018"/>
    <n v="98.00619247319969"/>
    <n v="323.5416311917071"/>
    <m/>
    <n v="895.66483722217833"/>
    <n v="507.56994819151191"/>
    <n v="0"/>
    <m/>
    <m/>
    <n v="1903.013375973002"/>
    <n v="-351.06243395336219"/>
    <m/>
    <n v="1903.01337597299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66.75"/>
    <n v="260.25"/>
    <n v="0.29746807668736619"/>
    <n v="3.6411207466389932"/>
    <n v="2.7030935369120799E-2"/>
    <m/>
  </r>
  <r>
    <s v="1 Occupant_USA_MI_Detroit-_Electric Storage_50-gallon"/>
    <x v="46"/>
    <x v="1"/>
    <x v="0"/>
    <n v="14750.66858801717"/>
    <n v="97.746025220762093"/>
    <m/>
    <n v="7650.1964473692542"/>
    <n v="5347.7612607566589"/>
    <m/>
    <n v="2903.1367410850112"/>
    <n v="9119.3321319680963"/>
    <n v="1973.1998772350021"/>
    <n v="89.855060531935408"/>
    <n v="381.56958190469402"/>
    <m/>
    <n v="1779.1786113982409"/>
    <n v="523.25657521435437"/>
    <n v="0"/>
    <m/>
    <m/>
    <n v="1703.723794969942"/>
    <n v="-343.88493276806042"/>
    <m/>
    <n v="1703.7237949699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5"/>
    <n v="146.5"/>
    <n v="0.26026013935537379"/>
    <n v="4.2819450839649722"/>
    <n v="2.9147915270204602E-2"/>
    <m/>
  </r>
  <r>
    <s v="1 Occupant_USA_MI_Houghton_Electric Storage_50-gallon"/>
    <x v="47"/>
    <x v="1"/>
    <x v="0"/>
    <n v="17667.350839933901"/>
    <n v="97.746025220762093"/>
    <m/>
    <n v="10459.208047772501"/>
    <n v="8564.3808338310409"/>
    <m/>
    <n v="3631.3358275024548"/>
    <n v="11142.47976494115"/>
    <n v="4404.2919079305548"/>
    <n v="144.826148093538"/>
    <n v="383.92695030446782"/>
    <m/>
    <n v="1330.9703934068909"/>
    <n v="563.85682053456844"/>
    <n v="0"/>
    <m/>
    <m/>
    <n v="1811.394446483547"/>
    <n v="-347.68532020209352"/>
    <m/>
    <n v="1811.39444648354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9.75"/>
    <n v="140.75"/>
    <n v="0.28262239230164388"/>
    <n v="4.2457753399245197"/>
    <n v="3.0991243083255501E-2"/>
    <m/>
  </r>
  <r>
    <s v="1 Occupant_USA_MI_Traverse_Electric Storage_50-gallon"/>
    <x v="48"/>
    <x v="1"/>
    <x v="0"/>
    <n v="16896.941155461969"/>
    <n v="97.746025220762093"/>
    <m/>
    <n v="9721.9054517212026"/>
    <n v="7742.4222738238241"/>
    <m/>
    <n v="3278.6741258563438"/>
    <n v="10317.629058267599"/>
    <n v="3972.003139322439"/>
    <n v="116.579590266613"/>
    <n v="375.16541837843278"/>
    <m/>
    <n v="1446.8685801190061"/>
    <n v="532.6145977783724"/>
    <n v="0"/>
    <m/>
    <m/>
    <n v="1778.2873580626861"/>
    <n v="-346.47092239024391"/>
    <m/>
    <n v="1778.28735806268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2.5"/>
    <n v="319.5"/>
    <n v="0.25581472724608267"/>
    <n v="3.3082501364219898"/>
    <n v="2.85403514116974E-2"/>
    <m/>
  </r>
  <r>
    <s v="1 Occupant_USA_MN_Duluth.I_Electric Storage_50-gallon"/>
    <x v="49"/>
    <x v="1"/>
    <x v="0"/>
    <n v="21487.6393461316"/>
    <n v="97.746025220762093"/>
    <m/>
    <n v="14197.304355769113"/>
    <n v="12542.35887954837"/>
    <m/>
    <n v="4378.1598786783698"/>
    <n v="13012.532712826251"/>
    <n v="7627.9088211565813"/>
    <n v="139.19948786931971"/>
    <n v="397.09069184409651"/>
    <m/>
    <n v="1047.57071649814"/>
    <n v="607.37475972260256"/>
    <n v="0"/>
    <m/>
    <m/>
    <n v="1893.5866446842399"/>
    <n v="-351.20644206415579"/>
    <m/>
    <n v="1893.58664468423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1.25"/>
    <n v="95.75"/>
    <n v="0.33242799540767198"/>
    <n v="5.5449853949119383"/>
    <n v="3.4079716332609603E-2"/>
    <m/>
  </r>
  <r>
    <s v="1 Occupant_USA_MN_Minneapo_Electric Storage_50-gallon"/>
    <x v="50"/>
    <x v="1"/>
    <x v="0"/>
    <n v="19134.130944080611"/>
    <n v="97.746025220762093"/>
    <m/>
    <n v="11966.283110719867"/>
    <n v="9470.5314624482962"/>
    <m/>
    <n v="3753.466569159089"/>
    <n v="11040.756066463409"/>
    <n v="5270.8486380691147"/>
    <n v="96.552630614880556"/>
    <n v="349.66362460522612"/>
    <m/>
    <n v="1862.472913211461"/>
    <n v="633.27873506011053"/>
    <n v="0"/>
    <m/>
    <m/>
    <n v="1771.099487682807"/>
    <n v="-345.42284507322393"/>
    <m/>
    <n v="1771.09948768280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7.5"/>
    <n v="171.25"/>
    <n v="0.3049735547312577"/>
    <n v="4.9740921176614998"/>
    <n v="3.5830449338811E-2"/>
    <m/>
  </r>
  <r>
    <s v="1 Occupant_USA_MO_Kansas.C_Electric Storage_50-gallon"/>
    <x v="51"/>
    <x v="1"/>
    <x v="0"/>
    <n v="13463.585909244841"/>
    <n v="97.746025220762093"/>
    <m/>
    <n v="6494.212877211261"/>
    <n v="3163.281101774463"/>
    <m/>
    <n v="1885.9647085285551"/>
    <n v="5909.059905743542"/>
    <n v="859.68026941243431"/>
    <n v="52.033836473535217"/>
    <n v="365.60228735994599"/>
    <m/>
    <n v="2816.1335060925089"/>
    <n v="514.79826934428922"/>
    <n v="0"/>
    <m/>
    <m/>
    <n v="1572.6246863553649"/>
    <n v="-338.70620030258181"/>
    <m/>
    <n v="1572.62468635536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25"/>
    <n v="423"/>
    <n v="0.24438974165630001"/>
    <n v="3.9890431669826638"/>
    <n v="2.9045096041124801E-2"/>
    <m/>
  </r>
  <r>
    <s v="1 Occupant_USA_MO_St.Josep_Electric Storage_50-gallon"/>
    <x v="52"/>
    <x v="1"/>
    <x v="0"/>
    <n v="15332.807498334039"/>
    <n v="97.746025220762093"/>
    <m/>
    <n v="8294.3971704012165"/>
    <n v="5313.6640618460888"/>
    <m/>
    <n v="2586.6877652351282"/>
    <n v="7940.6336315876506"/>
    <n v="2291.0366173007519"/>
    <n v="82.408138500199229"/>
    <n v="353.53154080999963"/>
    <m/>
    <n v="2432.189555051682"/>
    <n v="548.54355350344542"/>
    <n v="0"/>
    <m/>
    <m/>
    <n v="1641.6619822546841"/>
    <n v="-341.19460209177703"/>
    <m/>
    <n v="1641.66198225468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3.5"/>
    <n v="359.75"/>
    <n v="0.28250763689478209"/>
    <n v="4.3101882759662864"/>
    <n v="3.1089290295245899E-2"/>
    <m/>
  </r>
  <r>
    <s v="1 Occupant_USA_MS_Gulfport_Electric Storage_50-gallon"/>
    <x v="53"/>
    <x v="1"/>
    <x v="0"/>
    <n v="12081.17056703671"/>
    <n v="97.746025220762093"/>
    <m/>
    <n v="5333.0324660836741"/>
    <n v="442.19812244372707"/>
    <m/>
    <n v="237.45575292112721"/>
    <n v="798.97418579570262"/>
    <n v="16.111689252826199"/>
    <n v="9.8008985059305402"/>
    <n v="178.82978176384341"/>
    <m/>
    <n v="4392.5763761975668"/>
    <n v="498.25796744238079"/>
    <n v="0"/>
    <m/>
    <m/>
    <n v="1351.389755274949"/>
    <n v="-325.46779318889838"/>
    <m/>
    <n v="1351.38975527494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75"/>
    <n v="1195.5"/>
    <n v="0.17492967226996289"/>
    <n v="3.316578522369749"/>
    <n v="2.7014387788644199E-2"/>
    <m/>
  </r>
  <r>
    <s v="1 Occupant_USA_MS_Jackson-_Electric Storage_50-gallon"/>
    <x v="54"/>
    <x v="1"/>
    <x v="0"/>
    <n v="12009.42941475416"/>
    <n v="97.746025220762093"/>
    <m/>
    <n v="5198.2794501159578"/>
    <n v="794.41453887100624"/>
    <m/>
    <n v="477.34451344663421"/>
    <n v="1582.109112732018"/>
    <n v="27.35264800926808"/>
    <n v="23.044428785914391"/>
    <n v="266.67294862919039"/>
    <m/>
    <n v="3919.5244617140852"/>
    <n v="484.34044953086698"/>
    <n v="0"/>
    <m/>
    <m/>
    <n v="1414.401618960017"/>
    <n v="-329.49201376292382"/>
    <m/>
    <n v="1414.40161896001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25"/>
    <n v="840.75"/>
    <n v="0.16821575325702459"/>
    <n v="2.7580215858874859"/>
    <n v="2.6592433598247599E-2"/>
    <m/>
  </r>
  <r>
    <s v="1 Occupant_USA_MT_Billings_Electric Storage_50-gallon"/>
    <x v="55"/>
    <x v="1"/>
    <x v="0"/>
    <n v="15841.226660166039"/>
    <n v="97.746025220762093"/>
    <m/>
    <n v="8679.3080191143672"/>
    <n v="6585.4441803026994"/>
    <m/>
    <n v="3484.7118799183718"/>
    <n v="10736.27872483504"/>
    <n v="2521.46250921521"/>
    <n v="92.071902011337542"/>
    <n v="487.19788915781248"/>
    <m/>
    <n v="1535.9280560164821"/>
    <n v="557.93578279518579"/>
    <n v="0"/>
    <m/>
    <m/>
    <n v="1765.1702953737081"/>
    <n v="-347.52020524973773"/>
    <m/>
    <n v="1765.17029537370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6.75"/>
    <n v="76"/>
    <n v="0.32880699875920988"/>
    <n v="5.8749022513288036"/>
    <n v="3.2059007451797801E-2"/>
    <m/>
  </r>
  <r>
    <s v="1 Occupant_USA_NC_Charlott_Electric Storage_50-gallon"/>
    <x v="56"/>
    <x v="1"/>
    <x v="0"/>
    <n v="11649.56809239084"/>
    <n v="97.746025220762093"/>
    <m/>
    <n v="4755.5159288087216"/>
    <n v="1215.155367983564"/>
    <m/>
    <n v="746.17550256018717"/>
    <n v="2430.419622072568"/>
    <n v="104.2779959083925"/>
    <n v="28.415714028909768"/>
    <n v="336.28615548607848"/>
    <m/>
    <n v="3106.054196856946"/>
    <n v="434.3063639682112"/>
    <n v="0"/>
    <m/>
    <m/>
    <n v="1497.3038179039711"/>
    <n v="-332.8467782315555"/>
    <m/>
    <n v="1497.30381790397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75"/>
    <n v="588.5"/>
    <n v="0.19101306919822761"/>
    <n v="2.9379269028189379"/>
    <n v="2.39726348145788E-2"/>
    <m/>
  </r>
  <r>
    <s v="1 Occupant_USA_NC_Raleigh-_Electric Storage_50-gallon"/>
    <x v="57"/>
    <x v="1"/>
    <x v="0"/>
    <n v="11754.497490044439"/>
    <n v="97.746025220762093"/>
    <m/>
    <n v="4876.4969402305151"/>
    <n v="1097.1519421109469"/>
    <m/>
    <n v="667.40833068797224"/>
    <n v="2180.135732848215"/>
    <n v="57.327884778713312"/>
    <n v="26.612655664092749"/>
    <n v="345.80307098017067"/>
    <m/>
    <n v="3332.3063000749121"/>
    <n v="447.03869804465552"/>
    <n v="0"/>
    <m/>
    <m/>
    <n v="1481.2522041358491"/>
    <n v="-331.57473141469637"/>
    <m/>
    <n v="1481.25220413584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847.25"/>
    <n v="0.18464255257810139"/>
    <n v="2.9390600566195042"/>
    <n v="2.4518804069672499E-2"/>
    <m/>
  </r>
  <r>
    <s v="1 Occupant_USA_ND_Bismarck_Electric Storage_50-gallon"/>
    <x v="58"/>
    <x v="1"/>
    <x v="0"/>
    <n v="21107.629497079492"/>
    <n v="97.746025220762093"/>
    <m/>
    <n v="13860.035308461705"/>
    <n v="11703.49276027755"/>
    <m/>
    <n v="4220.313799946056"/>
    <n v="12525.83666327392"/>
    <n v="6994.746010884166"/>
    <n v="139.24446719647841"/>
    <n v="349.18848225078881"/>
    <m/>
    <n v="1505.603868449035"/>
    <n v="650.93867973512101"/>
    <n v="0"/>
    <m/>
    <m/>
    <n v="1850.8458429397499"/>
    <n v="-348.36456493754389"/>
    <m/>
    <n v="1850.84584293975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0.5"/>
    <n v="237.25"/>
    <n v="0.32767703561251899"/>
    <n v="4.9240983417787731"/>
    <n v="3.6175201598807001E-2"/>
    <m/>
  </r>
  <r>
    <s v="1 Occupant_USA_ND_Fargo-He_Electric Storage_50-gallon"/>
    <x v="59"/>
    <x v="1"/>
    <x v="0"/>
    <n v="25404.957225758932"/>
    <n v="97.746025220762093"/>
    <m/>
    <n v="18151.022302455807"/>
    <n v="15964.682119832551"/>
    <m/>
    <n v="4327.470325956162"/>
    <n v="12469.162680274239"/>
    <n v="11235.06610387856"/>
    <n v="105.01031137869469"/>
    <n v="297.13537861912931"/>
    <m/>
    <n v="1521.7186186961039"/>
    <n v="664.62156392715588"/>
    <n v="0"/>
    <m/>
    <m/>
    <n v="1857.1865776249469"/>
    <n v="-348.44594957739048"/>
    <m/>
    <n v="1857.1865776249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7.5"/>
    <n v="226.75"/>
    <n v="0.38700750750679669"/>
    <n v="5.7116544000757452"/>
    <n v="3.8145244667452803E-2"/>
    <m/>
  </r>
  <r>
    <s v="1 Occupant_USA_NE_Omaha-Mi_Electric Storage_50-gallon"/>
    <x v="60"/>
    <x v="1"/>
    <x v="0"/>
    <n v="15661.17940044675"/>
    <n v="97.746025220762093"/>
    <m/>
    <n v="8586.1403819245352"/>
    <n v="5651.9056357487716"/>
    <m/>
    <n v="2752.7636694319672"/>
    <n v="8361.7276186914387"/>
    <n v="2415.4882902619661"/>
    <n v="91.439885192344107"/>
    <n v="392.21379086249772"/>
    <m/>
    <n v="2362.4436670174218"/>
    <n v="571.79107915834095"/>
    <n v="0"/>
    <m/>
    <m/>
    <n v="1678.2906728441251"/>
    <n v="-341.66447167590479"/>
    <m/>
    <n v="1678.29067284412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9.25"/>
    <n v="414.25"/>
    <n v="0.24245812745953241"/>
    <n v="3.1550505903540969"/>
    <n v="3.1609784313188803E-2"/>
    <m/>
  </r>
  <r>
    <s v="1 Occupant_USA_NH_Concord._Electric Storage_50-gallon"/>
    <x v="61"/>
    <x v="1"/>
    <x v="0"/>
    <n v="15678.754057636461"/>
    <n v="97.746025220762093"/>
    <m/>
    <n v="8516.1029798379132"/>
    <n v="6486.7779063387843"/>
    <m/>
    <n v="2951.791253796187"/>
    <n v="9219.9020213740405"/>
    <n v="3017.9199255432059"/>
    <n v="95.493027496843268"/>
    <n v="421.57369950251211"/>
    <m/>
    <n v="1527.513285850494"/>
    <n v="501.81178764863461"/>
    <n v="0"/>
    <m/>
    <m/>
    <n v="1765.902732120574"/>
    <n v="-346.18906490600591"/>
    <m/>
    <n v="1765.90273212056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7.5"/>
    <n v="309"/>
    <n v="0.2334249063785116"/>
    <n v="2.7600280020886538"/>
    <n v="2.66249309414636E-2"/>
    <m/>
  </r>
  <r>
    <s v="1 Occupant_USA_NH_Manchest_Electric Storage_50-gallon"/>
    <x v="62"/>
    <x v="1"/>
    <x v="0"/>
    <n v="14197.79264528659"/>
    <n v="97.746025220762093"/>
    <m/>
    <n v="7089.3351359537901"/>
    <n v="4967.7731938185989"/>
    <m/>
    <n v="2614.1771220836481"/>
    <n v="8254.3868522612047"/>
    <n v="1848.11070030306"/>
    <n v="73.945552972817964"/>
    <n v="431.53981845910499"/>
    <m/>
    <n v="1647.857762583777"/>
    <n v="473.70417955141409"/>
    <n v="0"/>
    <m/>
    <m/>
    <n v="1711.7091636547859"/>
    <n v="-344.53952266928678"/>
    <m/>
    <n v="1711.70916365478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8"/>
    <n v="212.5"/>
    <n v="0.2336085446978895"/>
    <n v="2.992602744162947"/>
    <n v="2.56698291639182E-2"/>
    <m/>
  </r>
  <r>
    <s v="1 Occupant_USA_NJ_Newark.L_Electric Storage_50-gallon"/>
    <x v="63"/>
    <x v="1"/>
    <x v="0"/>
    <n v="13147.65403160831"/>
    <n v="97.746025220762093"/>
    <m/>
    <n v="6142.9260035888865"/>
    <n v="3320.480279734159"/>
    <m/>
    <n v="2046.127817536955"/>
    <n v="6635.1251506339058"/>
    <n v="857.99716415339662"/>
    <n v="34.773835051512222"/>
    <n v="381.58146299228952"/>
    <m/>
    <n v="2343.3851008354759"/>
    <n v="479.06062301925192"/>
    <n v="0"/>
    <m/>
    <m/>
    <n v="1607.9796823412739"/>
    <n v="-340.6054613930728"/>
    <m/>
    <n v="1607.9796823412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5"/>
    <n v="456"/>
    <n v="0.2746986267447496"/>
    <n v="5.1051552295243043"/>
    <n v="2.7237480931020099E-2"/>
    <m/>
  </r>
  <r>
    <s v="1 Occupant_USA_NJ_Trenton-_Electric Storage_50-gallon"/>
    <x v="64"/>
    <x v="1"/>
    <x v="0"/>
    <n v="12706.982373499441"/>
    <n v="97.746025220762093"/>
    <m/>
    <n v="5692.6561975907953"/>
    <n v="3111.9173205297252"/>
    <m/>
    <n v="1812.7565710950321"/>
    <n v="5952.6053025292122"/>
    <n v="839.22555233176331"/>
    <n v="42.929271837100437"/>
    <n v="417.00592526585689"/>
    <m/>
    <n v="2143.9686888415822"/>
    <n v="436.77018821948769"/>
    <n v="0"/>
    <m/>
    <m/>
    <n v="1617.57783023044"/>
    <n v="-340.32397977760769"/>
    <m/>
    <n v="1617.5778302304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8.5"/>
    <n v="617.75"/>
    <n v="0.218719164118547"/>
    <n v="3.3464510090615458"/>
    <n v="2.3591105187337799E-2"/>
    <m/>
  </r>
  <r>
    <s v="1 Occupant_USA_NM_Albuquer_Electric Storage_50-gallon"/>
    <x v="65"/>
    <x v="1"/>
    <x v="0"/>
    <n v="11933.78632458315"/>
    <n v="97.746025220762093"/>
    <m/>
    <n v="4977.3429086166889"/>
    <n v="1631.7055726256281"/>
    <m/>
    <n v="1029.7818902007871"/>
    <n v="3140.5603506285488"/>
    <n v="81.886302177066455"/>
    <n v="22.86421161671749"/>
    <n v="497.17316863106021"/>
    <m/>
    <n v="2892.7951577917838"/>
    <n v="452.8421781992763"/>
    <n v="0"/>
    <m/>
    <m/>
    <n v="1559.695070288323"/>
    <n v="-334.80768230307888"/>
    <m/>
    <n v="1559.695070288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50.25"/>
    <n v="0.2482586319830426"/>
    <n v="4.2362012249920777"/>
    <n v="2.6486078303599801E-2"/>
    <m/>
  </r>
  <r>
    <s v="1 Occupant_USA_NM_Las.Cruc_Electric Storage_50-gallon"/>
    <x v="66"/>
    <x v="1"/>
    <x v="0"/>
    <n v="11766.841603348021"/>
    <n v="97.746025220762093"/>
    <m/>
    <n v="4908.4686020281079"/>
    <n v="887.3878933330667"/>
    <m/>
    <n v="471.72184685234282"/>
    <n v="1490.7734222997719"/>
    <n v="8.7323024596640373"/>
    <n v="10.292354299063399"/>
    <n v="396.64138972199407"/>
    <m/>
    <n v="3566.1306863195318"/>
    <n v="454.95002237550977"/>
    <n v="0"/>
    <m/>
    <m/>
    <n v="1461.62465564174"/>
    <n v="-331.38917373107779"/>
    <m/>
    <n v="1461.62465564174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20.75"/>
    <n v="0.20988977916428531"/>
    <n v="4.2653477726204034"/>
    <n v="2.61328117103901E-2"/>
    <m/>
  </r>
  <r>
    <s v="1 Occupant_USA_NM_Santa.Fe_Electric Storage_50-gallon"/>
    <x v="67"/>
    <x v="1"/>
    <x v="0"/>
    <n v="12426.18013076231"/>
    <n v="97.746025220762093"/>
    <m/>
    <n v="5360.9780556010146"/>
    <n v="2875.388239600094"/>
    <m/>
    <n v="1879.0704165987049"/>
    <n v="5706.9737772644085"/>
    <n v="375.66174816197088"/>
    <n v="59.72344523227062"/>
    <n v="560.93262960714355"/>
    <m/>
    <n v="2033.8540542899759"/>
    <n v="451.73576171094481"/>
    <n v="0"/>
    <m/>
    <m/>
    <n v="1668.4537294830041"/>
    <n v="-339.94988902409239"/>
    <m/>
    <n v="1668.45372948300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29"/>
    <n v="0.2748697055790123"/>
    <n v="4.3863102153366826"/>
    <n v="2.6163946883707701E-2"/>
    <m/>
  </r>
  <r>
    <s v="1 Occupant_USA_NV_Las.Vega_Electric Storage_50-gallon"/>
    <x v="68"/>
    <x v="1"/>
    <x v="0"/>
    <n v="13700.398320163011"/>
    <n v="97.746025220762093"/>
    <m/>
    <n v="7000.5647967380801"/>
    <n v="481.15889600114201"/>
    <m/>
    <n v="216.3112837724253"/>
    <n v="718.90776825590262"/>
    <n v="1.0795566900512621"/>
    <n v="2.4455700523801021"/>
    <n v="261.3224854862857"/>
    <m/>
    <n v="5900.0909378586994"/>
    <n v="619.31496287823813"/>
    <n v="0"/>
    <m/>
    <m/>
    <n v="1303.085177746756"/>
    <n v="-327.31469500991221"/>
    <m/>
    <n v="1303.08517774675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642.75"/>
    <n v="0.23333468505339999"/>
    <n v="4.0080333202152874"/>
    <n v="3.6808283772683699E-2"/>
    <m/>
  </r>
  <r>
    <s v="1 Occupant_USA_NV_Reno-Tah_Electric Storage_50-gallon"/>
    <x v="69"/>
    <x v="1"/>
    <x v="0"/>
    <n v="11777.603152395061"/>
    <n v="97.746025220762093"/>
    <m/>
    <n v="4748.5638230708282"/>
    <n v="2048.8678987364492"/>
    <m/>
    <n v="1312.585770445246"/>
    <n v="4069.731475363868"/>
    <n v="68.40631684393756"/>
    <n v="47.687364199713137"/>
    <n v="620.18844724755718"/>
    <m/>
    <n v="2290.728971865537"/>
    <n v="408.9669524688411"/>
    <n v="0"/>
    <m/>
    <m/>
    <n v="1632.290983646101"/>
    <n v="-339.30379265486488"/>
    <m/>
    <n v="1632.29098364609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66.25"/>
    <n v="0.23019577998842111"/>
    <n v="3.3289021474036118"/>
    <n v="2.3666910245980301E-2"/>
    <m/>
  </r>
  <r>
    <s v="1 Occupant_USA_NY_Buffalo._Electric Storage_50-gallon"/>
    <x v="70"/>
    <x v="1"/>
    <x v="0"/>
    <n v="15115.403683941649"/>
    <n v="97.746025220762093"/>
    <m/>
    <n v="7979.6255140753801"/>
    <n v="5840.5121111883946"/>
    <m/>
    <n v="3683.3492270915631"/>
    <n v="11555.54149666283"/>
    <n v="1634.5884414530151"/>
    <n v="125.3402205647143"/>
    <n v="397.23422207907709"/>
    <m/>
    <n v="1634.0563915454741"/>
    <n v="505.05701134151138"/>
    <n v="0"/>
    <m/>
    <m/>
    <n v="1739.0298241883479"/>
    <n v="-346.42715058264451"/>
    <m/>
    <n v="1739.02982418834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9.5"/>
    <n v="45.5"/>
    <n v="0.30161828732004159"/>
    <n v="5.4756096889884329"/>
    <n v="2.86838197532178E-2"/>
    <m/>
  </r>
  <r>
    <s v="1 Occupant_USA_NY_New.York_Electric Storage_50-gallon"/>
    <x v="71"/>
    <x v="1"/>
    <x v="0"/>
    <n v="13484.86720254508"/>
    <n v="97.746025220762093"/>
    <m/>
    <n v="6463.6618183967203"/>
    <n v="3844.49176829828"/>
    <m/>
    <n v="2203.100704300095"/>
    <n v="7227.0522582720914"/>
    <n v="1229.189533653255"/>
    <n v="32.829060995036983"/>
    <n v="379.37246934991498"/>
    <m/>
    <n v="2167.3638462628278"/>
    <n v="451.80620383561308"/>
    <n v="0"/>
    <m/>
    <m/>
    <n v="1624.4570384703479"/>
    <n v="-341.73541078696718"/>
    <m/>
    <n v="1624.45703847034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3.75"/>
    <n v="463"/>
    <n v="0.32659734211914498"/>
    <n v="6.3427899328497421"/>
    <n v="2.63566494404841E-2"/>
    <m/>
  </r>
  <r>
    <s v="1 Occupant_USA_NY_Syracuse_Electric Storage_50-gallon"/>
    <x v="72"/>
    <x v="1"/>
    <x v="0"/>
    <n v="15407.09542183484"/>
    <n v="97.746025220762093"/>
    <m/>
    <n v="8275.085422571763"/>
    <n v="6010.334378489124"/>
    <m/>
    <n v="3365.764784180677"/>
    <n v="10519.154487666679"/>
    <n v="2144.769040608066"/>
    <n v="106.8650670976926"/>
    <n v="392.93548660267538"/>
    <m/>
    <n v="1725.1230238783321"/>
    <n v="539.62802020430695"/>
    <n v="0"/>
    <m/>
    <m/>
    <n v="1735.2616535850691"/>
    <n v="-345.39781678539219"/>
    <m/>
    <n v="1735.26165358506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3.5"/>
    <n v="175.75"/>
    <n v="0.2698810618123047"/>
    <n v="4.5599289689510218"/>
    <n v="3.0112401247938601E-2"/>
    <m/>
  </r>
  <r>
    <s v="1 Occupant_USA_OH_Cincinna_Electric Storage_50-gallon"/>
    <x v="73"/>
    <x v="1"/>
    <x v="0"/>
    <n v="13376.41049632664"/>
    <n v="97.746025220762093"/>
    <m/>
    <n v="6354.5034524314306"/>
    <n v="3517.870844850338"/>
    <m/>
    <n v="2015.4253227707291"/>
    <n v="6389.3264012971758"/>
    <n v="1045.7066945520351"/>
    <n v="70.902040842851576"/>
    <n v="385.83678668469099"/>
    <m/>
    <n v="2351.2863058992998"/>
    <n v="485.34630168179319"/>
    <n v="0"/>
    <m/>
    <m/>
    <n v="1625.1586982171871"/>
    <n v="-340.21252169813982"/>
    <m/>
    <n v="1625.15869821719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"/>
    <n v="470.5"/>
    <n v="0.21434461137949881"/>
    <n v="3.1205896934728892"/>
    <n v="2.6499858955720001E-2"/>
    <m/>
  </r>
  <r>
    <s v="1 Occupant_USA_OH_Columbus_Electric Storage_50-gallon"/>
    <x v="74"/>
    <x v="1"/>
    <x v="0"/>
    <n v="14282.432453623371"/>
    <n v="97.746025220762093"/>
    <m/>
    <n v="7243.1760455580697"/>
    <n v="4424.8137224690081"/>
    <m/>
    <n v="2357.3203522117351"/>
    <n v="7479.3496281126672"/>
    <n v="1646.9570979724749"/>
    <n v="78.412277969715461"/>
    <n v="342.12399431508032"/>
    <m/>
    <n v="2299.2690959139741"/>
    <n v="519.09322717508849"/>
    <n v="0"/>
    <m/>
    <m/>
    <n v="1642.5080623871329"/>
    <n v="-340.5863660975985"/>
    <m/>
    <n v="1642.50806238713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2.25"/>
    <n v="621.75"/>
    <n v="0.25044400614842138"/>
    <n v="4.2387320040977894"/>
    <n v="2.8446070852190999E-2"/>
    <m/>
  </r>
  <r>
    <s v="1 Occupant_USA_OK_Oklahoma_Electric Storage_50-gallon"/>
    <x v="75"/>
    <x v="1"/>
    <x v="0"/>
    <n v="13563.6441921234"/>
    <n v="97.746025220762093"/>
    <m/>
    <n v="6665.6707544257742"/>
    <n v="2595.3470564293589"/>
    <m/>
    <n v="1457.21403154837"/>
    <n v="4587.062481335377"/>
    <n v="771.14480945511173"/>
    <n v="50.134780906510223"/>
    <n v="316.85343451935819"/>
    <m/>
    <n v="3530.4738031129991"/>
    <n v="539.8498948834158"/>
    <n v="0"/>
    <m/>
    <m/>
    <n v="1501.2250920195711"/>
    <n v="-335.15983684122261"/>
    <m/>
    <n v="1501.2250920195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684.5"/>
    <n v="0.34667009484169931"/>
    <n v="5.9213181052749011"/>
    <n v="3.2203743758285101E-2"/>
    <m/>
  </r>
  <r>
    <s v="1 Occupant_USA_OR_Portland_Electric Storage_50-gallon"/>
    <x v="76"/>
    <x v="1"/>
    <x v="0"/>
    <n v="10858.45031389914"/>
    <n v="97.746025220762093"/>
    <m/>
    <n v="3832.3583209324238"/>
    <n v="1900.153164019707"/>
    <m/>
    <n v="1321.8978606364819"/>
    <n v="4620.4772764519294"/>
    <n v="14.473283282828129"/>
    <n v="54.975595803552238"/>
    <n v="508.80642429683411"/>
    <m/>
    <n v="1614.170092131732"/>
    <n v="318.03506478098518"/>
    <n v="0"/>
    <m/>
    <m/>
    <n v="1629.343647288589"/>
    <n v="-343.22727506641218"/>
    <m/>
    <n v="1629.34364728858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.5"/>
    <n v="124"/>
    <n v="0.2287703118665361"/>
    <n v="3.8697411042993002"/>
    <n v="1.8516782677258498E-2"/>
    <m/>
  </r>
  <r>
    <s v="1 Occupant_USA_OR_Redmond._Electric Storage_50-gallon"/>
    <x v="77"/>
    <x v="1"/>
    <x v="0"/>
    <n v="12842.40444998951"/>
    <n v="97.746025220762093"/>
    <m/>
    <n v="5701.9184086518317"/>
    <n v="3792.2373199610629"/>
    <m/>
    <n v="2461.9975963468942"/>
    <n v="7744.4895403063856"/>
    <n v="550.18076236128661"/>
    <n v="113.1707134789482"/>
    <n v="666.88824777396485"/>
    <m/>
    <n v="1469.10127044309"/>
    <n v="440.57981824767808"/>
    <n v="0"/>
    <m/>
    <m/>
    <n v="1743.7376956596031"/>
    <n v="-346.48514003063679"/>
    <m/>
    <n v="1743.73769565960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25"/>
    <n v="61.25"/>
    <n v="0.25203486897017208"/>
    <n v="3.0684328542560251"/>
    <n v="2.4886079205361001E-2"/>
    <m/>
  </r>
  <r>
    <s v="1 Occupant_USA_PA_Bradford_Electric Storage_50-gallon"/>
    <x v="78"/>
    <x v="1"/>
    <x v="0"/>
    <n v="16999.52725690883"/>
    <n v="97.746025220762093"/>
    <m/>
    <n v="9793.795775334509"/>
    <n v="8074.5197765190032"/>
    <m/>
    <n v="3301.5046358623431"/>
    <n v="10205.42584513482"/>
    <n v="4273.8352486774211"/>
    <n v="130.88087390835921"/>
    <n v="368.29901807084741"/>
    <m/>
    <n v="1205.8939634056239"/>
    <n v="513.38203540988195"/>
    <n v="0"/>
    <m/>
    <m/>
    <n v="1808.983135896219"/>
    <n v="-347.37988324899078"/>
    <m/>
    <n v="1808.9831358962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0.75"/>
    <n v="192"/>
    <n v="0.26133654452573879"/>
    <n v="3.6616244095217301"/>
    <n v="2.76497076010861E-2"/>
    <m/>
  </r>
  <r>
    <s v="1 Occupant_USA_PA_Philadel_Electric Storage_50-gallon"/>
    <x v="79"/>
    <x v="1"/>
    <x v="0"/>
    <n v="12764.684911826669"/>
    <n v="97.746025220762093"/>
    <m/>
    <n v="5789.2510510547654"/>
    <n v="2824.2616213627421"/>
    <m/>
    <n v="1723.3843224189391"/>
    <n v="5630.8171521723907"/>
    <n v="683.54161381952497"/>
    <n v="32.795575499538579"/>
    <n v="384.54010962473598"/>
    <m/>
    <n v="2502.5866721132479"/>
    <n v="462.40275757877498"/>
    <n v="0"/>
    <m/>
    <m/>
    <n v="1578.685515093872"/>
    <n v="-338.96024672250212"/>
    <m/>
    <n v="1578.68551509386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75"/>
    <n v="608.75"/>
    <n v="0.25499356444815718"/>
    <n v="4.7573898961028211"/>
    <n v="2.5944964045090099E-2"/>
    <m/>
  </r>
  <r>
    <s v="1 Occupant_USA_PA_Pittsbur_Electric Storage_50-gallon"/>
    <x v="80"/>
    <x v="1"/>
    <x v="0"/>
    <n v="13796.42001672333"/>
    <n v="97.746025220762093"/>
    <m/>
    <n v="6721.6293833610007"/>
    <n v="4313.3920902528762"/>
    <m/>
    <n v="2489.3305631349558"/>
    <n v="7913.1157901485922"/>
    <n v="1356.9505140263609"/>
    <n v="89.891547164262249"/>
    <n v="377.21946592730058"/>
    <m/>
    <n v="1915.308659707759"/>
    <n v="492.92863340036519"/>
    <n v="0"/>
    <m/>
    <m/>
    <n v="1678.0422876842331"/>
    <n v="-342.60068513582252"/>
    <m/>
    <n v="1678.0422876842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"/>
    <n v="352"/>
    <n v="0.2438484129607702"/>
    <n v="3.8588752866778542"/>
    <n v="2.6976842156822601E-2"/>
    <m/>
  </r>
  <r>
    <s v="1 Occupant_USA_RI_Providen_Electric Storage_50-gallon"/>
    <x v="81"/>
    <x v="1"/>
    <x v="0"/>
    <n v="13347.936248164649"/>
    <n v="97.746025220762093"/>
    <m/>
    <n v="6280.9001552740674"/>
    <n v="4000.2873493263278"/>
    <m/>
    <n v="2314.5999421859278"/>
    <n v="7520.3756975151564"/>
    <n v="1213.6312069783869"/>
    <n v="68.79815679959998"/>
    <n v="403.25804336241799"/>
    <m/>
    <n v="1821.7299219910899"/>
    <n v="458.88288395664932"/>
    <n v="0"/>
    <m/>
    <m/>
    <n v="1670.2877472125001"/>
    <n v="-343.22340602566612"/>
    <m/>
    <n v="1670.28774721250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2.25"/>
    <n v="302"/>
    <n v="0.2668644897070343"/>
    <n v="4.3394603659793214"/>
    <n v="2.5666994692323E-2"/>
    <m/>
  </r>
  <r>
    <s v="1 Occupant_USA_SC_JB.Charl_Electric Storage_50-gallon"/>
    <x v="82"/>
    <x v="1"/>
    <x v="0"/>
    <n v="11950.21512422193"/>
    <n v="97.746025220762093"/>
    <m/>
    <n v="5155.4246263114856"/>
    <n v="619.77884537380794"/>
    <m/>
    <n v="353.95161033108451"/>
    <n v="1169.104640233362"/>
    <n v="18.87049422133434"/>
    <n v="16.111171072074669"/>
    <n v="230.8455697493149"/>
    <m/>
    <n v="4096.2387426903806"/>
    <n v="439.40703824729741"/>
    <n v="0"/>
    <m/>
    <m/>
    <n v="1398.042152232334"/>
    <n v="-329.09350993037373"/>
    <m/>
    <n v="1398.0421522323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400.75"/>
    <n v="0.1864366828188285"/>
    <n v="3.5358188174741061"/>
    <n v="2.4707346681202599E-2"/>
    <m/>
  </r>
  <r>
    <s v="1 Occupant_USA_SC_Columbia_Electric Storage_50-gallon"/>
    <x v="83"/>
    <x v="1"/>
    <x v="0"/>
    <n v="12050.837065560419"/>
    <n v="97.746025220762093"/>
    <m/>
    <n v="5231.2558667462945"/>
    <n v="853.06815204897589"/>
    <m/>
    <n v="511.29501064407259"/>
    <n v="1679.969415520799"/>
    <n v="26.661704374627899"/>
    <n v="23.181968645292699"/>
    <n v="291.92946838498398"/>
    <m/>
    <n v="3899.3693798770942"/>
    <n v="478.81833482022449"/>
    <n v="0"/>
    <m/>
    <m/>
    <n v="1422.832853135902"/>
    <n v="-329.39730001430229"/>
    <m/>
    <n v="1422.83285313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936.25"/>
    <n v="0.15547496976992459"/>
    <n v="2.757513883716781"/>
    <n v="2.6032566560496101E-2"/>
    <m/>
  </r>
  <r>
    <s v="1 Occupant_USA_SD_Yankton-_Electric Storage_50-gallon"/>
    <x v="84"/>
    <x v="1"/>
    <x v="0"/>
    <n v="17916.505238914659"/>
    <n v="97.746025220762093"/>
    <m/>
    <n v="10765.386743106672"/>
    <n v="8313.4387611903167"/>
    <m/>
    <n v="3782.050744451923"/>
    <n v="11162.814866112411"/>
    <n v="4012.3547461415619"/>
    <n v="130.67677542947951"/>
    <n v="388.35649516738039"/>
    <m/>
    <n v="1906.4876094187009"/>
    <n v="545.46037249765448"/>
    <n v="0"/>
    <m/>
    <m/>
    <n v="1754.370150129884"/>
    <n v="-345.5427614003371"/>
    <m/>
    <n v="1754.37015012988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0.5"/>
    <n v="101.25"/>
    <n v="0.33117502280868949"/>
    <n v="5.6236745213598303"/>
    <n v="3.1675128256589698E-2"/>
    <m/>
  </r>
  <r>
    <s v="1 Occupant_USA_SD_Sioux.Fa_Electric Storage_50-gallon"/>
    <x v="85"/>
    <x v="1"/>
    <x v="0"/>
    <n v="18485.878810871451"/>
    <n v="97.746025220762093"/>
    <m/>
    <n v="11301.906609537498"/>
    <n v="8932.0104276987258"/>
    <m/>
    <n v="4209.5956386602857"/>
    <n v="12139.71105981541"/>
    <n v="4194.3241058904887"/>
    <n v="132.3959840492094"/>
    <n v="395.69469909872612"/>
    <m/>
    <n v="1789.4103086458949"/>
    <n v="580.48587319287833"/>
    <n v="0"/>
    <m/>
    <m/>
    <n v="1787.2238556561499"/>
    <n v="-346.15855625309757"/>
    <m/>
    <n v="1787.2238556561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4"/>
    <n v="28.5"/>
    <n v="0.33553601644439912"/>
    <n v="5.0016112160944211"/>
    <n v="3.3822216102623398E-2"/>
    <m/>
  </r>
  <r>
    <s v="1 Occupant_USA_TN_Memphis._Electric Storage_50-gallon"/>
    <x v="86"/>
    <x v="1"/>
    <x v="0"/>
    <n v="12479.08988694085"/>
    <n v="97.746025220762093"/>
    <m/>
    <n v="5634.6891956962318"/>
    <n v="1391.7750673600769"/>
    <m/>
    <n v="885.67370780416866"/>
    <n v="2924.3547994303431"/>
    <n v="165.4324916994193"/>
    <n v="33.135813269893077"/>
    <n v="307.53305458659298"/>
    <m/>
    <n v="3740.7897527813188"/>
    <n v="502.12437555483552"/>
    <n v="0"/>
    <m/>
    <m/>
    <n v="1447.6523455663839"/>
    <n v="-331.39435842027171"/>
    <m/>
    <n v="1447.65234556638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25"/>
    <n v="1073.75"/>
    <n v="0.22463674725707769"/>
    <n v="3.9017937900807511"/>
    <n v="2.79110674677099E-2"/>
    <m/>
  </r>
  <r>
    <s v="1 Occupant_USA_TN_Nashvill_Electric Storage_50-gallon"/>
    <x v="87"/>
    <x v="1"/>
    <x v="0"/>
    <n v="12038.924954368909"/>
    <n v="97.746025220762093"/>
    <m/>
    <n v="5145.5712308494458"/>
    <n v="1485.8425075286"/>
    <m/>
    <n v="929.5832890692991"/>
    <n v="3028.3609648290071"/>
    <n v="180.63122168845641"/>
    <n v="32.328657268536617"/>
    <n v="343.29933950230691"/>
    <m/>
    <n v="3202.5248760611689"/>
    <n v="457.20384725967727"/>
    <n v="0"/>
    <m/>
    <m/>
    <n v="1496.605377841272"/>
    <n v="-333.59636389371872"/>
    <m/>
    <n v="1496.60537784127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"/>
    <n v="815.5"/>
    <n v="0.1969015988166305"/>
    <n v="2.9993153630632241"/>
    <n v="2.4977080653626201E-2"/>
    <m/>
  </r>
  <r>
    <s v="1 Occupant_USA_TX_Austin-C_Electric Storage_50-gallon"/>
    <x v="88"/>
    <x v="1"/>
    <x v="0"/>
    <n v="12824.708920070831"/>
    <n v="97.746025220762093"/>
    <m/>
    <n v="6101.1753240413082"/>
    <n v="563.14718542221476"/>
    <m/>
    <n v="311.76363271112501"/>
    <n v="991.99188990298489"/>
    <n v="58.537672957767363"/>
    <n v="9.790742085706702"/>
    <n v="183.05513766761601"/>
    <m/>
    <n v="4969.1914460925909"/>
    <n v="568.83669252650236"/>
    <n v="0"/>
    <m/>
    <m/>
    <n v="1326.7852503513609"/>
    <n v="-324.2284123507556"/>
    <m/>
    <n v="1326.7852503513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1219.5"/>
    <n v="0.14185220428215201"/>
    <n v="2.198370151143803"/>
    <n v="3.1016339212954699E-2"/>
    <m/>
  </r>
  <r>
    <s v="1 Occupant_USA_TX_Dallas-F_Electric Storage_50-gallon"/>
    <x v="89"/>
    <x v="1"/>
    <x v="0"/>
    <n v="12738.71903925237"/>
    <n v="97.746025220762093"/>
    <m/>
    <n v="5961.9564248800762"/>
    <n v="793.51068637623325"/>
    <m/>
    <n v="499.12242105603809"/>
    <n v="1658.864935034366"/>
    <n v="5.4772885072303854"/>
    <n v="15.734398313718501"/>
    <n v="273.17657849924638"/>
    <m/>
    <n v="4642.5384618834423"/>
    <n v="525.90727662040058"/>
    <n v="0"/>
    <m/>
    <m/>
    <n v="1380.0142686941051"/>
    <n v="-329.92305848954481"/>
    <m/>
    <n v="1380.01426869410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534.75"/>
    <n v="0.29251489296500838"/>
    <n v="5.260747969684064"/>
    <n v="3.1849312645110199E-2"/>
    <m/>
  </r>
  <r>
    <s v="1 Occupant_USA_TX_Houston-_Electric Storage_50-gallon"/>
    <x v="90"/>
    <x v="1"/>
    <x v="0"/>
    <n v="12688.55617022668"/>
    <n v="97.746025220762093"/>
    <m/>
    <n v="5992.6845160452322"/>
    <n v="263.83593025843919"/>
    <m/>
    <n v="136.37631668911561"/>
    <n v="474.65021294595141"/>
    <n v="0.38989695906784061"/>
    <n v="4.1224433544660988"/>
    <n v="122.9472732557893"/>
    <m/>
    <n v="5165.9675505935902"/>
    <n v="562.88103519320259"/>
    <n v="0"/>
    <m/>
    <m/>
    <n v="1299.123308503503"/>
    <n v="-323.79265404326497"/>
    <m/>
    <n v="1299.12330850350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1072.25"/>
    <n v="0.17555702907967091"/>
    <n v="3.5678243048323419"/>
    <n v="3.1754888859732697E-2"/>
    <m/>
  </r>
  <r>
    <s v="1 Occupant_USA_TX_Lubbock._Electric Storage_50-gallon"/>
    <x v="91"/>
    <x v="1"/>
    <x v="0"/>
    <n v="12764.71763648987"/>
    <n v="97.746025220762093"/>
    <m/>
    <n v="5869.7931912960785"/>
    <n v="1685.407201812395"/>
    <m/>
    <n v="1193.503176197971"/>
    <n v="3713.9532723895982"/>
    <n v="59.745415148244852"/>
    <n v="56.170192103527867"/>
    <n v="375.98841836265098"/>
    <m/>
    <n v="3654.0348655487878"/>
    <n v="530.35112393489578"/>
    <n v="0"/>
    <m/>
    <m/>
    <n v="1498.17609951555"/>
    <n v="-334.75276861739712"/>
    <m/>
    <n v="1498.1760995155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145.5"/>
    <n v="0.32931840602309631"/>
    <n v="6.4427651503190759"/>
    <n v="3.2766162108922102E-2"/>
    <m/>
  </r>
  <r>
    <s v="1 Occupant_USA_TX_San.Anto_Electric Storage_50-gallon"/>
    <x v="92"/>
    <x v="1"/>
    <x v="0"/>
    <n v="13218.11562599774"/>
    <n v="97.746025220762093"/>
    <m/>
    <n v="6503.6921685552634"/>
    <n v="542.20000017139023"/>
    <m/>
    <n v="317.81803021879512"/>
    <n v="1012.075978581337"/>
    <n v="53.476053839526237"/>
    <n v="8.2899597457874492"/>
    <n v="162.61595636728151"/>
    <m/>
    <n v="5349.8648944886809"/>
    <n v="611.62727389519182"/>
    <n v="0"/>
    <m/>
    <m/>
    <n v="1317.675111764506"/>
    <n v="-325.07749453869548"/>
    <m/>
    <n v="1317.67511176450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924.25"/>
    <n v="0.2269214085459586"/>
    <n v="4.2659462778903583"/>
    <n v="3.5356337107052001E-2"/>
    <m/>
  </r>
  <r>
    <s v="1 Occupant_USA_UT_Salt.Lak_Electric Storage_50-gallon"/>
    <x v="93"/>
    <x v="1"/>
    <x v="0"/>
    <n v="13384.80293411992"/>
    <n v="97.746025220762093"/>
    <m/>
    <n v="6339.1741087244354"/>
    <n v="3253.1881384898429"/>
    <m/>
    <n v="2272.611236496346"/>
    <n v="6935.3302660155568"/>
    <n v="349.96758912313572"/>
    <n v="97.704219489361947"/>
    <n v="532.90509338097604"/>
    <m/>
    <n v="2548.0370996362481"/>
    <n v="537.94887059834434"/>
    <n v="0"/>
    <m/>
    <m/>
    <n v="1648.8804797173"/>
    <n v="-341.17429437432457"/>
    <m/>
    <n v="1648.88047971729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98.25"/>
    <n v="0.25909254202028897"/>
    <n v="3.5098145208055191"/>
    <n v="3.0984145911903301E-2"/>
    <m/>
  </r>
  <r>
    <s v="1 Occupant_USA_UT_St.Georg_Electric Storage_50-gallon"/>
    <x v="94"/>
    <x v="1"/>
    <x v="0"/>
    <n v="12769.65260730405"/>
    <n v="97.746025220762093"/>
    <m/>
    <n v="5941.4539156022802"/>
    <n v="1081.4125921910149"/>
    <m/>
    <n v="646.48324388962806"/>
    <n v="2045.9031145903739"/>
    <n v="11.874640005776"/>
    <n v="16.7540559395649"/>
    <n v="406.30065235604741"/>
    <m/>
    <n v="4337.7463378998746"/>
    <n v="522.29498551139102"/>
    <n v="0"/>
    <m/>
    <m/>
    <n v="1431.4503460235539"/>
    <n v="-332.04371793120401"/>
    <m/>
    <n v="1431.45034602355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376"/>
    <n v="0.19113721240904691"/>
    <n v="3.2869387072356071"/>
    <n v="3.0170566334405902E-2"/>
    <m/>
  </r>
  <r>
    <s v="1 Occupant_USA_UT_Vernal.R_Electric Storage_50-gallon"/>
    <x v="95"/>
    <x v="1"/>
    <x v="0"/>
    <n v="15327.94156317021"/>
    <n v="97.746025220762093"/>
    <m/>
    <n v="8164.0040054125948"/>
    <n v="5617.2955996165028"/>
    <m/>
    <n v="3096.3368964510651"/>
    <n v="8917.2484125813353"/>
    <n v="1888.3152221710579"/>
    <n v="101.2352162550516"/>
    <n v="531.40826473934021"/>
    <m/>
    <n v="1965.964341554313"/>
    <n v="580.74406424177857"/>
    <n v="0"/>
    <m/>
    <m/>
    <n v="1767.1892120796199"/>
    <n v="-343.53138810639228"/>
    <m/>
    <n v="1767.18921207961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25"/>
    <n v="54.75"/>
    <n v="0.2358292403951488"/>
    <n v="2.4253992105594029"/>
    <n v="3.2044062846354401E-2"/>
    <m/>
  </r>
  <r>
    <s v="1 Occupant_USA_VA_Norfolk._Electric Storage_50-gallon"/>
    <x v="96"/>
    <x v="1"/>
    <x v="0"/>
    <n v="11797.607648718589"/>
    <n v="97.746025220762093"/>
    <m/>
    <n v="4910.0542004343788"/>
    <n v="1335.5515365533511"/>
    <m/>
    <n v="873.74741491977079"/>
    <n v="2958.8534339340899"/>
    <n v="81.94752778821028"/>
    <n v="26.328309704395402"/>
    <n v="353.52828414098019"/>
    <m/>
    <n v="3131.467728495656"/>
    <n v="443.03493538537168"/>
    <n v="0"/>
    <m/>
    <m/>
    <n v="1490.8051026059929"/>
    <n v="-333.45063479980428"/>
    <m/>
    <n v="1490.80510260599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.5"/>
    <n v="833.75"/>
    <n v="0.25057248693323109"/>
    <n v="4.4632084986096414"/>
    <n v="2.5027979085833402E-2"/>
    <m/>
  </r>
  <r>
    <s v="1 Occupant_USA_VT_Burlingt_Electric Storage_50-gallon"/>
    <x v="97"/>
    <x v="1"/>
    <x v="0"/>
    <n v="16904.881980440041"/>
    <n v="97.746025220762093"/>
    <m/>
    <n v="9736.3914077301524"/>
    <n v="7665.6023518602306"/>
    <m/>
    <n v="3374.3342166654661"/>
    <n v="10487.555820026169"/>
    <n v="3839.063434233246"/>
    <n v="94.376093431832942"/>
    <n v="357.82860752971391"/>
    <m/>
    <n v="1524.287828576322"/>
    <n v="546.50122729359998"/>
    <n v="0"/>
    <m/>
    <m/>
    <n v="1771.7422270316949"/>
    <n v="-346.98727681260459"/>
    <m/>
    <n v="1771.74222703169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6.25"/>
    <n v="253.5"/>
    <n v="0.28580355884518022"/>
    <n v="3.5752868665755981"/>
    <n v="3.0051173986952201E-2"/>
    <m/>
  </r>
  <r>
    <s v="1 Occupant_USA_WA_Seattle-_Electric Storage_50-gallon"/>
    <x v="98"/>
    <x v="1"/>
    <x v="0"/>
    <n v="10774.377158855061"/>
    <n v="97.746025220762093"/>
    <m/>
    <n v="3708.7242524011849"/>
    <n v="2222.5436585353909"/>
    <m/>
    <n v="1598.1908181572801"/>
    <n v="5782.0789268395774"/>
    <n v="70.367096514100638"/>
    <n v="57.973135127408938"/>
    <n v="496.01260873659299"/>
    <m/>
    <n v="1179.9408622410069"/>
    <n v="306.239731624787"/>
    <n v="0"/>
    <m/>
    <m/>
    <n v="1668.9045607757739"/>
    <n v="-345.35627772311778"/>
    <m/>
    <n v="1668.90456077577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0.5"/>
    <n v="263.5"/>
    <n v="0.25189820900447918"/>
    <n v="3.6267946072355328"/>
    <n v="1.6977025023602901E-2"/>
    <m/>
  </r>
  <r>
    <s v="1 Occupant_USA_WA_Spokane._Electric Storage_50-gallon"/>
    <x v="99"/>
    <x v="1"/>
    <x v="0"/>
    <n v="14346.58836113182"/>
    <n v="97.746025220762093"/>
    <m/>
    <n v="7197.1444548221907"/>
    <n v="5102.8609043662691"/>
    <m/>
    <n v="3235.457706283536"/>
    <n v="10275.937467951821"/>
    <n v="1182.870661649896"/>
    <n v="181.6121924442451"/>
    <n v="502.92034398858812"/>
    <m/>
    <n v="1552.921206214276"/>
    <n v="541.36234424164536"/>
    <n v="0"/>
    <m/>
    <m/>
    <n v="1752.6955606316019"/>
    <n v="-346.69438010488659"/>
    <m/>
    <n v="1752.69556063159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2.5"/>
    <n v="141.25"/>
    <n v="0.28953122351246802"/>
    <n v="3.9925906849390098"/>
    <n v="3.0379075871874901E-2"/>
    <m/>
  </r>
  <r>
    <s v="1 Occupant_USA_WI_Milwauke_Electric Storage_50-gallon"/>
    <x v="100"/>
    <x v="1"/>
    <x v="0"/>
    <n v="15602.43528398436"/>
    <n v="97.746025220762093"/>
    <m/>
    <n v="8467.2122011718984"/>
    <n v="6299.6198705445559"/>
    <m/>
    <n v="3312.879978748902"/>
    <n v="10337.48689061085"/>
    <n v="2482.538154411664"/>
    <n v="101.42787187419179"/>
    <n v="402.77386550982078"/>
    <m/>
    <n v="1635.432316149069"/>
    <n v="532.16001447827318"/>
    <n v="0"/>
    <m/>
    <m/>
    <n v="1738.474737134344"/>
    <n v="-345.73641029369469"/>
    <m/>
    <n v="1738.47473713434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2.25"/>
    <n v="100.75"/>
    <n v="0.30169392298990622"/>
    <n v="5.0624586678551697"/>
    <n v="3.02848144990868E-2"/>
    <m/>
  </r>
  <r>
    <s v="1 Occupant_USA_WI_Rhinelan_Electric Storage_50-gallon"/>
    <x v="101"/>
    <x v="1"/>
    <x v="0"/>
    <n v="20192.168443661711"/>
    <n v="97.746025220762093"/>
    <m/>
    <n v="12925.962345643122"/>
    <n v="11100.01762118785"/>
    <m/>
    <n v="3897.1426565931351"/>
    <n v="11594.874472018349"/>
    <n v="6697.2814900431295"/>
    <n v="142.30941033269539"/>
    <n v="363.28406421892072"/>
    <m/>
    <n v="1235.431077069491"/>
    <n v="590.51364738578127"/>
    <n v="0"/>
    <m/>
    <m/>
    <n v="1869.4577523405419"/>
    <n v="-348.65941735807752"/>
    <m/>
    <n v="1869.45775234054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8.5"/>
    <n v="164"/>
    <n v="0.27762342872673401"/>
    <n v="3.571939924403376"/>
    <n v="3.1961291806083598E-2"/>
    <m/>
  </r>
  <r>
    <s v="1 Occupant_USA_WV_Charlest_Electric Storage_50-gallon"/>
    <x v="102"/>
    <x v="1"/>
    <x v="0"/>
    <n v="12618.2642742674"/>
    <n v="97.746025220762093"/>
    <m/>
    <n v="5616.7399686557474"/>
    <n v="2736.6187129614359"/>
    <m/>
    <n v="1656.107612195183"/>
    <n v="5209.4292451764923"/>
    <n v="612.79010896977445"/>
    <n v="67.378673490186074"/>
    <n v="400.34231830629841"/>
    <m/>
    <n v="2420.8072654705052"/>
    <n v="459.31399022380629"/>
    <n v="0"/>
    <m/>
    <m/>
    <n v="1604.775959933633"/>
    <n v="-338.33831489368521"/>
    <m/>
    <n v="1604.77595993363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25"/>
    <n v="374.75"/>
    <n v="0.18165024026012"/>
    <n v="2.2972802739915328"/>
    <n v="2.49477785058865E-2"/>
    <m/>
  </r>
  <r>
    <s v="1 Occupant_USA_WV_Morganto_Electric Storage_50-gallon"/>
    <x v="103"/>
    <x v="1"/>
    <x v="0"/>
    <n v="13179.39315343113"/>
    <n v="97.746025220762093"/>
    <m/>
    <n v="6132.7026636541177"/>
    <n v="3566.9919402105961"/>
    <m/>
    <n v="2085.6749524873949"/>
    <n v="6504.2610172426484"/>
    <n v="1023.1887017136841"/>
    <n v="65.016543168144295"/>
    <n v="393.11174284136359"/>
    <m/>
    <n v="2094.249841089088"/>
    <n v="471.46088235443358"/>
    <n v="0"/>
    <m/>
    <m/>
    <n v="1649.942144098789"/>
    <n v="-340.54375150174258"/>
    <m/>
    <n v="1649.9421440987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"/>
    <n v="306"/>
    <n v="0.18950289889924479"/>
    <n v="2.1083280535573099"/>
    <n v="2.53352455301054E-2"/>
    <m/>
  </r>
  <r>
    <s v="1 Occupant_USA_WY_Cheyenne_Electric Storage_50-gallon"/>
    <x v="104"/>
    <x v="1"/>
    <x v="0"/>
    <n v="14482.86756533052"/>
    <n v="97.746025220762093"/>
    <m/>
    <n v="7300.1546056404723"/>
    <n v="5548.8588782601719"/>
    <m/>
    <n v="3363.3705155606308"/>
    <n v="10322.967087781441"/>
    <n v="1538.680478580141"/>
    <n v="82.342206567026309"/>
    <n v="564.46567755238232"/>
    <m/>
    <n v="1235.6251219766921"/>
    <n v="515.67060540360887"/>
    <n v="0"/>
    <m/>
    <m/>
    <n v="1785.964614011933"/>
    <n v="-347.73919700602733"/>
    <m/>
    <n v="1785.96461401193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5"/>
    <n v="17"/>
    <n v="0.3558771080716972"/>
    <n v="6.8780473047941548"/>
    <n v="3.0252160228548899E-2"/>
    <m/>
  </r>
  <r>
    <s v="1 Occupant_USA_WY_Jackson._Electric Storage_50-gallon"/>
    <x v="105"/>
    <x v="1"/>
    <x v="0"/>
    <n v="18655.62344648776"/>
    <n v="97.746025220762093"/>
    <m/>
    <n v="11318.855289491177"/>
    <n v="9824.6943851002052"/>
    <m/>
    <n v="4719.4647692830958"/>
    <n v="13781.98305550367"/>
    <n v="4331.4201945900659"/>
    <n v="192.67222984143621"/>
    <n v="581.13719138563033"/>
    <m/>
    <n v="847.78572095873278"/>
    <n v="646.37518343223962"/>
    <n v="0"/>
    <m/>
    <m/>
    <n v="1940.019811318733"/>
    <n v="-351.76011641092731"/>
    <m/>
    <n v="1940.01981131873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9"/>
    <n v="10"/>
    <n v="0.32065285592288728"/>
    <n v="3.3973468862448408"/>
    <n v="3.5836199334099199E-2"/>
    <m/>
  </r>
  <r>
    <s v="2 Occupant_USA_AL_Birmingh_Electric Storage_50-gallon"/>
    <x v="0"/>
    <x v="1"/>
    <x v="1"/>
    <n v="12528.116073584541"/>
    <n v="97.746025220762093"/>
    <m/>
    <n v="5048.7695792404647"/>
    <n v="938.41911422037151"/>
    <m/>
    <n v="527.38368078584585"/>
    <n v="1721.7146643972019"/>
    <n v="86.846887850046969"/>
    <n v="20.713277217509081"/>
    <n v="303.47526836697068"/>
    <m/>
    <n v="3643.827917698341"/>
    <n v="466.52254732175288"/>
    <n v="0"/>
    <m/>
    <m/>
    <n v="2082.5981486658688"/>
    <n v="-329.76149839543979"/>
    <m/>
    <n v="2082.59814866586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5"/>
    <n v="948.25"/>
    <n v="0.1685449708645006"/>
    <n v="2.7906989409740728"/>
    <n v="2.5176288814880501E-2"/>
    <m/>
  </r>
  <r>
    <s v="2 Occupant_USA_AL_Mobile.R_Electric Storage_50-gallon"/>
    <x v="1"/>
    <x v="1"/>
    <x v="1"/>
    <n v="12618.47305556808"/>
    <n v="97.746025220762093"/>
    <m/>
    <n v="5260.9612581016845"/>
    <n v="395.72671095699599"/>
    <m/>
    <n v="200.75901555253151"/>
    <n v="651.43841079255992"/>
    <n v="12.52893601143613"/>
    <n v="6.5857508479856959"/>
    <n v="175.85300854504419"/>
    <m/>
    <n v="4354.8900443203038"/>
    <n v="510.34450282438468"/>
    <n v="0"/>
    <m/>
    <m/>
    <n v="1960.7634517882771"/>
    <n v="-325.12559749222243"/>
    <m/>
    <n v="1960.7634517882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1027.75"/>
    <n v="0.17702480784747621"/>
    <n v="3.261882099838036"/>
    <n v="2.8058232979636999E-2"/>
    <m/>
  </r>
  <r>
    <s v="2 Occupant_USA_AR_Fayettev_Electric Storage_50-gallon"/>
    <x v="2"/>
    <x v="1"/>
    <x v="1"/>
    <n v="13187.817322356939"/>
    <n v="97.746025220762093"/>
    <m/>
    <n v="5537.5430286911196"/>
    <n v="2090.039362726714"/>
    <m/>
    <n v="1323.441985527224"/>
    <n v="4143.1829992358616"/>
    <n v="308.00495386182752"/>
    <n v="66.42460151823019"/>
    <n v="392.16782181944188"/>
    <m/>
    <n v="2980.0049386816559"/>
    <n v="467.49872728274931"/>
    <n v="0"/>
    <m/>
    <m/>
    <n v="2253.5259479876499"/>
    <n v="-335.91594106989072"/>
    <m/>
    <n v="2253.5259479876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411"/>
    <n v="0.21387467104806909"/>
    <n v="2.9787558274778219"/>
    <n v="2.6226634397990799E-2"/>
    <m/>
  </r>
  <r>
    <s v="2 Occupant_USA_AR_Little.R_Electric Storage_50-gallon"/>
    <x v="3"/>
    <x v="1"/>
    <x v="1"/>
    <n v="13021.172483107321"/>
    <n v="97.746025220762093"/>
    <m/>
    <n v="5493.4113788377626"/>
    <n v="1314.3256499428071"/>
    <m/>
    <n v="801.00557620887446"/>
    <n v="2573.0168747796051"/>
    <n v="121.8126541814911"/>
    <n v="32.007421372465828"/>
    <n v="359.49999817997502"/>
    <m/>
    <n v="3691.3568562778269"/>
    <n v="487.72887261712901"/>
    <n v="0"/>
    <m/>
    <m/>
    <n v="2131.012758591457"/>
    <n v="-331.42350467635862"/>
    <m/>
    <n v="2131.01275859145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5"/>
    <n v="895.75"/>
    <n v="0.16666116839134049"/>
    <n v="2.666774330644015"/>
    <n v="2.6727601673552901E-2"/>
    <m/>
  </r>
  <r>
    <s v="2 Occupant_USA_AZ_Flagstaf_Electric Storage_50-gallon"/>
    <x v="4"/>
    <x v="1"/>
    <x v="1"/>
    <n v="13752.150956591529"/>
    <n v="97.746025220762093"/>
    <m/>
    <n v="5767.8435203449726"/>
    <n v="3977.3537496571321"/>
    <m/>
    <n v="2234.4129995541648"/>
    <n v="6782.2337627635516"/>
    <n v="1008.349727559587"/>
    <n v="108.1617264264294"/>
    <n v="626.4292961169549"/>
    <m/>
    <n v="1362.4360662393301"/>
    <n v="428.05370444851121"/>
    <n v="0"/>
    <m/>
    <m/>
    <n v="2587.559090568413"/>
    <n v="-343.11269576292898"/>
    <m/>
    <n v="2587.55909056840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"/>
    <n v="51.25"/>
    <n v="0.27426713386456369"/>
    <n v="3.798574043987649"/>
    <n v="2.3778013169710802E-2"/>
    <m/>
  </r>
  <r>
    <s v="2 Occupant_USA_AZ_Kingman._Electric Storage_50-gallon"/>
    <x v="5"/>
    <x v="1"/>
    <x v="1"/>
    <n v="12921.714297499429"/>
    <n v="97.746025220762093"/>
    <m/>
    <n v="5441.3595814447399"/>
    <n v="1022.655610271994"/>
    <m/>
    <n v="578.66577698652316"/>
    <n v="1865.226860143611"/>
    <n v="8.4684410407957031"/>
    <n v="13.715939075852191"/>
    <n v="421.80545316882052"/>
    <m/>
    <n v="3934.034207657724"/>
    <n v="484.66976351502251"/>
    <n v="0"/>
    <m/>
    <m/>
    <n v="2083.6063703764962"/>
    <n v="-332.54875042604988"/>
    <m/>
    <n v="2083.60637037649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240.5"/>
    <n v="0.27452389141759542"/>
    <n v="4.9744944082315268"/>
    <n v="2.90361541008833E-2"/>
    <m/>
  </r>
  <r>
    <s v="2 Occupant_USA_AZ_Phoenix-_Electric Storage_50-gallon"/>
    <x v="6"/>
    <x v="1"/>
    <x v="1"/>
    <n v="15414.025671052839"/>
    <n v="97.746025220762093"/>
    <m/>
    <n v="8331.912793538806"/>
    <n v="94.30965693809317"/>
    <m/>
    <n v="10.00440255043651"/>
    <n v="35.206109153646381"/>
    <n v="0"/>
    <n v="0.1434376390720451"/>
    <n v="84.161816748584627"/>
    <m/>
    <n v="7497.0151618849204"/>
    <n v="740.58797471579317"/>
    <n v="0"/>
    <m/>
    <m/>
    <n v="1685.3645318360329"/>
    <n v="-320.54080087493242"/>
    <m/>
    <n v="1685.36453183603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088.25"/>
    <n v="0.15149775705083041"/>
    <n v="3.5241052706007849"/>
    <n v="4.3049247269737599E-2"/>
    <m/>
  </r>
  <r>
    <s v="2 Occupant_USA_AZ_Prescott_Electric Storage_50-gallon"/>
    <x v="7"/>
    <x v="1"/>
    <x v="1"/>
    <n v="12368.188168838829"/>
    <n v="97.746025220762093"/>
    <m/>
    <n v="4698.8799157404746"/>
    <n v="1539.1266036934501"/>
    <m/>
    <n v="940.19388883171553"/>
    <n v="2910.0008264944759"/>
    <n v="45.877250237305638"/>
    <n v="39.040472400345557"/>
    <n v="514.01499222408233"/>
    <m/>
    <n v="2731.395160255182"/>
    <n v="428.35815179184289"/>
    <n v="0"/>
    <m/>
    <m/>
    <n v="2272.559907420145"/>
    <n v="-334.96139774299428"/>
    <m/>
    <n v="2272.559907420141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63"/>
    <n v="0.2238961502805237"/>
    <n v="3.1813160293993552"/>
    <n v="2.42916455414923E-2"/>
    <m/>
  </r>
  <r>
    <s v="2 Occupant_USA_CA_Bakersfi_Electric Storage_50-gallon"/>
    <x v="8"/>
    <x v="1"/>
    <x v="1"/>
    <n v="12739.11823185367"/>
    <n v="97.746025220762093"/>
    <m/>
    <n v="5362.3628056596363"/>
    <n v="391.82384568845112"/>
    <m/>
    <n v="141.02117074420761"/>
    <n v="482.73246268923492"/>
    <n v="1.225677980821426"/>
    <n v="5.692970220716477"/>
    <n v="243.8840267427052"/>
    <m/>
    <n v="4471.2497610265646"/>
    <n v="499.28919894462081"/>
    <n v="0"/>
    <m/>
    <m/>
    <n v="1980.0070805158371"/>
    <n v="-327.10734510367553"/>
    <m/>
    <n v="1980.0070805158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691"/>
    <n v="0.16227446715082669"/>
    <n v="2.6280409396201119"/>
    <n v="2.79915520159294E-2"/>
    <m/>
  </r>
  <r>
    <s v="2 Occupant_USA_CA_Bishop-E_Electric Storage_50-gallon"/>
    <x v="9"/>
    <x v="1"/>
    <x v="1"/>
    <n v="13068.758153574199"/>
    <n v="97.746025220762093"/>
    <m/>
    <n v="5424.8487154224258"/>
    <n v="1795.6136182974531"/>
    <m/>
    <n v="1158.9772616295149"/>
    <n v="3562.9792662875911"/>
    <n v="113.9154036065239"/>
    <n v="21.241121130492079"/>
    <n v="501.47983193091818"/>
    <m/>
    <n v="3157.1064462787499"/>
    <n v="472.12865084622291"/>
    <n v="0"/>
    <m/>
    <m/>
    <n v="2247.161092473661"/>
    <n v="-336.05389571588188"/>
    <m/>
    <n v="2247.16109247366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265.25"/>
    <n v="0.25233646104705421"/>
    <n v="3.6578643971566751"/>
    <n v="2.69861961064423E-2"/>
    <m/>
  </r>
  <r>
    <s v="2 Occupant_USA_CA_Crescent_Electric Storage_50-gallon"/>
    <x v="10"/>
    <x v="1"/>
    <x v="1"/>
    <n v="9762.5806441102195"/>
    <n v="97.746025220762093"/>
    <m/>
    <n v="1914.2656353200155"/>
    <n v="1101.7553384810169"/>
    <m/>
    <n v="670.87539708506688"/>
    <n v="2563.0896370684559"/>
    <n v="36.16549521845765"/>
    <n v="16.83500318292365"/>
    <n v="377.87944299456763"/>
    <m/>
    <n v="659.25844419290445"/>
    <n v="153.25185264609399"/>
    <n v="0"/>
    <m/>
    <m/>
    <n v="2451.5666631122999"/>
    <n v="-343.54830752057438"/>
    <m/>
    <n v="2451.56666311229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90"/>
    <n v="199.5"/>
    <n v="0.26161393848564962"/>
    <n v="3.7264749967071018"/>
    <n v="9.4745233890765994E-3"/>
    <m/>
  </r>
  <r>
    <s v="2 Occupant_USA_CA_Imperial_Electric Storage_50-gallon"/>
    <x v="11"/>
    <x v="1"/>
    <x v="1"/>
    <n v="15001.489455412629"/>
    <n v="97.746025220762093"/>
    <m/>
    <n v="7865.8243507645811"/>
    <n v="183.84209903570991"/>
    <m/>
    <n v="45.516018423264057"/>
    <n v="151.33414747767861"/>
    <n v="0.32841184719121802"/>
    <n v="0.90767757096769364"/>
    <n v="137.0899911942868"/>
    <m/>
    <n v="7005.9017750283974"/>
    <n v="676.08047670047358"/>
    <n v="0"/>
    <m/>
    <m/>
    <n v="1738.916758970196"/>
    <n v="-321.47166265547708"/>
    <m/>
    <n v="1738.9167589701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288.75"/>
    <n v="0.15885127159308579"/>
    <n v="3.7263574934117298"/>
    <n v="3.8782812578622303E-2"/>
    <m/>
  </r>
  <r>
    <s v="2 Occupant_USA_CA_Los.Ange_Electric Storage_50-gallon"/>
    <x v="12"/>
    <x v="1"/>
    <x v="1"/>
    <n v="10769.55473238279"/>
    <n v="97.746025220762093"/>
    <m/>
    <n v="3286.1318415673313"/>
    <n v="40.748733216825293"/>
    <m/>
    <n v="8.0742704511614392"/>
    <n v="30.268515444684411"/>
    <n v="0"/>
    <n v="1.6936053559806221E-3"/>
    <n v="32.672769160307887"/>
    <m/>
    <n v="2881.9359829942359"/>
    <n v="363.44712535626991"/>
    <n v="0"/>
    <m/>
    <m/>
    <n v="2086.674545137254"/>
    <n v="-323.96629806388131"/>
    <m/>
    <n v="2086.6745451372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780.5"/>
    <n v="0.18058088024493829"/>
    <n v="4.1224477450682411"/>
    <n v="1.9307424205045599E-2"/>
    <m/>
  </r>
  <r>
    <s v="2 Occupant_USA_CA_Riversid_Electric Storage_50-gallon"/>
    <x v="13"/>
    <x v="1"/>
    <x v="1"/>
    <n v="12115.259346757841"/>
    <n v="97.746025220762093"/>
    <m/>
    <n v="4704.1284916167679"/>
    <n v="217.70253684724321"/>
    <m/>
    <n v="55.918168933379803"/>
    <n v="194.64161759332561"/>
    <n v="0"/>
    <n v="1.4622352071701781"/>
    <n v="160.32213270669311"/>
    <m/>
    <n v="4023.181832321663"/>
    <n v="463.24412244786208"/>
    <n v="0"/>
    <m/>
    <m/>
    <n v="2014.382509462934"/>
    <n v="-325.87937563171789"/>
    <m/>
    <n v="2014.3825094629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472"/>
    <n v="0.13734725236963941"/>
    <n v="2.5911111388396262"/>
    <n v="2.56155819118206E-2"/>
    <m/>
  </r>
  <r>
    <s v="2 Occupant_USA_CA_Sacramen_Electric Storage_50-gallon"/>
    <x v="14"/>
    <x v="1"/>
    <x v="1"/>
    <n v="11897.32908982745"/>
    <n v="97.746025220762093"/>
    <m/>
    <n v="4340.719536428569"/>
    <n v="751.33385799727125"/>
    <m/>
    <n v="391.71942718277558"/>
    <n v="1331.656818551879"/>
    <n v="5.6205003668091722"/>
    <n v="19.937321598202882"/>
    <n v="334.05660884948139"/>
    <m/>
    <n v="3187.933244407538"/>
    <n v="401.45243402375928"/>
    <n v="0"/>
    <m/>
    <m/>
    <n v="2159.8612077206508"/>
    <n v="-332.29795540719391"/>
    <m/>
    <n v="2159.86120772064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455.25"/>
    <n v="0.2365873059812543"/>
    <n v="3.4580847396619281"/>
    <n v="2.3436197155988301E-2"/>
    <m/>
  </r>
  <r>
    <s v="2 Occupant_USA_CA_San.Jose_Electric Storage_50-gallon"/>
    <x v="15"/>
    <x v="1"/>
    <x v="1"/>
    <n v="10807.135072701951"/>
    <n v="97.746025220762093"/>
    <m/>
    <n v="3209.2306951680071"/>
    <n v="409.17851120305897"/>
    <m/>
    <n v="165.34554572414291"/>
    <n v="583.62674442671698"/>
    <n v="0.5160953754312102"/>
    <n v="6.0664891858040786"/>
    <n v="237.2503809176807"/>
    <m/>
    <n v="2478.5070690795442"/>
    <n v="321.54511488540402"/>
    <n v="0"/>
    <m/>
    <m/>
    <n v="2201.156031855719"/>
    <n v="-330.66647174767621"/>
    <m/>
    <n v="2201.15603185571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216"/>
    <n v="0.20700148307976879"/>
    <n v="3.3082115025270769"/>
    <n v="1.8110964617575099E-2"/>
    <m/>
  </r>
  <r>
    <s v="2 Occupant_USA_CA_Santa.An_Electric Storage_50-gallon"/>
    <x v="16"/>
    <x v="1"/>
    <x v="1"/>
    <n v="11237.121755367531"/>
    <n v="97.746025220762093"/>
    <m/>
    <n v="3787.4787228040477"/>
    <n v="74.179294682102849"/>
    <m/>
    <n v="12.161126477805659"/>
    <n v="44.044476006070092"/>
    <n v="0"/>
    <n v="0.17879269872701481"/>
    <n v="61.839375505570167"/>
    <m/>
    <n v="3307.2195864898899"/>
    <n v="406.07984163205498"/>
    <n v="0"/>
    <m/>
    <m/>
    <n v="2052.894686885154"/>
    <n v="-324.10001521460168"/>
    <m/>
    <n v="2052.89468688514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533"/>
    <n v="0.15727589333835901"/>
    <n v="2.3285821815634069"/>
    <n v="2.1711742064292501E-2"/>
    <m/>
  </r>
  <r>
    <s v="2 Occupant_USA_CO_Alamosa-_Electric Storage_50-gallon"/>
    <x v="17"/>
    <x v="1"/>
    <x v="1"/>
    <n v="16264.0438126425"/>
    <n v="97.746025220762093"/>
    <m/>
    <n v="8154.7567082978294"/>
    <n v="6434.2750702250496"/>
    <m/>
    <n v="3036.638974498027"/>
    <n v="8454.4066960524015"/>
    <n v="2662.732646362067"/>
    <n v="80.610771345776968"/>
    <n v="654.29267801919207"/>
    <m/>
    <n v="1216.8926605331419"/>
    <n v="503.58897753963822"/>
    <n v="0"/>
    <m/>
    <m/>
    <n v="2712.5387586668139"/>
    <n v="-346.08809319267073"/>
    <m/>
    <n v="2712.53875866681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"/>
    <n v="19.5"/>
    <n v="0.2998777084791302"/>
    <n v="3.779180984476167"/>
    <n v="2.8395614471350701E-2"/>
    <m/>
  </r>
  <r>
    <s v="2 Occupant_USA_CO_Aspen-Pi_Electric Storage_50-gallon"/>
    <x v="18"/>
    <x v="1"/>
    <x v="1"/>
    <n v="15645.07916608662"/>
    <n v="97.746025220762093"/>
    <m/>
    <n v="7498.6435781353439"/>
    <n v="5975.3962181313173"/>
    <m/>
    <n v="3433.0556867655391"/>
    <n v="9813.3071796390868"/>
    <n v="1720.1529147812521"/>
    <n v="120.8950719352147"/>
    <n v="701.2925446493241"/>
    <m/>
    <n v="1002.165904098346"/>
    <n v="521.0814559056804"/>
    <n v="0"/>
    <m/>
    <m/>
    <n v="2749.6872422731772"/>
    <n v="-348.00393166677571"/>
    <m/>
    <n v="2749.68724227318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75"/>
    <n v="12"/>
    <n v="0.2721488288844644"/>
    <n v="2.5138070689199821"/>
    <n v="2.9119074810051701E-2"/>
    <m/>
  </r>
  <r>
    <s v="2 Occupant_USA_CO_Denver.I_Electric Storage_50-gallon"/>
    <x v="19"/>
    <x v="1"/>
    <x v="1"/>
    <n v="14284.684367753371"/>
    <n v="97.746025220762093"/>
    <m/>
    <n v="6427.4313494775997"/>
    <n v="3729.7184495825281"/>
    <m/>
    <n v="2383.104928000967"/>
    <n v="7072.7163520765689"/>
    <n v="732.5921281759629"/>
    <n v="64.612454613760903"/>
    <n v="549.40893879184625"/>
    <m/>
    <n v="2179.79193923397"/>
    <n v="517.92096066110173"/>
    <n v="0"/>
    <m/>
    <m/>
    <n v="2460.5046725977049"/>
    <n v="-341.74523981506837"/>
    <m/>
    <n v="2460.504672597700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25"/>
    <n v="12.5"/>
    <n v="0.31015381017407578"/>
    <n v="5.1196140282729852"/>
    <n v="3.0871504420711401E-2"/>
    <m/>
  </r>
  <r>
    <s v="2 Occupant_USA_CO_Trinidad_Electric Storage_50-gallon"/>
    <x v="20"/>
    <x v="1"/>
    <x v="1"/>
    <n v="13404.496126628461"/>
    <n v="97.746025220762093"/>
    <m/>
    <n v="5606.2013966419563"/>
    <n v="2946.2080018091078"/>
    <m/>
    <n v="1762.9142775125799"/>
    <n v="5327.6818142995462"/>
    <n v="614.45566248075102"/>
    <n v="47.328292894771359"/>
    <n v="521.50976892102312"/>
    <m/>
    <n v="2204.4553030955899"/>
    <n v="455.53809173725853"/>
    <n v="0"/>
    <m/>
    <m/>
    <n v="2401.5463843081279"/>
    <n v="-339.47121693986128"/>
    <m/>
    <n v="2401.546384308130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53.25"/>
    <n v="0.28363599767599218"/>
    <n v="5.5918860425826749"/>
    <n v="2.6157529165901899E-2"/>
    <m/>
  </r>
  <r>
    <s v="2 Occupant_USA_CT_Bridgepo_Electric Storage_50-gallon"/>
    <x v="21"/>
    <x v="1"/>
    <x v="1"/>
    <n v="13759.702268545911"/>
    <n v="97.746025220762093"/>
    <m/>
    <n v="5970.142500237781"/>
    <n v="3589.7836875910489"/>
    <m/>
    <n v="2036.7523299893851"/>
    <n v="6631.6495601105999"/>
    <n v="1075.774147080645"/>
    <n v="50.247097934815798"/>
    <n v="427.01011258620412"/>
    <m/>
    <n v="1947.101148803107"/>
    <n v="433.25766384362498"/>
    <n v="0"/>
    <m/>
    <m/>
    <n v="2392.8114226300981"/>
    <n v="-341.69131249209249"/>
    <m/>
    <n v="2392.81142263009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5.5"/>
    <n v="415.75"/>
    <n v="0.26218161941503398"/>
    <n v="4.5477164553172393"/>
    <n v="2.41096614875572E-2"/>
    <m/>
  </r>
  <r>
    <s v="2 Occupant_USA_DE_Wilmingt_Electric Storage_50-gallon"/>
    <x v="22"/>
    <x v="1"/>
    <x v="1"/>
    <n v="13583.42885043332"/>
    <n v="97.746025220762093"/>
    <m/>
    <n v="5865.1402328257382"/>
    <n v="3023.7568637354079"/>
    <m/>
    <n v="1889.2729509282819"/>
    <n v="6075.9576352373624"/>
    <n v="663.29622489469045"/>
    <n v="56.228284766436722"/>
    <n v="414.95940314598931"/>
    <m/>
    <n v="2384.8466991200121"/>
    <n v="456.53666997031848"/>
    <n v="0"/>
    <m/>
    <m/>
    <n v="2321.540271929523"/>
    <n v="-340.17417222929959"/>
    <m/>
    <n v="2321.54027192951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8"/>
    <n v="325"/>
    <n v="0.25137240650041909"/>
    <n v="4.4237974247772502"/>
    <n v="2.5693547039593201E-2"/>
    <m/>
  </r>
  <r>
    <s v="2 Occupant_USA_FL_Fort.Mye_Electric Storage_50-gallon"/>
    <x v="23"/>
    <x v="1"/>
    <x v="1"/>
    <n v="13737.776944689471"/>
    <n v="97.746025220762093"/>
    <m/>
    <n v="6597.5401154825213"/>
    <n v="40.962661015671983"/>
    <m/>
    <n v="11.549985703866721"/>
    <n v="40.100099969774107"/>
    <n v="0"/>
    <n v="6.9560391403182126E-2"/>
    <n v="29.34311492040208"/>
    <m/>
    <n v="5904.3423794369046"/>
    <n v="652.23507502994482"/>
    <n v="0"/>
    <m/>
    <m/>
    <n v="1743.488483528967"/>
    <n v="-317.92275506140828"/>
    <m/>
    <n v="1743.48848352896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886"/>
    <n v="0.14354371537956309"/>
    <n v="3.522003001549233"/>
    <n v="3.4744208974552999E-2"/>
    <m/>
  </r>
  <r>
    <s v="2 Occupant_USA_FL_Jacksonv_Electric Storage_50-gallon"/>
    <x v="24"/>
    <x v="1"/>
    <x v="1"/>
    <n v="12689.22712555969"/>
    <n v="97.746025220762093"/>
    <m/>
    <n v="5344.7534723644949"/>
    <n v="306.87541288925792"/>
    <m/>
    <n v="140.2226038858077"/>
    <n v="456.52128646593872"/>
    <n v="2.9249833512388141"/>
    <n v="7.6607781046319827"/>
    <n v="156.06704754757951"/>
    <m/>
    <n v="4525.004508074594"/>
    <n v="512.87355140064312"/>
    <n v="0"/>
    <m/>
    <m/>
    <n v="1947.7253075170511"/>
    <n v="-324.16968072099581"/>
    <m/>
    <n v="1947.72530751705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960.25"/>
    <n v="0.16553031872913809"/>
    <n v="3.3556367336099688"/>
    <n v="2.8070088530700699E-2"/>
    <m/>
  </r>
  <r>
    <s v="2 Occupant_USA_FL_Miami.Na_Electric Storage_50-gallon"/>
    <x v="25"/>
    <x v="1"/>
    <x v="1"/>
    <n v="14405.675450625071"/>
    <n v="97.746025220762093"/>
    <m/>
    <n v="7339.3731082840968"/>
    <n v="4.6636977840341114"/>
    <m/>
    <n v="0.63698516223417023"/>
    <n v="2.3042897160637859"/>
    <n v="0"/>
    <n v="0"/>
    <n v="4.0267126217999412"/>
    <m/>
    <n v="6618.434224534908"/>
    <n v="716.27518596515483"/>
    <n v="0"/>
    <m/>
    <m/>
    <n v="1669.5539966628351"/>
    <n v="-317.5874943719478"/>
    <m/>
    <n v="1669.55399666283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596.5"/>
    <n v="0.1528474811039269"/>
    <n v="4.1918772695597744"/>
    <n v="3.8757948460008601E-2"/>
    <m/>
  </r>
  <r>
    <s v="2 Occupant_USA_GA_Atlanta-_Electric Storage_50-gallon"/>
    <x v="26"/>
    <x v="1"/>
    <x v="1"/>
    <n v="12457.684671330029"/>
    <n v="97.746025220762093"/>
    <m/>
    <n v="4961.9235843374181"/>
    <n v="933.12005411588405"/>
    <m/>
    <n v="559.2230619264767"/>
    <n v="1860.4376910179831"/>
    <n v="43.12351809545622"/>
    <n v="19.56108174400207"/>
    <n v="311.2123923499467"/>
    <m/>
    <n v="3565.9458210242392"/>
    <n v="462.85770919729441"/>
    <n v="0"/>
    <m/>
    <m/>
    <n v="2099.0127413144551"/>
    <n v="-331.02803707126708"/>
    <m/>
    <n v="2099.01274131445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5"/>
    <n v="664"/>
    <n v="0.20072128282581281"/>
    <n v="3.9743947258282319"/>
    <n v="2.5917841184909699E-2"/>
    <m/>
  </r>
  <r>
    <s v="2 Occupant_USA_GA_Rome-Rus_Electric Storage_50-gallon"/>
    <x v="27"/>
    <x v="1"/>
    <x v="1"/>
    <n v="12552.54077958875"/>
    <n v="97.746025220762093"/>
    <m/>
    <n v="5004.905534177049"/>
    <n v="1192.890889613383"/>
    <m/>
    <n v="702.37095213978682"/>
    <n v="2268.4978487110279"/>
    <n v="110.739995854054"/>
    <n v="22.671425647281708"/>
    <n v="357.10851597226252"/>
    <m/>
    <n v="3358.29965684736"/>
    <n v="453.7149877163065"/>
    <n v="0"/>
    <m/>
    <m/>
    <n v="2150.886899733609"/>
    <n v="-332.09813738316927"/>
    <m/>
    <n v="2150.88689973360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693.5"/>
    <n v="0.15047613132725479"/>
    <n v="1.9309972334663379"/>
    <n v="2.4592530589191801E-2"/>
    <m/>
  </r>
  <r>
    <s v="2 Occupant_USA_GA_Savannah_Electric Storage_50-gallon"/>
    <x v="28"/>
    <x v="1"/>
    <x v="1"/>
    <n v="12667.5963785804"/>
    <n v="97.746025220762093"/>
    <m/>
    <n v="5282.6548238502783"/>
    <n v="479.34604541513971"/>
    <m/>
    <n v="243.38776190832141"/>
    <n v="798.3512165653068"/>
    <n v="7.8931088144565376"/>
    <n v="11.492681117777471"/>
    <n v="216.57249357458551"/>
    <m/>
    <n v="4325.8625608120346"/>
    <n v="477.44621762310339"/>
    <n v="0"/>
    <m/>
    <m/>
    <n v="1988.1932090520629"/>
    <n v="-327.15508843587429"/>
    <m/>
    <n v="1988.19320905206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605.25"/>
    <n v="0.17335669854142921"/>
    <n v="3.402886039670495"/>
    <n v="2.6689508821680901E-2"/>
    <m/>
  </r>
  <r>
    <s v="2 Occupant_USA_IA_Des.Moin_Electric Storage_50-gallon"/>
    <x v="29"/>
    <x v="1"/>
    <x v="1"/>
    <n v="16987.429002339439"/>
    <n v="97.746025220762093"/>
    <m/>
    <n v="9146.9728853707184"/>
    <n v="6172.3710409022287"/>
    <m/>
    <n v="2986.370833355023"/>
    <n v="9021.4715217000958"/>
    <n v="2687.470214786676"/>
    <n v="89.471951471790817"/>
    <n v="409.05804128876451"/>
    <m/>
    <n v="2389.5903538268149"/>
    <n v="585.0114906416751"/>
    <n v="0"/>
    <m/>
    <m/>
    <n v="2443.7077712908908"/>
    <n v="-342.4052078306803"/>
    <m/>
    <n v="2443.70777129088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9.5"/>
    <n v="251.75"/>
    <n v="0.29986982679528917"/>
    <n v="4.870448801067055"/>
    <n v="3.3505989971891997E-2"/>
    <m/>
  </r>
  <r>
    <s v="2 Occupant_USA_IA_Sioux.Ci_Electric Storage_50-gallon"/>
    <x v="30"/>
    <x v="1"/>
    <x v="1"/>
    <n v="18474.717197392649"/>
    <n v="97.746025220762093"/>
    <m/>
    <n v="10555.648186986888"/>
    <n v="7817.1896111963924"/>
    <m/>
    <n v="3676.4327017587311"/>
    <n v="10841.14946940098"/>
    <n v="3649.7551190634881"/>
    <n v="112.3414382199864"/>
    <n v="378.6603521541935"/>
    <m/>
    <n v="2148.8564743417692"/>
    <n v="589.60210144872622"/>
    <n v="0"/>
    <m/>
    <m/>
    <n v="2522.3206647277029"/>
    <n v="-343.91171209374852"/>
    <m/>
    <n v="2522.32066472770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3"/>
    <n v="104.5"/>
    <n v="0.32551084667597768"/>
    <n v="5.1105094887108971"/>
    <n v="3.4165246513042903E-2"/>
    <m/>
  </r>
  <r>
    <s v="2 Occupant_USA_ID_Boise.AP_Electric Storage_50-gallon"/>
    <x v="31"/>
    <x v="1"/>
    <x v="1"/>
    <n v="13660.771417450769"/>
    <n v="97.746025220762093"/>
    <m/>
    <n v="5862.0097568335068"/>
    <n v="3042.172063083256"/>
    <m/>
    <n v="2139.822140656669"/>
    <n v="6743.1907769202971"/>
    <n v="226.65332171681621"/>
    <n v="99.040641841332558"/>
    <n v="576.65595886843801"/>
    <m/>
    <n v="2324.8357407569292"/>
    <n v="495.0019529933212"/>
    <n v="0"/>
    <m/>
    <m/>
    <n v="2402.0133149390258"/>
    <n v="-342.20952110931609"/>
    <m/>
    <n v="2402.0133149390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149"/>
    <n v="0.24353042640078409"/>
    <n v="3.5856157269027031"/>
    <n v="2.84946390201316E-2"/>
    <m/>
  </r>
  <r>
    <s v="2 Occupant_USA_ID_Idaho.Fa_Electric Storage_50-gallon"/>
    <x v="32"/>
    <x v="1"/>
    <x v="1"/>
    <n v="16956.778638522621"/>
    <n v="97.746025220762093"/>
    <m/>
    <n v="8919.7735220073391"/>
    <n v="6795.6710732067722"/>
    <m/>
    <n v="3894.27702166379"/>
    <n v="11695.70860684547"/>
    <n v="2192.6144449613412"/>
    <n v="166.2578405914507"/>
    <n v="542.52176599022334"/>
    <m/>
    <n v="1509.9163130933971"/>
    <n v="614.18613570717014"/>
    <n v="0"/>
    <m/>
    <m/>
    <n v="2640.2567708375168"/>
    <n v="-347.63415948774218"/>
    <m/>
    <n v="2640.256770837526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8.5"/>
    <n v="39.25"/>
    <n v="0.33484078366262909"/>
    <n v="4.3079528307440391"/>
    <n v="3.51129700368309E-2"/>
    <m/>
  </r>
  <r>
    <s v="2 Occupant_USA_IL_Bellevil_Electric Storage_50-gallon"/>
    <x v="33"/>
    <x v="1"/>
    <x v="1"/>
    <n v="14044.338091999531"/>
    <n v="97.746025220762093"/>
    <m/>
    <n v="6335.3087584345258"/>
    <n v="2979.8094371813581"/>
    <m/>
    <n v="1848.174192487252"/>
    <n v="5842.0549077714868"/>
    <n v="622.99522154536749"/>
    <n v="91.818564037276275"/>
    <n v="416.82145911146011"/>
    <m/>
    <n v="2835.2010153188498"/>
    <n v="520.29830593431757"/>
    <n v="0"/>
    <m/>
    <m/>
    <n v="2312.2809878869439"/>
    <n v="-338.15981882551858"/>
    <m/>
    <n v="2312.28098788694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5"/>
    <n v="570.75"/>
    <n v="0.22335855848632391"/>
    <n v="3.3648942690135142"/>
    <n v="2.9050629332759498E-2"/>
    <m/>
  </r>
  <r>
    <s v="2 Occupant_USA_IL_Chicago._Electric Storage_50-gallon"/>
    <x v="34"/>
    <x v="1"/>
    <x v="1"/>
    <n v="16284.57109198583"/>
    <n v="97.746025220762093"/>
    <m/>
    <n v="8429.6035249379038"/>
    <n v="5833.7917313271673"/>
    <m/>
    <n v="3019.7602659718991"/>
    <n v="9163.0607019234194"/>
    <n v="2351.2298196339179"/>
    <n v="83.018859900148243"/>
    <n v="379.78278582120129"/>
    <m/>
    <n v="2089.423612804439"/>
    <n v="506.38818080629812"/>
    <n v="0"/>
    <m/>
    <m/>
    <n v="2458.2192213699"/>
    <n v="-343.20353976323747"/>
    <m/>
    <n v="2458.21922136990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0.75"/>
    <n v="106.5"/>
    <n v="0.295621824095398"/>
    <n v="5.3740527376472018"/>
    <n v="2.90744182335772E-2"/>
    <m/>
  </r>
  <r>
    <s v="2 Occupant_USA_IN_Evansvil_Electric Storage_50-gallon"/>
    <x v="35"/>
    <x v="1"/>
    <x v="1"/>
    <n v="13496.852537539769"/>
    <n v="97.746025220762093"/>
    <m/>
    <n v="5835.0060891384483"/>
    <n v="2506.8113072418441"/>
    <m/>
    <n v="1556.8598986400709"/>
    <n v="4961.1058449288466"/>
    <n v="508.25340374484341"/>
    <n v="53.355873281665659"/>
    <n v="388.34213157526148"/>
    <m/>
    <n v="2840.9238097248649"/>
    <n v="487.27097217173957"/>
    <n v="0"/>
    <m/>
    <m/>
    <n v="2265.0981027231342"/>
    <n v="-337.37154939211791"/>
    <m/>
    <n v="2265.09810272313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"/>
    <n v="543"/>
    <n v="0.21397851352793881"/>
    <n v="3.2786511932500622"/>
    <n v="2.6937441283369199E-2"/>
    <m/>
  </r>
  <r>
    <s v="2 Occupant_USA_IN_Indianap_Electric Storage_50-gallon"/>
    <x v="36"/>
    <x v="1"/>
    <x v="1"/>
    <n v="15220.486159147271"/>
    <n v="97.746025220762093"/>
    <m/>
    <n v="7442.9111303702666"/>
    <n v="4448.114877431015"/>
    <m/>
    <n v="2408.145047564693"/>
    <n v="7509.4130231823247"/>
    <n v="1583.2309777970329"/>
    <n v="79.809319751114501"/>
    <n v="376.92953231818092"/>
    <m/>
    <n v="2452.7453467150872"/>
    <n v="542.05090622416458"/>
    <n v="0"/>
    <m/>
    <m/>
    <n v="2380.826683098891"/>
    <n v="-340.68835949556461"/>
    <m/>
    <n v="2380.82668309889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"/>
    <n v="436.5"/>
    <n v="0.2771766582497438"/>
    <n v="5.0464830009469397"/>
    <n v="3.06762527234852E-2"/>
    <m/>
  </r>
  <r>
    <s v="2 Occupant_USA_KS_Hays.Rgn_Electric Storage_50-gallon"/>
    <x v="37"/>
    <x v="1"/>
    <x v="1"/>
    <n v="15455.29197982474"/>
    <n v="97.746025220762093"/>
    <m/>
    <n v="7697.5503457822297"/>
    <n v="4285.7769195316732"/>
    <m/>
    <n v="2506.421216677139"/>
    <n v="7751.9787985369449"/>
    <n v="1288.8536892272241"/>
    <n v="75.022056675575129"/>
    <n v="415.47995695172818"/>
    <m/>
    <n v="2831.7784997594849"/>
    <n v="579.99492649107071"/>
    <n v="0"/>
    <m/>
    <m/>
    <n v="2360.9932883643528"/>
    <n v="-340.42761431496263"/>
    <m/>
    <n v="2360.99328836435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25"/>
    <n v="474.5"/>
    <n v="0.36254000803866521"/>
    <n v="6.1539611441148772"/>
    <n v="3.4476017416208697E-2"/>
    <m/>
  </r>
  <r>
    <s v="2 Occupant_USA_KS_Wichita._Electric Storage_50-gallon"/>
    <x v="38"/>
    <x v="1"/>
    <x v="1"/>
    <n v="14055.86511968941"/>
    <n v="97.746025220762093"/>
    <m/>
    <n v="6403.6955845687107"/>
    <n v="2540.0449556342669"/>
    <m/>
    <n v="1790.6350985605311"/>
    <n v="5583.2494493284457"/>
    <n v="237.98641064049659"/>
    <n v="74.927359262830095"/>
    <n v="436.49608717041622"/>
    <m/>
    <n v="3346.700799451206"/>
    <n v="516.94982948323798"/>
    <n v="0"/>
    <m/>
    <m/>
    <n v="2255.4211894425671"/>
    <n v="-338.17497973261112"/>
    <m/>
    <n v="2255.42118944256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75"/>
    <n v="270.75"/>
    <n v="0.34820360065146272"/>
    <n v="5.9542896093447863"/>
    <n v="3.1702776917789402E-2"/>
    <m/>
  </r>
  <r>
    <s v="2 Occupant_USA_KY_Louisvil_Electric Storage_50-gallon"/>
    <x v="39"/>
    <x v="1"/>
    <x v="1"/>
    <n v="13405.048934158191"/>
    <n v="97.746025220762093"/>
    <m/>
    <n v="5752.5588358373579"/>
    <n v="2377.7072633162661"/>
    <m/>
    <n v="1519.966357524376"/>
    <n v="4878.1274447471942"/>
    <n v="392.6974360036333"/>
    <n v="51.644086083426963"/>
    <n v="413.39938370482503"/>
    <m/>
    <n v="2885.4683452959089"/>
    <n v="489.38322722518302"/>
    <n v="0"/>
    <m/>
    <m/>
    <n v="2255.7417526427162"/>
    <n v="-337.00003376048352"/>
    <m/>
    <n v="2255.74175264271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"/>
    <n v="490.75"/>
    <n v="0.18594128717849889"/>
    <n v="2.753908414818377"/>
    <n v="2.6758529731627401E-2"/>
    <m/>
  </r>
  <r>
    <s v="2 Occupant_USA_LA_New.Orle_Electric Storage_50-gallon"/>
    <x v="40"/>
    <x v="1"/>
    <x v="1"/>
    <n v="13221.986135898471"/>
    <n v="97.746025220762093"/>
    <m/>
    <n v="5948.7289837436874"/>
    <n v="351.16331846823698"/>
    <m/>
    <n v="208.04498144547259"/>
    <n v="702.95053548904298"/>
    <n v="3.197722884619755"/>
    <n v="8.3333582782576343"/>
    <n v="131.58725585988751"/>
    <m/>
    <n v="5024.2112825398726"/>
    <n v="573.35438273557838"/>
    <n v="0"/>
    <m/>
    <m/>
    <n v="1876.508806476691"/>
    <n v="-322.87217379452989"/>
    <m/>
    <n v="1876.5088064766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1399"/>
    <n v="0.19698909257534761"/>
    <n v="3.9358366293966078"/>
    <n v="3.16178284350975E-2"/>
    <m/>
  </r>
  <r>
    <s v="2 Occupant_USA_LA_Shrevepo_Electric Storage_50-gallon"/>
    <x v="41"/>
    <x v="1"/>
    <x v="1"/>
    <n v="13078.66316617737"/>
    <n v="97.746025220762093"/>
    <m/>
    <n v="5675.444867151954"/>
    <n v="833.66545081231868"/>
    <m/>
    <n v="492.58998778102188"/>
    <n v="1566.5544724009781"/>
    <n v="77.438432257555874"/>
    <n v="22.90269006912586"/>
    <n v="240.7343407046157"/>
    <m/>
    <n v="4329.8943238956326"/>
    <n v="511.88509244400302"/>
    <n v="0"/>
    <m/>
    <m/>
    <n v="2006.4699533474291"/>
    <n v="-327.11498794935778"/>
    <m/>
    <n v="2006.46995334743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950.75"/>
    <n v="0.18398684197886239"/>
    <n v="3.1159469725809221"/>
    <n v="2.8320853883493102E-2"/>
    <m/>
  </r>
  <r>
    <s v="2 Occupant_USA_MA_Boston-L_Electric Storage_50-gallon"/>
    <x v="42"/>
    <x v="1"/>
    <x v="1"/>
    <n v="14459.602074226759"/>
    <n v="97.746025220762093"/>
    <m/>
    <n v="6625.0293449383125"/>
    <n v="4414.6608465736354"/>
    <m/>
    <n v="2452.9597939552368"/>
    <n v="8058.8697406184792"/>
    <n v="1498.1132235112941"/>
    <n v="75.570240636572436"/>
    <n v="388.0175884705497"/>
    <m/>
    <n v="1746.466405535997"/>
    <n v="463.90209282867983"/>
    <n v="0"/>
    <m/>
    <m/>
    <n v="2437.8243836105571"/>
    <n v="-343.87851816804601"/>
    <m/>
    <n v="2437.82438361055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9.75"/>
    <n v="368.5"/>
    <n v="0.31258977604479432"/>
    <n v="6.2348783008437776"/>
    <n v="2.64900952841477E-2"/>
    <m/>
  </r>
  <r>
    <s v="2 Occupant_USA_MD_Baltimor_Electric Storage_50-gallon"/>
    <x v="43"/>
    <x v="1"/>
    <x v="1"/>
    <n v="13285.63772698665"/>
    <n v="97.746025220762093"/>
    <m/>
    <n v="5592.370024374447"/>
    <n v="2538.9104600175292"/>
    <m/>
    <n v="1557.6275006891319"/>
    <n v="4978.73924596487"/>
    <n v="511.37866716527242"/>
    <n v="43.89855932423157"/>
    <n v="426.0057328388898"/>
    <m/>
    <n v="2593.5265310715549"/>
    <n v="459.93303328536359"/>
    <n v="0"/>
    <m/>
    <m/>
    <n v="2296.519356934044"/>
    <n v="-337.94429396266378"/>
    <m/>
    <n v="2296.51935693404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"/>
    <n v="590.5"/>
    <n v="0.20767769931062741"/>
    <n v="3.4813291368509942"/>
    <n v="2.5346206284520899E-2"/>
    <m/>
  </r>
  <r>
    <s v="2 Occupant_USA_ME_Portland_Electric Storage_50-gallon"/>
    <x v="44"/>
    <x v="1"/>
    <x v="1"/>
    <n v="16301.742575789611"/>
    <n v="97.746025220762093"/>
    <m/>
    <n v="8320.8047622095546"/>
    <n v="6489.2159473916236"/>
    <m/>
    <n v="2940.56286909963"/>
    <n v="9296.8059040177759"/>
    <n v="3044.0036563117651"/>
    <n v="79.026560883025098"/>
    <n v="425.62286109714938"/>
    <m/>
    <n v="1352.3796024917069"/>
    <n v="479.2092123262243"/>
    <n v="0"/>
    <m/>
    <m/>
    <n v="2584.1894679022689"/>
    <n v="-346.41222459954702"/>
    <m/>
    <n v="2584.18946790226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9.25"/>
    <n v="235.5"/>
    <n v="0.27170504609934398"/>
    <n v="3.8489531767003999"/>
    <n v="2.6196025640753701E-2"/>
    <m/>
  </r>
  <r>
    <s v="2 Occupant_USA_ME_Presque._Electric Storage_50-gallon"/>
    <x v="45"/>
    <x v="1"/>
    <x v="1"/>
    <n v="23465.96079753296"/>
    <n v="97.746025220762093"/>
    <m/>
    <n v="15294.203648636254"/>
    <n v="13844.676550228991"/>
    <m/>
    <n v="3469.302532219911"/>
    <n v="10586.743269194891"/>
    <n v="9944.1114844583244"/>
    <n v="95.270962167375671"/>
    <n v="335.99157138339132"/>
    <m/>
    <n v="945.74381344912513"/>
    <n v="503.78328495813679"/>
    <n v="0"/>
    <m/>
    <m/>
    <n v="2775.0088032187441"/>
    <n v="-350.39383040152262"/>
    <m/>
    <n v="2775.00880321874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49"/>
    <n v="298.25"/>
    <n v="0.29819550677012852"/>
    <n v="3.639842183050805"/>
    <n v="2.68307202648067E-2"/>
    <m/>
  </r>
  <r>
    <s v="2 Occupant_USA_MI_Detroit-_Electric Storage_50-gallon"/>
    <x v="46"/>
    <x v="1"/>
    <x v="1"/>
    <n v="15379.66297503438"/>
    <n v="97.746025220762093"/>
    <m/>
    <n v="7510.5687335600942"/>
    <n v="5121.8569756126244"/>
    <m/>
    <n v="2816.8597555466708"/>
    <n v="8802.3998110228331"/>
    <n v="1820.097860725368"/>
    <n v="86.879796349167776"/>
    <n v="398.01956299141978"/>
    <m/>
    <n v="1864.1470057260719"/>
    <n v="524.56475222139773"/>
    <n v="0"/>
    <m/>
    <m/>
    <n v="2472.345895796178"/>
    <n v="-343.22431859604927"/>
    <m/>
    <n v="2472.34589579617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9"/>
    <n v="154.5"/>
    <n v="0.2611039215940878"/>
    <n v="4.2799106536587157"/>
    <n v="2.9300114369079502E-2"/>
    <m/>
  </r>
  <r>
    <s v="2 Occupant_USA_MI_Houghton_Electric Storage_50-gallon"/>
    <x v="47"/>
    <x v="1"/>
    <x v="1"/>
    <n v="18225.874824938732"/>
    <n v="97.746025220762093"/>
    <m/>
    <n v="10193.07154440918"/>
    <n v="8228.2372363377835"/>
    <m/>
    <n v="3569.817956290286"/>
    <n v="10899.704742737569"/>
    <n v="4116.4104585385894"/>
    <n v="141.67570485984001"/>
    <n v="400.33311664907001"/>
    <m/>
    <n v="1399.083560570027"/>
    <n v="565.7507475013706"/>
    <n v="0"/>
    <m/>
    <m/>
    <n v="2636.0549348515351"/>
    <n v="-347.03307943393747"/>
    <m/>
    <n v="2636.05493485153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9"/>
    <n v="164.75"/>
    <n v="0.28352160925601"/>
    <n v="4.2437710140648139"/>
    <n v="3.1174921195508298E-2"/>
    <m/>
  </r>
  <r>
    <s v="2 Occupant_USA_MI_Traverse_Electric Storage_50-gallon"/>
    <x v="48"/>
    <x v="1"/>
    <x v="1"/>
    <n v="17461.365671708401"/>
    <n v="97.746025220762093"/>
    <m/>
    <n v="9478.1423009875944"/>
    <n v="7423.2889974054169"/>
    <m/>
    <n v="3215.6749321468942"/>
    <n v="10069.29288894011"/>
    <n v="3701.0213629954919"/>
    <n v="113.8208496358114"/>
    <n v="392.77185262721849"/>
    <m/>
    <n v="1519.873570571031"/>
    <n v="534.97973301114644"/>
    <n v="0"/>
    <m/>
    <m/>
    <n v="2586.4750250426828"/>
    <n v="-345.83812961674568"/>
    <m/>
    <n v="2586.47502504268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9.25"/>
    <n v="333.75"/>
    <n v="0.25687395430075272"/>
    <n v="3.306120183030417"/>
    <n v="2.8743673053456601E-2"/>
    <m/>
  </r>
  <r>
    <s v="2 Occupant_USA_MN_Duluth.I_Electric Storage_50-gallon"/>
    <x v="49"/>
    <x v="1"/>
    <x v="1"/>
    <n v="21987.29736513727"/>
    <n v="97.746025220762093"/>
    <m/>
    <n v="13830.149965760218"/>
    <n v="12121.36496752331"/>
    <m/>
    <n v="4333.9224651272043"/>
    <n v="12806.10342016422"/>
    <n v="7236.3234691720709"/>
    <n v="136.76030513516099"/>
    <n v="414.35872808890838"/>
    <m/>
    <n v="1101.5225026915491"/>
    <n v="607.26249554535843"/>
    <n v="0"/>
    <m/>
    <m/>
    <n v="2760.399053699196"/>
    <n v="-350.64046082307271"/>
    <m/>
    <n v="2760.39905369920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6.25"/>
    <n v="92.5"/>
    <n v="0.33312713653917042"/>
    <n v="5.5433278796660588"/>
    <n v="3.4162802542104097E-2"/>
    <m/>
  </r>
  <r>
    <s v="2 Occupant_USA_MN_Minneapo_Electric Storage_50-gallon"/>
    <x v="50"/>
    <x v="1"/>
    <x v="1"/>
    <n v="19725.203363701741"/>
    <n v="97.746025220762093"/>
    <m/>
    <n v="11753.751959030666"/>
    <n v="9173.983117930793"/>
    <m/>
    <n v="3689.4853749037989"/>
    <n v="10791.4635610774"/>
    <n v="5026.6329989517708"/>
    <n v="94.08166231868725"/>
    <n v="363.78308175655349"/>
    <m/>
    <n v="1943.3033742825489"/>
    <n v="636.46546681732377"/>
    <n v="0"/>
    <m/>
    <m/>
    <n v="2574.7030589930259"/>
    <n v="-344.94960053744279"/>
    <m/>
    <n v="2574.70305899302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1.75"/>
    <n v="174"/>
    <n v="0.30573780389597849"/>
    <n v="4.9722497251771864"/>
    <n v="3.609626193104E-2"/>
    <m/>
  </r>
  <r>
    <s v="2 Occupant_USA_MO_Kansas.C_Electric Storage_50-gallon"/>
    <x v="51"/>
    <x v="1"/>
    <x v="1"/>
    <n v="14131.55374704878"/>
    <n v="97.746025220762093"/>
    <m/>
    <n v="6464.6156049280034"/>
    <n v="3020.6175978861061"/>
    <m/>
    <n v="1809.714778450639"/>
    <n v="5636.9651186491301"/>
    <n v="783.0230702645074"/>
    <n v="50.170475241735993"/>
    <n v="377.70927392922619"/>
    <m/>
    <n v="2924.434670661055"/>
    <n v="519.56333638084334"/>
    <n v="0"/>
    <m/>
    <m/>
    <n v="2270.1897964426571"/>
    <n v="-338.05571294521468"/>
    <m/>
    <n v="2270.189796442659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5"/>
    <n v="442.5"/>
    <n v="0.245383853335785"/>
    <n v="3.9865803541773901"/>
    <n v="2.9381915282383899E-2"/>
    <m/>
  </r>
  <r>
    <s v="2 Occupant_USA_MO_St.Josep_Electric Storage_50-gallon"/>
    <x v="52"/>
    <x v="1"/>
    <x v="1"/>
    <n v="15946.420704941031"/>
    <n v="97.746025220762093"/>
    <m/>
    <n v="8172.6488089231498"/>
    <n v="5090.8899858422146"/>
    <m/>
    <n v="2523.915044363343"/>
    <n v="7703.7974240076692"/>
    <n v="2120.143302182174"/>
    <n v="80.092087947066062"/>
    <n v="366.73955134965001"/>
    <m/>
    <n v="2530.8004446556479"/>
    <n v="550.95837842528726"/>
    <n v="0"/>
    <m/>
    <m/>
    <n v="2377.0235503397821"/>
    <n v="-340.60675743786072"/>
    <m/>
    <n v="2377.02355033977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0"/>
    <n v="362.25"/>
    <n v="0.28330549374407538"/>
    <n v="4.3082826406073043"/>
    <n v="3.1301355687119198E-2"/>
    <m/>
  </r>
  <r>
    <s v="2 Occupant_USA_MS_Gulfport_Electric Storage_50-gallon"/>
    <x v="53"/>
    <x v="1"/>
    <x v="1"/>
    <n v="12812.703262939231"/>
    <n v="97.746025220762093"/>
    <m/>
    <n v="5483.9914133748589"/>
    <n v="418.00764109303782"/>
    <m/>
    <n v="212.45213275791721"/>
    <n v="709.91681052508318"/>
    <n v="14.14148356876065"/>
    <n v="8.8559513579003433"/>
    <n v="182.55807340845939"/>
    <m/>
    <n v="4554.75522446579"/>
    <n v="511.22854781603138"/>
    <n v="0"/>
    <m/>
    <m/>
    <n v="1931.963503886451"/>
    <n v="-324.79089370366148"/>
    <m/>
    <n v="1931.96350388645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75"/>
    <n v="1198.5"/>
    <n v="0.1762416645229406"/>
    <n v="3.3138243443703419"/>
    <n v="2.7775296532327999E-2"/>
    <m/>
  </r>
  <r>
    <s v="2 Occupant_USA_MS_Jackson-_Electric Storage_50-gallon"/>
    <x v="54"/>
    <x v="1"/>
    <x v="1"/>
    <n v="12734.006924788569"/>
    <n v="97.746025220762093"/>
    <m/>
    <n v="5308.571237028058"/>
    <n v="749.05016683124484"/>
    <m/>
    <n v="433.01161693879737"/>
    <n v="1424.852866619764"/>
    <n v="22.21193500788786"/>
    <n v="21.3245474842204"/>
    <n v="272.50206740033582"/>
    <m/>
    <n v="4063.2439360716699"/>
    <n v="496.27713412514322"/>
    <n v="0"/>
    <m/>
    <m/>
    <n v="2028.6873420823481"/>
    <n v="-328.58978729851037"/>
    <m/>
    <n v="2028.68734208234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869.75"/>
    <n v="0.1696649156701476"/>
    <n v="2.7549478292489229"/>
    <n v="2.73090805336502E-2"/>
    <m/>
  </r>
  <r>
    <s v="2 Occupant_USA_MT_Billings_Electric Storage_50-gallon"/>
    <x v="55"/>
    <x v="1"/>
    <x v="1"/>
    <n v="16453.696956412339"/>
    <n v="97.746025220762093"/>
    <m/>
    <n v="8492.263124903935"/>
    <n v="6329.9343848464023"/>
    <m/>
    <n v="3388.375190568624"/>
    <n v="10382.264628061879"/>
    <n v="2347.8048419945471"/>
    <n v="89.542349889016734"/>
    <n v="504.21200239421592"/>
    <m/>
    <n v="1605.675901560186"/>
    <n v="556.65283849734647"/>
    <n v="0"/>
    <m/>
    <m/>
    <n v="2564.6854858305142"/>
    <n v="-346.85178987395949"/>
    <m/>
    <n v="2564.68548583051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"/>
    <n v="87"/>
    <n v="0.32944482296354261"/>
    <n v="5.8733222560467224"/>
    <n v="3.20832530292815E-2"/>
    <m/>
  </r>
  <r>
    <s v="2 Occupant_USA_NC_Charlott_Electric Storage_50-gallon"/>
    <x v="56"/>
    <x v="1"/>
    <x v="1"/>
    <n v="12381.674865814521"/>
    <n v="97.746025220762093"/>
    <m/>
    <n v="4829.0800588808534"/>
    <n v="1151.4966586337021"/>
    <m/>
    <n v="691.25505460762724"/>
    <n v="2237.572646605815"/>
    <n v="89.486232399755096"/>
    <n v="26.628310891867809"/>
    <n v="344.12706073445628"/>
    <m/>
    <n v="3233.8736416912629"/>
    <n v="443.70975855588841"/>
    <n v="0"/>
    <m/>
    <m/>
    <n v="2155.8464612555372"/>
    <n v="-331.97010847338618"/>
    <m/>
    <n v="2155.84646125553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75"/>
    <n v="595.5"/>
    <n v="0.19243045257943839"/>
    <n v="2.9350643586093619"/>
    <n v="2.4541304036736399E-2"/>
    <m/>
  </r>
  <r>
    <s v="2 Occupant_USA_NC_Raleigh-_Electric Storage_50-gallon"/>
    <x v="57"/>
    <x v="1"/>
    <x v="1"/>
    <n v="12485.140572982809"/>
    <n v="97.746025220762093"/>
    <m/>
    <n v="4956.6961644849307"/>
    <n v="1039.403359182681"/>
    <m/>
    <n v="613.20955497659713"/>
    <n v="1990.241801622861"/>
    <n v="47.559622845931628"/>
    <n v="24.747047450147981"/>
    <n v="353.88713391000653"/>
    <m/>
    <n v="3460.840914727341"/>
    <n v="456.45189057490859"/>
    <n v="0"/>
    <m/>
    <m/>
    <n v="2131.6960628196939"/>
    <n v="-330.65972149239781"/>
    <m/>
    <n v="2131.69606281969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75"/>
    <n v="875.5"/>
    <n v="0.18609688151640849"/>
    <n v="2.9363099676257289"/>
    <n v="2.5090937207907199E-2"/>
    <m/>
  </r>
  <r>
    <s v="2 Occupant_USA_ND_Bismarck_Electric Storage_50-gallon"/>
    <x v="58"/>
    <x v="1"/>
    <x v="1"/>
    <n v="21625.14585601963"/>
    <n v="97.746025220762093"/>
    <m/>
    <n v="13531.897007398016"/>
    <n v="11306.50828830309"/>
    <m/>
    <n v="4172.0306283483151"/>
    <n v="12328.17993798508"/>
    <n v="6633.6505051623662"/>
    <n v="136.8785913164478"/>
    <n v="363.94856347586801"/>
    <m/>
    <n v="1571.400794246887"/>
    <n v="653.98792484803948"/>
    <n v="0"/>
    <m/>
    <m/>
    <n v="2696.500502943948"/>
    <n v="-347.89811155348031"/>
    <m/>
    <n v="2696.5005029439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5.5"/>
    <n v="249.25"/>
    <n v="0.32849497385239962"/>
    <n v="4.9223553725471767"/>
    <n v="3.6428256892086702E-2"/>
    <m/>
  </r>
  <r>
    <s v="2 Occupant_USA_ND_Fargo-He_Electric Storage_50-gallon"/>
    <x v="59"/>
    <x v="1"/>
    <x v="1"/>
    <n v="25920.334375353701"/>
    <n v="97.746025220762093"/>
    <m/>
    <n v="17817.877601719647"/>
    <n v="15560.146923441251"/>
    <m/>
    <n v="4298.2413339542309"/>
    <n v="12320.538202246969"/>
    <n v="10849.95096487037"/>
    <n v="103.39682423226439"/>
    <n v="308.55780038433068"/>
    <m/>
    <n v="1587.742285066897"/>
    <n v="669.9883932115016"/>
    <n v="0"/>
    <m/>
    <m/>
    <n v="2705.7084279559449"/>
    <n v="-347.94621784419923"/>
    <m/>
    <n v="2705.70842795594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2"/>
    <n v="236.25"/>
    <n v="0.38787280066534602"/>
    <n v="5.7097687996351709"/>
    <n v="3.8508851269560503E-2"/>
    <m/>
  </r>
  <r>
    <s v="2 Occupant_USA_NE_Omaha-Mi_Electric Storage_50-gallon"/>
    <x v="60"/>
    <x v="1"/>
    <x v="1"/>
    <n v="16292.085526974201"/>
    <n v="97.746025220762093"/>
    <m/>
    <n v="8461.4308570139183"/>
    <n v="5428.3356679036269"/>
    <m/>
    <n v="2675.6250959832641"/>
    <n v="8081.7367363744561"/>
    <n v="2256.8884240026118"/>
    <n v="88.257983305429107"/>
    <n v="407.56416461232959"/>
    <m/>
    <n v="2458.1349542611961"/>
    <n v="574.9602348490946"/>
    <n v="0"/>
    <m/>
    <m/>
    <n v="2433.906324282194"/>
    <n v="-341.09119927849417"/>
    <m/>
    <n v="2433.906324282190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.5"/>
    <n v="422.5"/>
    <n v="0.24340292115198209"/>
    <n v="3.153089046859423"/>
    <n v="3.1869166763669202E-2"/>
    <m/>
  </r>
  <r>
    <s v="2 Occupant_USA_NH_Concord._Electric Storage_50-gallon"/>
    <x v="61"/>
    <x v="1"/>
    <x v="1"/>
    <n v="16270.650047846369"/>
    <n v="97.746025220762093"/>
    <m/>
    <n v="8306.9929132314774"/>
    <n v="6201.1307423004037"/>
    <m/>
    <n v="2869.442994222527"/>
    <n v="8915.9890114328973"/>
    <n v="2797.3755261441029"/>
    <n v="92.665655757509796"/>
    <n v="441.64656617627952"/>
    <m/>
    <n v="1603.4262778332991"/>
    <n v="502.43589309777383"/>
    <n v="0"/>
    <m/>
    <m/>
    <n v="2566.9087889369539"/>
    <n v="-345.54231845916661"/>
    <m/>
    <n v="2566.90878893695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5.75"/>
    <n v="322"/>
    <n v="0.23449036119152331"/>
    <n v="2.7579200628837439"/>
    <n v="2.6737300628086699E-2"/>
    <m/>
  </r>
  <r>
    <s v="2 Occupant_USA_NH_Manchest_Electric Storage_50-gallon"/>
    <x v="62"/>
    <x v="1"/>
    <x v="1"/>
    <n v="14832.338344673541"/>
    <n v="97.746025220762093"/>
    <m/>
    <n v="6951.6998399397689"/>
    <n v="4748.982214604237"/>
    <m/>
    <n v="2524.5891514939581"/>
    <n v="7929.1784928663656"/>
    <n v="1703.554905820258"/>
    <n v="71.301225143443588"/>
    <n v="449.53693214657869"/>
    <m/>
    <n v="1728.5473482653499"/>
    <n v="474.17027707018178"/>
    <n v="0"/>
    <m/>
    <m/>
    <n v="2483.8901590558498"/>
    <n v="-343.74471349110172"/>
    <m/>
    <n v="2483.89015905585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0.5"/>
    <n v="238.75"/>
    <n v="0.23466384718523889"/>
    <n v="2.9905669072033749"/>
    <n v="2.5771082694789501E-2"/>
    <m/>
  </r>
  <r>
    <s v="2 Occupant_USA_NJ_Newark.L_Electric Storage_50-gallon"/>
    <x v="63"/>
    <x v="1"/>
    <x v="1"/>
    <n v="13805.63882010322"/>
    <n v="97.746025220762093"/>
    <m/>
    <n v="6084.0161985000977"/>
    <n v="3164.8802907820091"/>
    <m/>
    <n v="1958.548148672807"/>
    <n v="6317.8611804289594"/>
    <n v="776.45109167784699"/>
    <n v="33.294358488015767"/>
    <n v="396.58669194331452"/>
    <m/>
    <n v="2437.7334369261648"/>
    <n v="481.40247079192341"/>
    <n v="0"/>
    <m/>
    <m/>
    <n v="2324.8742759250249"/>
    <n v="-339.96849714145787"/>
    <m/>
    <n v="2324.8742759250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25"/>
    <n v="477"/>
    <n v="0.27551904464661381"/>
    <n v="5.1031042855721749"/>
    <n v="2.74365744747124E-2"/>
    <m/>
  </r>
  <r>
    <s v="2 Occupant_USA_NJ_Trenton-_Electric Storage_50-gallon"/>
    <x v="64"/>
    <x v="1"/>
    <x v="1"/>
    <n v="13364.306405789761"/>
    <n v="97.746025220762093"/>
    <m/>
    <n v="5627.7891627762119"/>
    <n v="2950.966152617088"/>
    <m/>
    <n v="1728.1370847425021"/>
    <n v="5642.923146796863"/>
    <n v="748.79589236769129"/>
    <n v="41.101379010743472"/>
    <n v="432.93179649616047"/>
    <m/>
    <n v="2237.4688590981932"/>
    <n v="439.3541510609308"/>
    <n v="0"/>
    <m/>
    <m/>
    <n v="2339.7688973353729"/>
    <n v="-339.63098417738132"/>
    <m/>
    <n v="2339.76889733537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.25"/>
    <n v="644.25"/>
    <n v="0.21978268003172879"/>
    <n v="3.3441713134513482"/>
    <n v="2.3796812546566501E-2"/>
    <m/>
  </r>
  <r>
    <s v="2 Occupant_USA_NM_Albuquer_Electric Storage_50-gallon"/>
    <x v="65"/>
    <x v="1"/>
    <x v="1"/>
    <n v="12681.88370830711"/>
    <n v="97.746025220762093"/>
    <m/>
    <n v="5032.8376875089889"/>
    <n v="1558.7644326923771"/>
    <m/>
    <n v="961.66560995783948"/>
    <n v="2916.965997830353"/>
    <n v="70.50063539955211"/>
    <n v="21.522469263672171"/>
    <n v="505.07571807131552"/>
    <m/>
    <n v="3014.0526972983448"/>
    <n v="460.02055751826691"/>
    <n v="0"/>
    <m/>
    <m/>
    <n v="2252.2976751199121"/>
    <n v="-334.13520770014748"/>
    <m/>
    <n v="2252.29767511990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69.75"/>
    <n v="0.24971462952199569"/>
    <n v="4.2334665593219913"/>
    <n v="2.69537472918739E-2"/>
    <m/>
  </r>
  <r>
    <s v="2 Occupant_USA_NM_Las.Cruc_Electric Storage_50-gallon"/>
    <x v="66"/>
    <x v="1"/>
    <x v="1"/>
    <n v="12512.69730653931"/>
    <n v="97.746025220762093"/>
    <m/>
    <n v="5014.4003963422356"/>
    <n v="843.03432441887037"/>
    <m/>
    <n v="424.41424352767712"/>
    <n v="1333.101113982719"/>
    <n v="7.4875549989215093"/>
    <n v="9.3149320235120019"/>
    <n v="401.81759386875899"/>
    <m/>
    <n v="3705.4012497891458"/>
    <n v="465.96482213421979"/>
    <n v="0"/>
    <m/>
    <m/>
    <n v="2101.5485645190679"/>
    <n v="-330.55804849170102"/>
    <m/>
    <n v="2101.54856451906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50.5"/>
    <n v="0.2115577972272375"/>
    <n v="4.2619882500771169"/>
    <n v="2.6808379942801601E-2"/>
    <m/>
  </r>
  <r>
    <s v="2 Occupant_USA_NM_Santa.Fe_Electric Storage_50-gallon"/>
    <x v="67"/>
    <x v="1"/>
    <x v="1"/>
    <n v="13145.742396843079"/>
    <n v="97.746025220762093"/>
    <m/>
    <n v="5329.5964472107044"/>
    <n v="2744.3284737439299"/>
    <m/>
    <n v="1784.7072358274199"/>
    <n v="5395.4467649034495"/>
    <n v="328.94761949666378"/>
    <n v="56.827754818191373"/>
    <n v="573.84586360166065"/>
    <m/>
    <n v="2131.7051318453819"/>
    <n v="453.56284162139309"/>
    <n v="0"/>
    <m/>
    <m/>
    <n v="2419.3976039540639"/>
    <n v="-339.28993352675877"/>
    <m/>
    <n v="2419.39760395406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27.75"/>
    <n v="0.2759027897692794"/>
    <n v="4.3842340697116642"/>
    <n v="2.6330124009123601E-2"/>
    <m/>
  </r>
  <r>
    <s v="2 Occupant_USA_NV_Las.Vega_Electric Storage_50-gallon"/>
    <x v="68"/>
    <x v="1"/>
    <x v="1"/>
    <n v="14392.431409094401"/>
    <n v="97.746025220762093"/>
    <m/>
    <n v="7140.2758965435314"/>
    <n v="455.92307122773968"/>
    <m/>
    <n v="189.00613375703179"/>
    <n v="623.81657694904629"/>
    <n v="0.92358760793593431"/>
    <n v="2.2248705048085"/>
    <n v="263.76847935796371"/>
    <m/>
    <n v="6051.5295832430829"/>
    <n v="632.82324207270926"/>
    <n v="0"/>
    <m/>
    <m/>
    <n v="1855.4071668727161"/>
    <n v="-326.78980841572752"/>
    <m/>
    <n v="1855.4071668727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647.5"/>
    <n v="0.23523669738836919"/>
    <n v="4.0048028452053499"/>
    <n v="3.7684258497435098E-2"/>
    <m/>
  </r>
  <r>
    <s v="2 Occupant_USA_NV_Reno-Tah_Electric Storage_50-gallon"/>
    <x v="69"/>
    <x v="1"/>
    <x v="1"/>
    <n v="12514.88083231513"/>
    <n v="97.746025220762093"/>
    <m/>
    <n v="4754.8313367713763"/>
    <n v="1951.616033222848"/>
    <m/>
    <n v="1218.0648556537089"/>
    <n v="3757.1311830323029"/>
    <n v="57.457274325380972"/>
    <n v="44.591183456162057"/>
    <n v="631.5027197875886"/>
    <m/>
    <n v="2392.1997794220042"/>
    <n v="411.01552412652399"/>
    <n v="0"/>
    <m/>
    <m/>
    <n v="2363.3011498654942"/>
    <n v="-338.63446142634962"/>
    <m/>
    <n v="2363.301149865492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61.75"/>
    <n v="0.2316919298676243"/>
    <n v="3.326020381914554"/>
    <n v="2.38444217605388E-2"/>
    <m/>
  </r>
  <r>
    <s v="2 Occupant_USA_NY_Buffalo._Electric Storage_50-gallon"/>
    <x v="70"/>
    <x v="1"/>
    <x v="1"/>
    <n v="15730.519102200909"/>
    <n v="97.746025220762093"/>
    <m/>
    <n v="7808.5512486245516"/>
    <n v="5594.9500964368644"/>
    <m/>
    <n v="3582.4685386308729"/>
    <n v="11183.005649001399"/>
    <n v="1475.2342247681629"/>
    <n v="121.5703810215436"/>
    <n v="415.67695201630318"/>
    <m/>
    <n v="1710.4584042463321"/>
    <n v="503.14274794135468"/>
    <n v="0"/>
    <m/>
    <m/>
    <n v="2525.2195078984678"/>
    <n v="-345.80826916811469"/>
    <m/>
    <n v="2525.21950789846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.5"/>
    <n v="43.25"/>
    <n v="0.3021713919865972"/>
    <n v="5.4741108093494804"/>
    <n v="2.8660318655667899E-2"/>
    <m/>
  </r>
  <r>
    <s v="2 Occupant_USA_NY_New.York_Electric Storage_50-gallon"/>
    <x v="71"/>
    <x v="1"/>
    <x v="1"/>
    <n v="14117.65116034771"/>
    <n v="97.746025220762093"/>
    <m/>
    <n v="6371.0256954539755"/>
    <n v="3662.1699209812468"/>
    <m/>
    <n v="2118.5598429018401"/>
    <n v="6910.3890401379922"/>
    <n v="1115.859793742592"/>
    <n v="31.50417592350707"/>
    <n v="396.24610841331457"/>
    <m/>
    <n v="2256.684542026801"/>
    <n v="452.1712324459279"/>
    <n v="0"/>
    <m/>
    <m/>
    <n v="2349.877119215706"/>
    <n v="-341.12522385981168"/>
    <m/>
    <n v="2349.87711921570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5"/>
    <n v="477.75"/>
    <n v="0.32721018497172738"/>
    <n v="6.3411668128298873"/>
    <n v="2.64376975349087E-2"/>
    <m/>
  </r>
  <r>
    <s v="2 Occupant_USA_NY_Syracuse_Electric Storage_50-gallon"/>
    <x v="72"/>
    <x v="1"/>
    <x v="1"/>
    <n v="16016.29311711083"/>
    <n v="97.746025220762093"/>
    <m/>
    <n v="8099.6924941782927"/>
    <n v="5755.4765708650757"/>
    <m/>
    <n v="3277.9010614380481"/>
    <n v="10189.446888285171"/>
    <n v="1962.1369631515231"/>
    <n v="103.3239538558754"/>
    <n v="412.11459241962268"/>
    <m/>
    <n v="1806.290014417282"/>
    <n v="537.92590889593509"/>
    <n v="0"/>
    <m/>
    <m/>
    <n v="2519.8522772545148"/>
    <n v="-344.776888797514"/>
    <m/>
    <n v="2519.85227725451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8.75"/>
    <n v="183.75"/>
    <n v="0.27054813879323802"/>
    <n v="4.5581216307622574"/>
    <n v="3.0108907164939001E-2"/>
    <m/>
  </r>
  <r>
    <s v="2 Occupant_USA_OH_Cincinna_Electric Storage_50-gallon"/>
    <x v="73"/>
    <x v="1"/>
    <x v="1"/>
    <n v="14040.235627374281"/>
    <n v="97.746025220762093"/>
    <m/>
    <n v="6291.6306667903982"/>
    <n v="3352.0140347461661"/>
    <m/>
    <n v="1932.7119388590199"/>
    <n v="6091.1493657501451"/>
    <n v="951.26765589172726"/>
    <n v="67.849259894602483"/>
    <n v="400.18518010082028"/>
    <m/>
    <n v="2451.11528359566"/>
    <n v="488.50134844857217"/>
    <n v="0"/>
    <m/>
    <m/>
    <n v="2351.8566149056801"/>
    <n v="-339.58212271194151"/>
    <m/>
    <n v="2351.85661490568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5"/>
    <n v="492"/>
    <n v="0.21544136621481899"/>
    <n v="3.1182459399691371"/>
    <n v="2.67450925522471E-2"/>
    <m/>
  </r>
  <r>
    <s v="2 Occupant_USA_OH_Columbus_Electric Storage_50-gallon"/>
    <x v="74"/>
    <x v="1"/>
    <x v="1"/>
    <n v="14910.414963921459"/>
    <n v="97.746025220762093"/>
    <m/>
    <n v="7134.715454863308"/>
    <n v="4217.764458484352"/>
    <m/>
    <n v="2284.233288837268"/>
    <n v="7207.5039867572168"/>
    <n v="1499.9403847213221"/>
    <n v="76.078569288542681"/>
    <n v="357.51221563719531"/>
    <m/>
    <n v="2394.131846990233"/>
    <n v="522.81914938872239"/>
    <n v="0"/>
    <m/>
    <m/>
    <n v="2378.951163380143"/>
    <n v="-340.01568487582148"/>
    <m/>
    <n v="2378.95116338014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.5"/>
    <n v="634.75"/>
    <n v="0.25141996909224429"/>
    <n v="4.2364978881588966"/>
    <n v="2.8720109557171299E-2"/>
    <m/>
  </r>
  <r>
    <s v="2 Occupant_USA_OK_Oklahoma_Electric Storage_50-gallon"/>
    <x v="75"/>
    <x v="1"/>
    <x v="1"/>
    <n v="14243.18238839496"/>
    <n v="97.746025220762093"/>
    <m/>
    <n v="6685.470244466137"/>
    <n v="2490.3337856360099"/>
    <m/>
    <n v="1392.8478284562359"/>
    <n v="4357.8720672545542"/>
    <n v="723.26431389551067"/>
    <n v="47.88382601639568"/>
    <n v="326.33781726787089"/>
    <m/>
    <n v="3648.3984049247852"/>
    <n v="546.73805390534176"/>
    <n v="0"/>
    <m/>
    <m/>
    <n v="2160.9637982507638"/>
    <n v="-334.45781761664568"/>
    <m/>
    <n v="2160.96379825076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75"/>
    <n v="707.75"/>
    <n v="0.34757145358690522"/>
    <n v="5.9191520566467606"/>
    <n v="3.2656759200957598E-2"/>
    <m/>
  </r>
  <r>
    <s v="2 Occupant_USA_OR_Portland_Electric Storage_50-gallon"/>
    <x v="76"/>
    <x v="1"/>
    <x v="1"/>
    <n v="11565.665946485409"/>
    <n v="97.746025220762093"/>
    <m/>
    <n v="3811.9971417558959"/>
    <n v="1801.101123238745"/>
    <m/>
    <n v="1216.2928729756929"/>
    <n v="4229.0482687812228"/>
    <n v="10.75680571199222"/>
    <n v="51.725790999661548"/>
    <n v="522.325653551404"/>
    <m/>
    <n v="1694.9543114838291"/>
    <n v="315.94170703332151"/>
    <n v="0"/>
    <m/>
    <m/>
    <n v="2356.92045905132"/>
    <n v="-342.37445881151609"/>
    <m/>
    <n v="2356.920459051321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25"/>
    <n v="124"/>
    <n v="0.2298171614989348"/>
    <n v="3.8680901659345648"/>
    <n v="1.8464026600274099E-2"/>
    <m/>
  </r>
  <r>
    <s v="2 Occupant_USA_OR_Redmond._Electric Storage_50-gallon"/>
    <x v="77"/>
    <x v="1"/>
    <x v="1"/>
    <n v="13525.83117816666"/>
    <n v="97.746025220762093"/>
    <m/>
    <n v="5595.9327712693284"/>
    <n v="3617.3543664708818"/>
    <m/>
    <n v="2338.7161442939419"/>
    <n v="7319.1409818900274"/>
    <n v="485.99851862549662"/>
    <n v="107.590653756246"/>
    <n v="685.04904979518255"/>
    <m/>
    <n v="1542.2930174576011"/>
    <n v="436.28538734084577"/>
    <n v="0"/>
    <m/>
    <m/>
    <n v="2533.1500612191749"/>
    <n v="-345.69087337626661"/>
    <m/>
    <n v="2533.15006121917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"/>
    <n v="67.75"/>
    <n v="0.25289593625593693"/>
    <n v="3.0668910755027929"/>
    <n v="2.47311434755575E-2"/>
    <m/>
  </r>
  <r>
    <s v="2 Occupant_USA_PA_Bradford_Electric Storage_50-gallon"/>
    <x v="78"/>
    <x v="1"/>
    <x v="1"/>
    <n v="17554.684168339409"/>
    <n v="97.746025220762093"/>
    <m/>
    <n v="9525.3455921702553"/>
    <n v="7733.2753793858492"/>
    <m/>
    <n v="3244.9511955477492"/>
    <n v="9977.0147967179764"/>
    <n v="3973.952305615584"/>
    <n v="128.26307307155469"/>
    <n v="386.10880515099387"/>
    <m/>
    <n v="1275.8625050881251"/>
    <n v="516.20770769628211"/>
    <n v="0"/>
    <m/>
    <m/>
    <n v="2632.5902304912779"/>
    <n v="-346.68957296971871"/>
    <m/>
    <n v="2632.59023049128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4.75"/>
    <n v="201"/>
    <n v="0.2624509162573509"/>
    <n v="3.6593500582639891"/>
    <n v="2.7871952367864501E-2"/>
    <m/>
  </r>
  <r>
    <s v="2 Occupant_USA_PA_Philadel_Electric Storage_50-gallon"/>
    <x v="79"/>
    <x v="1"/>
    <x v="1"/>
    <n v="13430.79042288651"/>
    <n v="97.746025220762093"/>
    <m/>
    <n v="5754.0309778842429"/>
    <n v="2685.4360348778391"/>
    <m/>
    <n v="1641.9294125837339"/>
    <n v="5334.832907572697"/>
    <n v="613.70345719882698"/>
    <n v="31.199917139937881"/>
    <n v="398.60324795534399"/>
    <m/>
    <n v="2602.563294177347"/>
    <n v="466.03164882905611"/>
    <n v="0"/>
    <m/>
    <m/>
    <n v="2280.0110993242429"/>
    <n v="-338.2895737237202"/>
    <m/>
    <n v="2280.01109932424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.75"/>
    <n v="629.5"/>
    <n v="0.25590258685493988"/>
    <n v="4.7553411416260154"/>
    <n v="2.6209160580358999E-2"/>
    <m/>
  </r>
  <r>
    <s v="2 Occupant_USA_PA_Pittsbur_Electric Storage_50-gallon"/>
    <x v="80"/>
    <x v="1"/>
    <x v="1"/>
    <n v="14439.45506452508"/>
    <n v="97.746025220762093"/>
    <m/>
    <n v="6609.611531382815"/>
    <n v="4112.9546701846457"/>
    <m/>
    <n v="2399.0070065742589"/>
    <n v="7582.2052317017469"/>
    <n v="1232.1420847525769"/>
    <n v="86.686995999947982"/>
    <n v="395.11858285789538"/>
    <m/>
    <n v="2002.5880821639539"/>
    <n v="494.06877903421571"/>
    <n v="0"/>
    <m/>
    <m/>
    <n v="2433.095187464296"/>
    <n v="-341.96782574356138"/>
    <m/>
    <n v="2433.095187464292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"/>
    <n v="360.5"/>
    <n v="0.24476428046719659"/>
    <n v="3.8567365547459032"/>
    <n v="2.71165620480989E-2"/>
    <m/>
  </r>
  <r>
    <s v="2 Occupant_USA_RI_Providen_Electric Storage_50-gallon"/>
    <x v="81"/>
    <x v="1"/>
    <x v="1"/>
    <n v="13982.471049522839"/>
    <n v="97.746025220762093"/>
    <m/>
    <n v="6164.877818483812"/>
    <n v="3798.7036000635849"/>
    <m/>
    <n v="2227.215826212891"/>
    <n v="7197.1429111658827"/>
    <n v="1083.351068952536"/>
    <n v="66.548546990157519"/>
    <n v="421.58815790800412"/>
    <m/>
    <n v="1908.0885565686269"/>
    <n v="458.08566185159953"/>
    <n v="0"/>
    <m/>
    <m/>
    <n v="2420.844885360912"/>
    <n v="-342.58716339949899"/>
    <m/>
    <n v="2420.84488536090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.75"/>
    <n v="306.75"/>
    <n v="0.26760577399848201"/>
    <n v="4.3377538537962561"/>
    <n v="2.5700323953016298E-2"/>
    <m/>
  </r>
  <r>
    <s v="2 Occupant_USA_SC_JB.Charl_Electric Storage_50-gallon"/>
    <x v="82"/>
    <x v="1"/>
    <x v="1"/>
    <n v="12686.12483309659"/>
    <n v="97.746025220762093"/>
    <m/>
    <n v="5285.9057315716545"/>
    <n v="586.39244963662657"/>
    <m/>
    <n v="320.28073924097521"/>
    <n v="1050.2835137319189"/>
    <n v="16.377843963336002"/>
    <n v="14.871675329749699"/>
    <n v="234.8621911025653"/>
    <m/>
    <n v="4248.9358142943074"/>
    <n v="450.57746764072073"/>
    <n v="0"/>
    <m/>
    <m/>
    <n v="2003.470755846889"/>
    <n v="-328.27092991466299"/>
    <m/>
    <n v="2003.47075584688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416"/>
    <n v="0.18775598952334199"/>
    <n v="3.532969884096989"/>
    <n v="2.5374090682819601E-2"/>
    <m/>
  </r>
  <r>
    <s v="2 Occupant_USA_SC_Columbia_Electric Storage_50-gallon"/>
    <x v="83"/>
    <x v="1"/>
    <x v="1"/>
    <n v="12777.244079418409"/>
    <n v="97.746025220762093"/>
    <m/>
    <n v="5338.2521265172591"/>
    <n v="805.43935479442666"/>
    <m/>
    <n v="464.95219571656543"/>
    <n v="1516.827296284089"/>
    <n v="20.324998751407851"/>
    <n v="21.372284255973241"/>
    <n v="298.78987607048163"/>
    <m/>
    <n v="4044.9673855854721"/>
    <n v="487.84538613736032"/>
    <n v="0"/>
    <m/>
    <m/>
    <n v="2042.2436072230089"/>
    <n v="-328.6166987346171"/>
    <m/>
    <n v="2042.24360722300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943.25"/>
    <n v="0.15682148160809251"/>
    <n v="2.754751205290821"/>
    <n v="2.6592653947822099E-2"/>
    <m/>
  </r>
  <r>
    <s v="2 Occupant_USA_SD_Yankton-_Electric Storage_50-gallon"/>
    <x v="84"/>
    <x v="1"/>
    <x v="1"/>
    <n v="18512.017187780632"/>
    <n v="97.746025220762093"/>
    <m/>
    <n v="10566.149729699602"/>
    <n v="8033.6646339814106"/>
    <m/>
    <n v="3709.9264026561332"/>
    <n v="10886.301201234361"/>
    <n v="3793.2371280860471"/>
    <n v="127.1698688683605"/>
    <n v="403.33123437086113"/>
    <m/>
    <n v="1986.43660650327"/>
    <n v="546.0484892149218"/>
    <n v="0"/>
    <m/>
    <m/>
    <n v="2549.1191124029251"/>
    <n v="-344.95416538135709"/>
    <m/>
    <n v="2549.11911240293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7"/>
    <n v="107.75"/>
    <n v="0.3317882100971557"/>
    <n v="5.6220558772769307"/>
    <n v="3.1784811932061702E-2"/>
    <m/>
  </r>
  <r>
    <s v="2 Occupant_USA_SD_Sioux.Fa_Electric Storage_50-gallon"/>
    <x v="85"/>
    <x v="1"/>
    <x v="1"/>
    <n v="19089.419480594119"/>
    <n v="97.746025220762093"/>
    <m/>
    <n v="11093.428986991921"/>
    <n v="8645.2818918028861"/>
    <m/>
    <n v="4135.1783738521344"/>
    <n v="11858.16769257769"/>
    <n v="3971.4440514631451"/>
    <n v="128.71693804482811"/>
    <n v="409.94252844282312"/>
    <m/>
    <n v="1867.4428886408921"/>
    <n v="580.7042065481437"/>
    <n v="0"/>
    <m/>
    <m/>
    <n v="2599.2421479241389"/>
    <n v="-345.64675131538843"/>
    <m/>
    <n v="2599.2421479241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1"/>
    <n v="24.5"/>
    <n v="0.33617307881284869"/>
    <n v="5.0000284279246214"/>
    <n v="3.3917682441885103E-2"/>
    <m/>
  </r>
  <r>
    <s v="2 Occupant_USA_TN_Memphis._Electric Storage_50-gallon"/>
    <x v="86"/>
    <x v="1"/>
    <x v="1"/>
    <n v="13176.862239188989"/>
    <n v="97.746025220762093"/>
    <m/>
    <n v="5701.1886150752534"/>
    <n v="1321.0873420244841"/>
    <m/>
    <n v="828.08069385231147"/>
    <n v="2717.2159956644309"/>
    <n v="145.14472165637579"/>
    <n v="31.377467545288692"/>
    <n v="316.48445897051351"/>
    <m/>
    <n v="3869.1331528284481"/>
    <n v="510.96812022232109"/>
    <n v="0"/>
    <m/>
    <m/>
    <n v="2078.9252784355422"/>
    <n v="-330.5964468260953"/>
    <m/>
    <n v="2078.92527843554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"/>
    <n v="1094.5"/>
    <n v="0.2257664582577891"/>
    <n v="3.8991792243542158"/>
    <n v="2.8462645595470602E-2"/>
    <m/>
  </r>
  <r>
    <s v="2 Occupant_USA_TN_Nashvill_Electric Storage_50-gallon"/>
    <x v="87"/>
    <x v="1"/>
    <x v="1"/>
    <n v="12746.77932097896"/>
    <n v="97.746025220762093"/>
    <m/>
    <n v="5195.4640994255096"/>
    <n v="1406.4707220448199"/>
    <m/>
    <n v="866.08773889579459"/>
    <n v="2804.5589529854592"/>
    <n v="156.67362706903401"/>
    <n v="30.34298648757753"/>
    <n v="353.36636959241702"/>
    <m/>
    <n v="3324.185655900103"/>
    <n v="464.80772148058668"/>
    <n v="0"/>
    <m/>
    <m/>
    <n v="2154.5668758751872"/>
    <n v="-332.6953192762104"/>
    <m/>
    <n v="2154.56687587518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75"/>
    <n v="847.25"/>
    <n v="0.19822032285102051"/>
    <n v="2.9965705587638189"/>
    <n v="2.5452684397727399E-2"/>
    <m/>
  </r>
  <r>
    <s v="2 Occupant_USA_TX_Austin-C_Electric Storage_50-gallon"/>
    <x v="88"/>
    <x v="1"/>
    <x v="1"/>
    <n v="13547.147006025771"/>
    <n v="97.746025220762093"/>
    <m/>
    <n v="6255.8796664407419"/>
    <n v="534.34010861918603"/>
    <m/>
    <n v="287.49587650108901"/>
    <n v="907.78370404109455"/>
    <n v="51.477142678214612"/>
    <n v="9.0479103459389769"/>
    <n v="186.31917909394451"/>
    <m/>
    <n v="5136.4998790991458"/>
    <n v="585.03967872241026"/>
    <n v="0"/>
    <m/>
    <m/>
    <n v="1894.5189939070449"/>
    <n v="-323.5698944571601"/>
    <m/>
    <n v="1894.51899390704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1244.75"/>
    <n v="0.1435992338063504"/>
    <n v="2.1944767594212888"/>
    <n v="3.1982823079731097E-2"/>
    <m/>
  </r>
  <r>
    <s v="2 Occupant_USA_TX_Dallas-F_Electric Storage_50-gallon"/>
    <x v="89"/>
    <x v="1"/>
    <x v="1"/>
    <n v="13453.62090530577"/>
    <n v="97.746025220762093"/>
    <m/>
    <n v="6082.0122752459984"/>
    <n v="754.35783142098467"/>
    <m/>
    <n v="456.62719030576079"/>
    <n v="1508.897315889275"/>
    <n v="5.0484047343208536"/>
    <n v="14.75738088652305"/>
    <n v="277.92485549437919"/>
    <m/>
    <n v="4791.8382845652313"/>
    <n v="535.81615925978269"/>
    <n v="0"/>
    <m/>
    <m/>
    <n v="1974.860284381605"/>
    <n v="-329.26370088115101"/>
    <m/>
    <n v="1974.86028438160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532.25"/>
    <n v="0.29362869014386828"/>
    <n v="5.2582424488370041"/>
    <n v="3.2484029721531603E-2"/>
    <m/>
  </r>
  <r>
    <s v="2 Occupant_USA_TX_Houston-_Electric Storage_50-gallon"/>
    <x v="90"/>
    <x v="1"/>
    <x v="1"/>
    <n v="13416.682552458171"/>
    <n v="97.746025220762093"/>
    <m/>
    <n v="6168.6226869362226"/>
    <n v="248.71511721050709"/>
    <m/>
    <n v="119.6370025809444"/>
    <n v="414.17586044441322"/>
    <n v="0.37717444364149721"/>
    <n v="3.7802653138860109"/>
    <n v="124.92067487203499"/>
    <m/>
    <n v="5342.1881951307651"/>
    <n v="577.71937459495109"/>
    <n v="0"/>
    <m/>
    <m/>
    <n v="1851.311519843897"/>
    <n v="-323.20427692240833"/>
    <m/>
    <n v="1851.31151984389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1080.25"/>
    <n v="0.17685720904127039"/>
    <n v="3.564836291890825"/>
    <n v="3.2653104269481099E-2"/>
    <m/>
  </r>
  <r>
    <s v="2 Occupant_USA_TX_Lubbock._Electric Storage_50-gallon"/>
    <x v="91"/>
    <x v="1"/>
    <x v="1"/>
    <n v="13483.91301181266"/>
    <n v="97.746025220762093"/>
    <m/>
    <n v="5930.8896581952376"/>
    <n v="1612.155548532611"/>
    <m/>
    <n v="1124.3932309123029"/>
    <n v="3482.516267827602"/>
    <n v="50.57093449745738"/>
    <n v="53.250279190791197"/>
    <n v="383.94110393206063"/>
    <m/>
    <n v="3781.1233017576128"/>
    <n v="537.61080790501353"/>
    <n v="0"/>
    <m/>
    <m/>
    <n v="2156.2750079393172"/>
    <n v="-334.03312552543542"/>
    <m/>
    <n v="2156.27500793931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50.75"/>
    <n v="0.33020916841279557"/>
    <n v="6.4405118841128894"/>
    <n v="3.3250702536724602E-2"/>
    <m/>
  </r>
  <r>
    <s v="2 Occupant_USA_TX_San.Anto_Electric Storage_50-gallon"/>
    <x v="92"/>
    <x v="1"/>
    <x v="1"/>
    <n v="13937.294007620199"/>
    <n v="97.746025220762093"/>
    <m/>
    <n v="6660.706516662899"/>
    <n v="514.65134062740378"/>
    <m/>
    <n v="294.94101596590309"/>
    <n v="932.70608708666794"/>
    <n v="46.671907832111579"/>
    <n v="7.672620657117684"/>
    <n v="165.36579617227159"/>
    <m/>
    <n v="5517.9315950247164"/>
    <n v="628.12358101077905"/>
    <n v="0"/>
    <m/>
    <m/>
    <n v="1879.839145279286"/>
    <n v="-324.43584757494318"/>
    <m/>
    <n v="1879.83914527929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959.75"/>
    <n v="0.22835247416077259"/>
    <n v="4.2628800406437994"/>
    <n v="3.63595847117998E-2"/>
    <m/>
  </r>
  <r>
    <s v="2 Occupant_USA_UT_Salt.Lak_Electric Storage_50-gallon"/>
    <x v="93"/>
    <x v="1"/>
    <x v="1"/>
    <n v="14087.551781639409"/>
    <n v="97.746025220762093"/>
    <m/>
    <n v="6302.8487082472566"/>
    <n v="3114.6799763052682"/>
    <m/>
    <n v="2164.8034589667091"/>
    <n v="6573.3977639385157"/>
    <n v="309.1912216621692"/>
    <n v="93.24990014271846"/>
    <n v="547.43539553366838"/>
    <m/>
    <n v="2649.8098409518052"/>
    <n v="538.35889099018289"/>
    <n v="0"/>
    <m/>
    <m/>
    <n v="2387.9547277140391"/>
    <n v="-340.54180333399438"/>
    <m/>
    <n v="2387.95472771403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95.5"/>
    <n v="0.25989059300132461"/>
    <n v="3.5079698404775388"/>
    <n v="3.1095437865306601E-2"/>
    <m/>
  </r>
  <r>
    <s v="2 Occupant_USA_UT_St.Georg_Electric Storage_50-gallon"/>
    <x v="94"/>
    <x v="1"/>
    <x v="1"/>
    <n v="13487.170366682771"/>
    <n v="97.746025220762093"/>
    <m/>
    <n v="6036.8554484844644"/>
    <n v="1028.7331305572591"/>
    <m/>
    <n v="590.95605075172966"/>
    <n v="1859.538636661965"/>
    <n v="10.334799393392069"/>
    <n v="15.5568323724821"/>
    <n v="411.8854480396547"/>
    <m/>
    <n v="4476.4105301392683"/>
    <n v="531.71178778793762"/>
    <n v="0"/>
    <m/>
    <m/>
    <n v="2053.5665725201529"/>
    <n v="-331.39106707419569"/>
    <m/>
    <n v="2053.56657252015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389.25"/>
    <n v="0.19313064753659059"/>
    <n v="3.2833095788113509"/>
    <n v="3.0785800006734101E-2"/>
    <m/>
  </r>
  <r>
    <s v="2 Occupant_USA_UT_Vernal.R_Electric Storage_50-gallon"/>
    <x v="95"/>
    <x v="1"/>
    <x v="1"/>
    <n v="15999.201395712351"/>
    <n v="97.746025220762093"/>
    <m/>
    <n v="8033.210033264947"/>
    <n v="5393.4056113660254"/>
    <m/>
    <n v="3003.7069835472998"/>
    <n v="8607.2099878115441"/>
    <n v="1745.1681513685469"/>
    <n v="97.765157668872419"/>
    <n v="546.76531878128742"/>
    <m/>
    <n v="2058.140685670031"/>
    <n v="581.66373622889034"/>
    <n v="0"/>
    <m/>
    <m/>
    <n v="2569.2430167694429"/>
    <n v="-342.93787925402211"/>
    <m/>
    <n v="2569.24301676944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"/>
    <n v="61.5"/>
    <n v="0.2369455179220831"/>
    <n v="2.423433302751008"/>
    <n v="3.2191872091808099E-2"/>
    <m/>
  </r>
  <r>
    <s v="2 Occupant_USA_VA_Norfolk._Electric Storage_50-gallon"/>
    <x v="96"/>
    <x v="1"/>
    <x v="1"/>
    <n v="12506.81572198241"/>
    <n v="97.746025220762093"/>
    <m/>
    <n v="4964.503279810353"/>
    <n v="1263.8708790008141"/>
    <m/>
    <n v="808.86438321976493"/>
    <n v="2722.6820116905519"/>
    <n v="66.369759774664217"/>
    <n v="24.718415615772511"/>
    <n v="363.91832039061012"/>
    <m/>
    <n v="3252.4032225717679"/>
    <n v="448.22917823777038"/>
    <n v="0"/>
    <m/>
    <m/>
    <n v="2145.5640964939821"/>
    <n v="-332.6434890261649"/>
    <m/>
    <n v="2145.56409649398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6.5"/>
    <n v="842.5"/>
    <n v="0.2515183979582718"/>
    <n v="4.4612724333540346"/>
    <n v="2.5370441753002598E-2"/>
    <m/>
  </r>
  <r>
    <s v="2 Occupant_USA_VT_Burlingt_Electric Storage_50-gallon"/>
    <x v="97"/>
    <x v="1"/>
    <x v="1"/>
    <n v="17483.016514376592"/>
    <n v="97.746025220762093"/>
    <m/>
    <n v="9511.0500742323056"/>
    <n v="7367.8186652037994"/>
    <m/>
    <n v="3299.948233038172"/>
    <n v="10199.608584155159"/>
    <n v="3600.6016637328371"/>
    <n v="91.706855656385017"/>
    <n v="375.56191277645962"/>
    <m/>
    <n v="1595.6471155839761"/>
    <n v="547.58429344452952"/>
    <n v="0"/>
    <m/>
    <m/>
    <n v="2575.2180944663669"/>
    <n v="-346.34845023304672"/>
    <m/>
    <n v="2575.21809446636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8.25"/>
    <n v="269"/>
    <n v="0.28670370739627282"/>
    <n v="3.5734005414932062"/>
    <n v="3.01895256978396E-2"/>
    <m/>
  </r>
  <r>
    <s v="2 Occupant_USA_WA_Seattle-_Electric Storage_50-gallon"/>
    <x v="98"/>
    <x v="1"/>
    <x v="1"/>
    <n v="11477.936701416569"/>
    <n v="97.746025220762093"/>
    <m/>
    <n v="3663.9701987083645"/>
    <n v="2111.0729997530548"/>
    <m/>
    <n v="1483.9936863326091"/>
    <n v="5339.3225972366854"/>
    <n v="55.48587614735964"/>
    <n v="55.333507877276503"/>
    <n v="516.25992939581431"/>
    <m/>
    <n v="1249.065776364695"/>
    <n v="303.83142259061492"/>
    <n v="0"/>
    <m/>
    <m/>
    <n v="2417.21815703009"/>
    <n v="-344.52033598749478"/>
    <m/>
    <n v="2417.21815703009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5"/>
    <n v="271.25"/>
    <n v="0.25285355678398558"/>
    <n v="3.6251821005046758"/>
    <n v="1.6911054687977201E-2"/>
    <m/>
  </r>
  <r>
    <s v="2 Occupant_USA_WA_Spokane._Electric Storage_50-gallon"/>
    <x v="99"/>
    <x v="1"/>
    <x v="1"/>
    <n v="14990.65043165928"/>
    <n v="97.746025220762093"/>
    <m/>
    <n v="7047.706642692915"/>
    <n v="4886.1573555076939"/>
    <m/>
    <n v="3120.7662718474539"/>
    <n v="9860.5862617223211"/>
    <n v="1066.5616662096149"/>
    <n v="175.19885961529229"/>
    <n v="523.63055783531752"/>
    <m/>
    <n v="1623.877684829755"/>
    <n v="537.67160235546658"/>
    <n v="0"/>
    <m/>
    <m/>
    <n v="2546.195443288253"/>
    <n v="-346.04830046598039"/>
    <m/>
    <n v="2546.19544328825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8.75"/>
    <n v="148.25"/>
    <n v="0.29009368929536627"/>
    <n v="3.9911460878747742"/>
    <n v="3.0278010365198699E-2"/>
    <m/>
  </r>
  <r>
    <s v="2 Occupant_USA_WI_Milwauke_Electric Storage_50-gallon"/>
    <x v="100"/>
    <x v="1"/>
    <x v="1"/>
    <n v="16218.81755627772"/>
    <n v="97.746025220762093"/>
    <m/>
    <n v="8297.4154106075039"/>
    <n v="6053.8213454369679"/>
    <m/>
    <n v="3222.949871344847"/>
    <n v="9998.9469857751665"/>
    <n v="2311.402020611687"/>
    <n v="98.245318216663719"/>
    <n v="421.22413526377977"/>
    <m/>
    <n v="1713.4768707074199"/>
    <n v="530.11719446311622"/>
    <n v="0"/>
    <m/>
    <m/>
    <n v="2524.653799992293"/>
    <n v="-345.10380307294957"/>
    <m/>
    <n v="2524.65379999228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8.75"/>
    <n v="104.75"/>
    <n v="0.30222284929929089"/>
    <n v="5.0609329679787018"/>
    <n v="3.0260932859853599E-2"/>
    <m/>
  </r>
  <r>
    <s v="2 Occupant_USA_WI_Rhinelan_Electric Storage_50-gallon"/>
    <x v="101"/>
    <x v="1"/>
    <x v="1"/>
    <n v="20739.925283186181"/>
    <n v="97.746025220762093"/>
    <m/>
    <n v="12618.013728860677"/>
    <n v="10723.64679240222"/>
    <m/>
    <n v="3844.8905936975261"/>
    <n v="11379.155721603151"/>
    <n v="6359.5211056266962"/>
    <n v="139.48393962927281"/>
    <n v="379.7511534487071"/>
    <m/>
    <n v="1301.115706708435"/>
    <n v="593.25122975002159"/>
    <n v="0"/>
    <m/>
    <m/>
    <n v="2725.1632086475229"/>
    <n v="-348.10967537816458"/>
    <m/>
    <n v="2725.1632086475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1"/>
    <n v="164.5"/>
    <n v="0.27861693406789151"/>
    <n v="3.569891754164964"/>
    <n v="3.2191667229960301E-2"/>
    <m/>
  </r>
  <r>
    <s v="2 Occupant_USA_WV_Charlest_Electric Storage_50-gallon"/>
    <x v="102"/>
    <x v="1"/>
    <x v="1"/>
    <n v="13320.92359561716"/>
    <n v="97.746025220762093"/>
    <m/>
    <n v="5602.9872554699077"/>
    <n v="2608.680906478477"/>
    <m/>
    <n v="1574.1182791123081"/>
    <n v="4920.8885829992714"/>
    <n v="556.83576126121636"/>
    <n v="63.900961227109363"/>
    <n v="413.82590487784933"/>
    <m/>
    <n v="2530.57747130285"/>
    <n v="463.72887768858112"/>
    <n v="0"/>
    <m/>
    <m/>
    <n v="2321.18799446915"/>
    <n v="-337.71467986723962"/>
    <m/>
    <n v="2321.18799446915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5"/>
    <n v="375"/>
    <n v="0.18302336081172191"/>
    <n v="2.2945062874356692"/>
    <n v="2.52574493821363E-2"/>
    <m/>
  </r>
  <r>
    <s v="2 Occupant_USA_WV_Morganto_Electric Storage_50-gallon"/>
    <x v="103"/>
    <x v="1"/>
    <x v="1"/>
    <n v="13857.26141243707"/>
    <n v="97.746025220762093"/>
    <m/>
    <n v="6070.2806274267423"/>
    <n v="3401.82058788631"/>
    <m/>
    <n v="2000.882680097742"/>
    <n v="6202.6547710676059"/>
    <n v="930.69201574216572"/>
    <n v="62.025978494128907"/>
    <n v="408.21991355230182"/>
    <m/>
    <n v="2193.8929232935488"/>
    <n v="474.56711624688347"/>
    <n v="0"/>
    <m/>
    <m/>
    <n v="2390.2324393322369"/>
    <n v="-339.8663769361732"/>
    <m/>
    <n v="2390.232439332242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.5"/>
    <n v="313"/>
    <n v="0.1908081408958604"/>
    <n v="2.1057988510491539"/>
    <n v="2.5576297510230401E-2"/>
    <m/>
  </r>
  <r>
    <s v="2 Occupant_USA_WY_Cheyenne_Electric Storage_50-gallon"/>
    <x v="104"/>
    <x v="1"/>
    <x v="1"/>
    <n v="15128.305854807169"/>
    <n v="97.746025220762093"/>
    <m/>
    <n v="7134.5072923035805"/>
    <n v="5319.5591161553293"/>
    <m/>
    <n v="3246.7911190183249"/>
    <n v="9912.2520600551434"/>
    <n v="1409.9982196275639"/>
    <n v="79.13502392151203"/>
    <n v="583.63475358792664"/>
    <m/>
    <n v="1302.960707439787"/>
    <n v="511.98746870846412"/>
    <n v="0"/>
    <m/>
    <m/>
    <n v="2597.0502168255762"/>
    <n v="-347.03993901992152"/>
    <m/>
    <n v="2597.05021682556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75"/>
    <n v="20.25"/>
    <n v="0.35637317457209639"/>
    <n v="6.8764189200967811"/>
    <n v="3.0136439784377699E-2"/>
    <m/>
  </r>
  <r>
    <s v="2 Occupant_USA_WY_Jackson._Electric Storage_50-gallon"/>
    <x v="105"/>
    <x v="1"/>
    <x v="1"/>
    <n v="19235.729790187161"/>
    <n v="97.746025220762093"/>
    <m/>
    <n v="11007.59566622877"/>
    <n v="9462.3127860984077"/>
    <m/>
    <n v="4630.6669792140028"/>
    <n v="13454.557381277449"/>
    <n v="4043.3734018318569"/>
    <n v="187.5841797107646"/>
    <n v="600.6882253418305"/>
    <m/>
    <n v="901.68651047097819"/>
    <n v="643.59636965938444"/>
    <n v="0"/>
    <m/>
    <m/>
    <n v="2831.3857782804739"/>
    <n v="-351.21423800861498"/>
    <m/>
    <n v="2831.38577828047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6.25"/>
    <n v="12.75"/>
    <n v="0.3213822050099866"/>
    <n v="3.3958055845882602"/>
    <n v="3.5800210358729698E-2"/>
    <m/>
  </r>
  <r>
    <s v="3 Occupant_USA_AL_Birmingh_Electric Storage_50-gallon"/>
    <x v="0"/>
    <x v="1"/>
    <x v="2"/>
    <n v="13086.92601467104"/>
    <n v="97.746025220762093"/>
    <m/>
    <n v="5143.0300275869513"/>
    <n v="885.74225611298687"/>
    <m/>
    <n v="481.22258584643521"/>
    <n v="1559.0709543447861"/>
    <n v="75.195338637264683"/>
    <n v="19.17236675381988"/>
    <n v="310.15196487546501"/>
    <m/>
    <n v="3779.7067590529341"/>
    <n v="477.58101242103038"/>
    <n v="0"/>
    <m/>
    <m/>
    <n v="2547.147641405993"/>
    <n v="-329.29884727465361"/>
    <m/>
    <n v="2547.14764140598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75"/>
    <n v="986.75"/>
    <n v="0.1700140648378177"/>
    <n v="2.7878143257458419"/>
    <n v="2.5833414407612498E-2"/>
    <m/>
  </r>
  <r>
    <s v="3 Occupant_USA_AL_Mobile.R_Electric Storage_50-gallon"/>
    <x v="1"/>
    <x v="1"/>
    <x v="2"/>
    <n v="13205.133077081829"/>
    <n v="97.746025220762093"/>
    <m/>
    <n v="5414.6734641595176"/>
    <n v="374.04011893755359"/>
    <m/>
    <n v="179.1323030086576"/>
    <n v="576.75234342277395"/>
    <n v="10.256330209058209"/>
    <n v="5.8970839463331179"/>
    <n v="178.75440177350399"/>
    <m/>
    <n v="4514.1189562304326"/>
    <n v="526.51438899153118"/>
    <n v="0"/>
    <m/>
    <m/>
    <n v="2393.7112672440949"/>
    <n v="-324.79382440517259"/>
    <m/>
    <n v="2393.71126724409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1060.75"/>
    <n v="0.17849890214386499"/>
    <n v="3.2589009963664899"/>
    <n v="2.89983086653623E-2"/>
    <m/>
  </r>
  <r>
    <s v="3 Occupant_USA_AR_Fayettev_Electric Storage_50-gallon"/>
    <x v="2"/>
    <x v="1"/>
    <x v="2"/>
    <n v="13720.130994051029"/>
    <n v="97.746025220762093"/>
    <m/>
    <n v="5560.5297697659116"/>
    <n v="1988.305284070397"/>
    <m/>
    <n v="1251.6011076189809"/>
    <n v="3894.08030957347"/>
    <n v="270.4086323559518"/>
    <n v="62.835690825507271"/>
    <n v="403.4598532699593"/>
    <m/>
    <n v="3100.5980760353418"/>
    <n v="471.62640966017278"/>
    <n v="0"/>
    <m/>
    <m/>
    <n v="2762.8528786069501"/>
    <n v="-335.39506195278238"/>
    <m/>
    <n v="2762.85287860695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"/>
    <n v="395"/>
    <n v="0.21491432812483369"/>
    <n v="2.9763776886833671"/>
    <n v="2.6525218465821301E-2"/>
    <m/>
  </r>
  <r>
    <s v="3 Occupant_USA_AR_Little.R_Electric Storage_50-gallon"/>
    <x v="3"/>
    <x v="1"/>
    <x v="2"/>
    <n v="13569.641972123691"/>
    <n v="97.746025220762093"/>
    <m/>
    <n v="5564.9888547117043"/>
    <n v="1243.001590314379"/>
    <m/>
    <n v="742.30666921516752"/>
    <n v="2367.2631520704058"/>
    <n v="102.45404200199729"/>
    <n v="29.909294965297029"/>
    <n v="368.33158413191222"/>
    <m/>
    <n v="3827.503427130509"/>
    <n v="494.48383726681601"/>
    <n v="0"/>
    <m/>
    <m/>
    <n v="2607.9047717340168"/>
    <n v="-331.0854698101241"/>
    <m/>
    <n v="2607.9047717340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897.75"/>
    <n v="0.16782262264814951"/>
    <n v="2.6642222155518942"/>
    <n v="2.7171581333122499E-2"/>
    <m/>
  </r>
  <r>
    <s v="3 Occupant_USA_AZ_Flagstaf_Electric Storage_50-gallon"/>
    <x v="4"/>
    <x v="1"/>
    <x v="2"/>
    <n v="14234.982738661731"/>
    <n v="97.746025220762093"/>
    <m/>
    <n v="5654.4872574773926"/>
    <n v="3779.80340351422"/>
    <m/>
    <n v="2138.396468090757"/>
    <n v="6457.3348436285532"/>
    <n v="893.44321378869063"/>
    <n v="103.6966082134193"/>
    <n v="644.26711342134695"/>
    <m/>
    <n v="1446.4707043573619"/>
    <n v="428.2131496058106"/>
    <n v="0"/>
    <m/>
    <m/>
    <n v="3183.7471355061798"/>
    <n v="-342.38642217649573"/>
    <m/>
    <n v="3183.74713550618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5"/>
    <n v="24.25"/>
    <n v="0.27536816783954349"/>
    <n v="3.7961432592761928"/>
    <n v="2.3850787947196202E-2"/>
    <m/>
  </r>
  <r>
    <s v="3 Occupant_USA_AZ_Kingman._Electric Storage_50-gallon"/>
    <x v="5"/>
    <x v="1"/>
    <x v="2"/>
    <n v="13474.40683564422"/>
    <n v="97.746025220762093"/>
    <m/>
    <n v="5530.6087151705415"/>
    <n v="972.83559297145894"/>
    <m/>
    <n v="525.38388219145793"/>
    <n v="1683.365901503335"/>
    <n v="7.7889338623996069"/>
    <n v="12.607707614783489"/>
    <n v="427.05506930281672"/>
    <m/>
    <n v="4063.8737797665781"/>
    <n v="493.89934243250428"/>
    <n v="0"/>
    <m/>
    <m/>
    <n v="2547.0497747955219"/>
    <n v="-332.14213447552811"/>
    <m/>
    <n v="2547.04977479551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256.5"/>
    <n v="0.27598437083138122"/>
    <n v="4.9717126567895527"/>
    <n v="2.9625479058987401E-2"/>
    <m/>
  </r>
  <r>
    <s v="3 Occupant_USA_AZ_Phoenix-_Electric Storage_50-gallon"/>
    <x v="6"/>
    <x v="1"/>
    <x v="2"/>
    <n v="15974.04244209975"/>
    <n v="97.746025220762093"/>
    <m/>
    <n v="8533.8489344225454"/>
    <n v="90.805230022407926"/>
    <m/>
    <n v="6.2408852564919952"/>
    <n v="21.68113381947299"/>
    <n v="0"/>
    <n v="0.11685662051820039"/>
    <n v="84.447488145397742"/>
    <m/>
    <n v="7687.2974771279551"/>
    <n v="755.74622727218298"/>
    <n v="0"/>
    <m/>
    <m/>
    <n v="2043.445161999452"/>
    <n v="-320.09644514589257"/>
    <m/>
    <n v="2043.44516199944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082.25"/>
    <n v="0.1534397840202999"/>
    <n v="3.5199599567795978"/>
    <n v="4.4039036191152098E-2"/>
    <m/>
  </r>
  <r>
    <s v="3 Occupant_USA_AZ_Prescott_Electric Storage_50-gallon"/>
    <x v="7"/>
    <x v="1"/>
    <x v="2"/>
    <n v="12938.2853347082"/>
    <n v="97.746025220762093"/>
    <m/>
    <n v="4754.0847523069497"/>
    <n v="1465.6833363633839"/>
    <m/>
    <n v="869.46480228363077"/>
    <n v="2677.2466919762569"/>
    <n v="36.74374694269423"/>
    <n v="36.414292093892499"/>
    <n v="523.06049504316024"/>
    <m/>
    <n v="2853.1614492387962"/>
    <n v="435.23996670476919"/>
    <n v="0"/>
    <m/>
    <m/>
    <n v="2787.4522367230588"/>
    <n v="-334.43892808629249"/>
    <m/>
    <n v="2787.45223672305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64"/>
    <n v="0.2253726000622297"/>
    <n v="3.178819345650298"/>
    <n v="2.4728640884210701E-2"/>
    <m/>
  </r>
  <r>
    <s v="3 Occupant_USA_CA_Bakersfi_Electric Storage_50-gallon"/>
    <x v="8"/>
    <x v="1"/>
    <x v="2"/>
    <n v="13325.44376572058"/>
    <n v="97.746025220762093"/>
    <m/>
    <n v="5511.7902564373535"/>
    <n v="369.67842036166502"/>
    <m/>
    <n v="117.1873596566481"/>
    <n v="397.71826098742793"/>
    <n v="1.148807635939074"/>
    <n v="5.0585573545682863"/>
    <n v="246.28369571450989"/>
    <m/>
    <n v="4627.4523515626443"/>
    <n v="514.65948451304371"/>
    <n v="0"/>
    <m/>
    <m/>
    <n v="2416.9051636052"/>
    <n v="-326.6894817740461"/>
    <m/>
    <n v="2416.90516360520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710.75"/>
    <n v="0.16417152534833221"/>
    <n v="2.624814839513717"/>
    <n v="2.8914444401699001E-2"/>
    <m/>
  </r>
  <r>
    <s v="3 Occupant_USA_CA_Bishop-E_Electric Storage_50-gallon"/>
    <x v="9"/>
    <x v="1"/>
    <x v="2"/>
    <n v="13608.664435002511"/>
    <n v="97.746025220762093"/>
    <m/>
    <n v="5457.7799247156281"/>
    <n v="1709.253948530345"/>
    <m/>
    <n v="1082.1980158163281"/>
    <n v="3309.0704569797699"/>
    <n v="95.845567459882517"/>
    <n v="19.90706086533552"/>
    <n v="511.3033043888048"/>
    <m/>
    <n v="3271.4333292773522"/>
    <n v="477.09264690793083"/>
    <n v="0"/>
    <m/>
    <m/>
    <n v="2754.136164608723"/>
    <n v="-335.45654159046671"/>
    <m/>
    <n v="2754.13616460870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286.75"/>
    <n v="0.25377231596607353"/>
    <n v="3.6553667486567929"/>
    <n v="2.7329912535439899E-2"/>
    <m/>
  </r>
  <r>
    <s v="3 Occupant_USA_CA_Crescent_Electric Storage_50-gallon"/>
    <x v="10"/>
    <x v="1"/>
    <x v="2"/>
    <n v="10314.93568757536"/>
    <n v="97.746025220762093"/>
    <m/>
    <n v="1908.0007357122879"/>
    <n v="1027.8178942449181"/>
    <m/>
    <n v="588.47439251099058"/>
    <n v="2230.602075919036"/>
    <n v="30.55403752449142"/>
    <n v="16.03273386153688"/>
    <n v="392.75673034790037"/>
    <m/>
    <n v="725.74001988218072"/>
    <n v="154.44282158518919"/>
    <n v="0"/>
    <m/>
    <m/>
    <n v="3010.1866061851069"/>
    <n v="-342.20747376324658"/>
    <m/>
    <n v="3010.18660618510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3.75"/>
    <n v="195.25"/>
    <n v="0.26320338257305709"/>
    <n v="3.724577437418692"/>
    <n v="9.5359343819967999E-3"/>
    <m/>
  </r>
  <r>
    <s v="3 Occupant_USA_CA_Imperial_Electric Storage_50-gallon"/>
    <x v="11"/>
    <x v="1"/>
    <x v="2"/>
    <n v="15569.47069030143"/>
    <n v="97.746025220762093"/>
    <m/>
    <n v="8060.893666928815"/>
    <n v="174.98463072552209"/>
    <m/>
    <n v="35.982006761735491"/>
    <n v="118.4035943988501"/>
    <n v="0.26508534820802221"/>
    <n v="0.75776086332325865"/>
    <n v="137.97977775225539"/>
    <m/>
    <n v="7195.1694307577955"/>
    <n v="690.73960544549777"/>
    <n v="0"/>
    <m/>
    <m/>
    <n v="2111.8286776945288"/>
    <n v="-321.09499970789898"/>
    <m/>
    <n v="2111.82867769453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282.25"/>
    <n v="0.16059805024882051"/>
    <n v="3.7227058220645231"/>
    <n v="3.9716551001838303E-2"/>
    <m/>
  </r>
  <r>
    <s v="3 Occupant_USA_CA_Los.Ange_Electric Storage_50-gallon"/>
    <x v="12"/>
    <x v="1"/>
    <x v="2"/>
    <n v="11400.482897253351"/>
    <n v="97.746025220762093"/>
    <m/>
    <n v="3448.8077421983589"/>
    <n v="38.091177193757041"/>
    <m/>
    <n v="5.0253765617825694"/>
    <n v="18.684687607046701"/>
    <n v="0"/>
    <n v="1.377339496752204E-3"/>
    <n v="33.064423292477713"/>
    <m/>
    <n v="3029.5194054527792"/>
    <n v="381.19715955182232"/>
    <n v="0"/>
    <m/>
    <m/>
    <n v="2554.9268093767332"/>
    <n v="-323.48046339851658"/>
    <m/>
    <n v="2554.92680937673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808.5"/>
    <n v="0.1825805942633188"/>
    <n v="4.1187626796674142"/>
    <n v="2.0247399588089798E-2"/>
    <m/>
  </r>
  <r>
    <s v="3 Occupant_USA_CA_Riversid_Electric Storage_50-gallon"/>
    <x v="13"/>
    <x v="1"/>
    <x v="2"/>
    <n v="12731.028166190261"/>
    <n v="97.746025220762093"/>
    <m/>
    <n v="4872.6702067795077"/>
    <n v="206.86556334829271"/>
    <m/>
    <n v="44.140287688689483"/>
    <n v="152.3877570395114"/>
    <n v="0"/>
    <n v="1.2663950933579089"/>
    <n v="161.458880566245"/>
    <m/>
    <n v="4184.978712232818"/>
    <n v="480.8259311983964"/>
    <n v="0"/>
    <m/>
    <m/>
    <n v="2461.6096137326672"/>
    <n v="-325.46496796020551"/>
    <m/>
    <n v="2461.6096137326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484.25"/>
    <n v="0.1396258255776148"/>
    <n v="2.5867064855436328"/>
    <n v="2.6649686143466401E-2"/>
    <m/>
  </r>
  <r>
    <s v="3 Occupant_USA_CA_Sacramen_Electric Storage_50-gallon"/>
    <x v="14"/>
    <x v="1"/>
    <x v="2"/>
    <n v="12472.510058402861"/>
    <n v="97.746025220762093"/>
    <m/>
    <n v="4431.1247821271991"/>
    <n v="707.71010925815881"/>
    <m/>
    <n v="344.94607883961038"/>
    <n v="1164.983919490908"/>
    <n v="5.3245128851780228"/>
    <n v="18.064025869294049"/>
    <n v="339.37549166407518"/>
    <m/>
    <n v="3311.973826808528"/>
    <n v="411.44084606051217"/>
    <n v="0"/>
    <m/>
    <m/>
    <n v="2644.636930597359"/>
    <n v="-331.78042160174039"/>
    <m/>
    <n v="2644.63693059736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459.75"/>
    <n v="0.23814228518086589"/>
    <n v="3.455651857601008"/>
    <n v="2.4046267364484199E-2"/>
    <m/>
  </r>
  <r>
    <s v="3 Occupant_USA_CA_San.Jose_Electric Storage_50-gallon"/>
    <x v="15"/>
    <x v="1"/>
    <x v="2"/>
    <n v="11415.10940233719"/>
    <n v="97.746025220762093"/>
    <m/>
    <n v="3320.8480361575903"/>
    <n v="382.44299101784122"/>
    <m/>
    <n v="136.02776420498591"/>
    <n v="476.02215839809509"/>
    <n v="0.45645582963299602"/>
    <n v="5.4166623555673343"/>
    <n v="240.54210862765541"/>
    <m/>
    <n v="2604.2245281712039"/>
    <n v="334.18051696854491"/>
    <n v="0"/>
    <m/>
    <m/>
    <n v="2697.513020501171"/>
    <n v="-330.06998097264841"/>
    <m/>
    <n v="2697.513020501182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227.25"/>
    <n v="0.2089227588341524"/>
    <n v="3.305298714730116"/>
    <n v="1.8822330411504402E-2"/>
    <m/>
  </r>
  <r>
    <s v="3 Occupant_USA_CA_Santa.An_Electric Storage_50-gallon"/>
    <x v="16"/>
    <x v="1"/>
    <x v="2"/>
    <n v="11867.251460431369"/>
    <n v="97.746025220762093"/>
    <m/>
    <n v="3959.1558569904651"/>
    <n v="70.604924135443113"/>
    <m/>
    <n v="8.1334913253975039"/>
    <n v="29.126490436076072"/>
    <n v="0"/>
    <n v="0.1490483100564039"/>
    <n v="62.322384499989191"/>
    <m/>
    <n v="3463.99522638593"/>
    <n v="424.55570646909212"/>
    <n v="0"/>
    <m/>
    <m/>
    <n v="2511.3472577627399"/>
    <n v="-323.65842274697422"/>
    <m/>
    <n v="2511.34725776275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553.75"/>
    <n v="0.15961338163764019"/>
    <n v="2.3246210563299692"/>
    <n v="2.2734493329481398E-2"/>
    <m/>
  </r>
  <r>
    <s v="3 Occupant_USA_CO_Alamosa-_Electric Storage_50-gallon"/>
    <x v="17"/>
    <x v="1"/>
    <x v="2"/>
    <n v="16714.293661877069"/>
    <n v="97.746025220762093"/>
    <m/>
    <n v="7976.404375961014"/>
    <n v="6182.2312519638781"/>
    <m/>
    <n v="2941.018643132325"/>
    <n v="8137.909497285812"/>
    <n v="2492.925589199057"/>
    <n v="77.390068342011588"/>
    <n v="670.89695129046777"/>
    <m/>
    <n v="1291.356749266128"/>
    <n v="502.81637473100841"/>
    <n v="0"/>
    <m/>
    <m/>
    <n v="3341.1409402382628"/>
    <n v="-345.28360404086328"/>
    <m/>
    <n v="3341.14094023826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0.5"/>
    <n v="17"/>
    <n v="0.30075665184463268"/>
    <n v="3.7774225060336368"/>
    <n v="2.8433388750140599E-2"/>
    <m/>
  </r>
  <r>
    <s v="3 Occupant_USA_CO_Aspen-Pi_Electric Storage_50-gallon"/>
    <x v="18"/>
    <x v="1"/>
    <x v="2"/>
    <n v="16099.23169975093"/>
    <n v="97.746025220762093"/>
    <m/>
    <n v="7314.7542892455422"/>
    <n v="5729.8019855289267"/>
    <m/>
    <n v="3311.9834163601859"/>
    <n v="9416.2724094583227"/>
    <n v="1581.6766940344071"/>
    <n v="115.7155838707619"/>
    <n v="720.42629126359304"/>
    <m/>
    <n v="1068.599039984384"/>
    <n v="516.35326373223097"/>
    <n v="0"/>
    <m/>
    <m/>
    <n v="3387.7290648272869"/>
    <n v="-347.06999976198438"/>
    <m/>
    <n v="3387.72906482728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"/>
    <n v="24.25"/>
    <n v="0.27293293852391992"/>
    <n v="2.5124116992602641"/>
    <n v="2.89547545679858E-2"/>
    <m/>
  </r>
  <r>
    <s v="3 Occupant_USA_CO_Denver.I_Electric Storage_50-gallon"/>
    <x v="19"/>
    <x v="1"/>
    <x v="2"/>
    <n v="14790.86534436697"/>
    <n v="97.746025220762093"/>
    <m/>
    <n v="6371.014162128291"/>
    <n v="3578.3804357023268"/>
    <m/>
    <n v="2284.5605258589608"/>
    <n v="6742.9697240000496"/>
    <n v="670.01771138401637"/>
    <n v="61.631214482565873"/>
    <n v="562.17098397677523"/>
    <m/>
    <n v="2273.7119922487609"/>
    <n v="518.9217341772038"/>
    <n v="0"/>
    <m/>
    <m/>
    <n v="3023.1028365606389"/>
    <n v="-341.13856126002071"/>
    <m/>
    <n v="3023.1028365606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75"/>
    <n v="23.75"/>
    <n v="0.31081251936314069"/>
    <n v="5.1177458300135994"/>
    <n v="3.10040497478512E-2"/>
    <m/>
  </r>
  <r>
    <s v="3 Occupant_USA_CO_Trinidad_Electric Storage_50-gallon"/>
    <x v="20"/>
    <x v="1"/>
    <x v="2"/>
    <n v="13919.11919927996"/>
    <n v="97.746025220762093"/>
    <m/>
    <n v="5572.7447690313784"/>
    <n v="2809.398289784287"/>
    <m/>
    <n v="1678.7606727524801"/>
    <n v="5044.4752791178762"/>
    <n v="551.54293581384184"/>
    <n v="44.894501600986253"/>
    <n v="534.20017961697954"/>
    <m/>
    <n v="2304.6054773185879"/>
    <n v="458.74100192850312"/>
    <n v="0"/>
    <m/>
    <m/>
    <n v="2949.626084570385"/>
    <n v="-338.79772412789481"/>
    <m/>
    <n v="2949.62608457037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65.5"/>
    <n v="0.28454141321445048"/>
    <n v="5.5895714420733356"/>
    <n v="2.6397049847122399E-2"/>
    <m/>
  </r>
  <r>
    <s v="3 Occupant_USA_CT_Bridgepo_Electric Storage_50-gallon"/>
    <x v="21"/>
    <x v="1"/>
    <x v="2"/>
    <n v="14206.83557874512"/>
    <n v="97.746025220762093"/>
    <m/>
    <n v="5872.5540449906366"/>
    <n v="3405.1134889537161"/>
    <m/>
    <n v="1951.581596482273"/>
    <n v="6315.544164597356"/>
    <n v="959.83580614885625"/>
    <n v="48.095908915278088"/>
    <n v="445.60017740730967"/>
    <m/>
    <n v="2034.6784669289559"/>
    <n v="432.76208910796402"/>
    <n v="0"/>
    <m/>
    <m/>
    <n v="2937.533188076543"/>
    <n v="-341.02977268478361"/>
    <m/>
    <n v="2937.53318807654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3.25"/>
    <n v="418.25"/>
    <n v="0.2628770361112121"/>
    <n v="4.5460524215190521"/>
    <n v="2.41541704950974E-2"/>
    <m/>
  </r>
  <r>
    <s v="3 Occupant_USA_DE_Wilmingt_Electric Storage_50-gallon"/>
    <x v="22"/>
    <x v="1"/>
    <x v="2"/>
    <n v="14062.082465748999"/>
    <n v="97.746025220762093"/>
    <m/>
    <n v="5817.221605251274"/>
    <n v="2875.3314536599769"/>
    <m/>
    <n v="1802.536932808852"/>
    <n v="5763.6459580785286"/>
    <n v="588.99248319318644"/>
    <n v="53.479476869945771"/>
    <n v="430.32256078799549"/>
    <m/>
    <n v="2484.671509490382"/>
    <n v="457.21864210091559"/>
    <n v="0"/>
    <m/>
    <m/>
    <n v="2848.112514819461"/>
    <n v="-339.50918846661688"/>
    <m/>
    <n v="2848.11251481946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25"/>
    <n v="341"/>
    <n v="0.25210785050075418"/>
    <n v="4.4219070230783304"/>
    <n v="2.5804156433506899E-2"/>
    <m/>
  </r>
  <r>
    <s v="3 Occupant_USA_FL_Fort.Mye_Electric Storage_50-gallon"/>
    <x v="23"/>
    <x v="1"/>
    <x v="2"/>
    <n v="14318.499725291689"/>
    <n v="97.746025220762093"/>
    <m/>
    <n v="6804.5393974011404"/>
    <n v="38.904396777369683"/>
    <m/>
    <n v="9.1872749532380862"/>
    <n v="31.666257022291859"/>
    <n v="0"/>
    <n v="5.3830126606941892E-2"/>
    <n v="29.66329169752467"/>
    <m/>
    <n v="6092.4931328917537"/>
    <n v="673.14186773201732"/>
    <n v="0"/>
    <m/>
    <m/>
    <n v="2117.2119822125328"/>
    <n v="-317.79269777985053"/>
    <m/>
    <n v="2117.21198221252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937"/>
    <n v="0.14487758605427931"/>
    <n v="3.5186634064270632"/>
    <n v="3.5951459845040799E-2"/>
    <m/>
  </r>
  <r>
    <s v="3 Occupant_USA_FL_Jacksonv_Electric Storage_50-gallon"/>
    <x v="24"/>
    <x v="1"/>
    <x v="2"/>
    <n v="13283.508040096691"/>
    <n v="97.746025220762093"/>
    <m/>
    <n v="5509.3203007285356"/>
    <n v="290.14040700067062"/>
    <m/>
    <n v="122.63377387063611"/>
    <n v="395.98537343712582"/>
    <n v="2.2599622290549992"/>
    <n v="6.7497132955542076"/>
    <n v="158.49695760542551"/>
    <m/>
    <n v="4692.014164763239"/>
    <n v="527.16572896462606"/>
    <n v="0"/>
    <m/>
    <m/>
    <n v="2377.4393936900369"/>
    <n v="-323.9104992825894"/>
    <m/>
    <n v="2377.43939369003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965.75"/>
    <n v="0.1669330913234929"/>
    <n v="3.3527571077474829"/>
    <n v="2.8912184550793901E-2"/>
    <m/>
  </r>
  <r>
    <s v="3 Occupant_USA_FL_Miami.Na_Electric Storage_50-gallon"/>
    <x v="25"/>
    <x v="1"/>
    <x v="2"/>
    <n v="14985.91631801356"/>
    <n v="97.746025220762093"/>
    <m/>
    <n v="7565.8179028253326"/>
    <n v="4.4911211860547597"/>
    <m/>
    <n v="0.4446529145566811"/>
    <n v="1.5890383237963399"/>
    <n v="0"/>
    <n v="0"/>
    <n v="4.0464682714980791"/>
    <m/>
    <n v="6826.0253549937652"/>
    <n v="735.30142664551249"/>
    <n v="0"/>
    <m/>
    <m/>
    <n v="2023.3500695103539"/>
    <n v="-317.69709730591171"/>
    <m/>
    <n v="2023.35006951034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607"/>
    <n v="0.15384179373703299"/>
    <n v="4.1889965349178766"/>
    <n v="3.9885953349866998E-2"/>
    <m/>
  </r>
  <r>
    <s v="3 Occupant_USA_GA_Atlanta-_Electric Storage_50-gallon"/>
    <x v="26"/>
    <x v="1"/>
    <x v="2"/>
    <n v="13022.79035826875"/>
    <n v="97.746025220762093"/>
    <m/>
    <n v="5058.4174967577383"/>
    <n v="883.49996072123565"/>
    <m/>
    <n v="511.07427471132701"/>
    <n v="1689.136124133883"/>
    <n v="36.477900243086637"/>
    <n v="18.274810249362591"/>
    <n v="317.67297551745929"/>
    <m/>
    <n v="3701.1182807104869"/>
    <n v="473.7992553260159"/>
    <n v="0"/>
    <m/>
    <m/>
    <n v="2567.624515832882"/>
    <n v="-330.58821472081257"/>
    <m/>
    <n v="2567.62451583288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75"/>
    <n v="681.25"/>
    <n v="0.20203504403404751"/>
    <n v="3.9715771773000661"/>
    <n v="2.6574431867140001E-2"/>
    <m/>
  </r>
  <r>
    <s v="3 Occupant_USA_GA_Rome-Rus_Electric Storage_50-gallon"/>
    <x v="27"/>
    <x v="1"/>
    <x v="2"/>
    <n v="13112.280390049769"/>
    <n v="97.746025220762093"/>
    <m/>
    <n v="5082.0435312227783"/>
    <n v="1128.542209476853"/>
    <m/>
    <n v="647.48696341098139"/>
    <n v="2076.0093853142262"/>
    <n v="95.609518933981462"/>
    <n v="20.94195513114953"/>
    <n v="364.50377200074229"/>
    <m/>
    <n v="3490.0692411498421"/>
    <n v="463.43208059608372"/>
    <n v="0"/>
    <m/>
    <m/>
    <n v="2633.4885131488818"/>
    <n v="-331.58964084953539"/>
    <m/>
    <n v="2633.48851314888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727.25"/>
    <n v="0.15212202455834159"/>
    <n v="1.9279255600920131"/>
    <n v="2.5185759912219701E-2"/>
    <m/>
  </r>
  <r>
    <s v="3 Occupant_USA_GA_Savannah_Electric Storage_50-gallon"/>
    <x v="28"/>
    <x v="1"/>
    <x v="2"/>
    <n v="13251.852716740779"/>
    <n v="97.746025220762093"/>
    <m/>
    <n v="5426.9461725663732"/>
    <n v="452.63588587258738"/>
    <m/>
    <n v="215.56110746784299"/>
    <n v="701.57104174040319"/>
    <n v="6.7315674613442233"/>
    <n v="10.43001779594346"/>
    <n v="219.91319314745701"/>
    <m/>
    <n v="4484.2881195356886"/>
    <n v="490.0221671580976"/>
    <n v="0"/>
    <m/>
    <m/>
    <n v="2428.158198496219"/>
    <n v="-326.8403622385444"/>
    <m/>
    <n v="2428.15819849622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616"/>
    <n v="0.1747453076808099"/>
    <n v="3.3999567386914298"/>
    <n v="2.7441597570838298E-2"/>
    <m/>
  </r>
  <r>
    <s v="3 Occupant_USA_IA_Des.Moin_Electric Storage_50-gallon"/>
    <x v="29"/>
    <x v="1"/>
    <x v="2"/>
    <n v="17406.286609203449"/>
    <n v="97.746025220762093"/>
    <m/>
    <n v="9007.4893708910495"/>
    <n v="5939.3736807118012"/>
    <m/>
    <n v="2912.9915116911839"/>
    <n v="8746.5191574089677"/>
    <n v="2515.6633325093999"/>
    <n v="86.423859427149523"/>
    <n v="424.29497708404392"/>
    <m/>
    <n v="2482.3641742455311"/>
    <n v="585.75151593371606"/>
    <n v="0"/>
    <m/>
    <m/>
    <n v="3002.048892634617"/>
    <n v="-341.96459787202099"/>
    <m/>
    <n v="3002.04889263462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.25"/>
    <n v="264"/>
    <n v="0.30047911772586278"/>
    <n v="4.8688087113797289"/>
    <n v="3.3637795669835102E-2"/>
    <m/>
  </r>
  <r>
    <s v="3 Occupant_USA_IA_Sioux.Ci_Electric Storage_50-gallon"/>
    <x v="30"/>
    <x v="1"/>
    <x v="2"/>
    <n v="18875.70158007546"/>
    <n v="97.746025220762093"/>
    <m/>
    <n v="10377.324444162798"/>
    <n v="7549.4631608954014"/>
    <m/>
    <n v="3606.3815987048852"/>
    <n v="10577.556294189801"/>
    <n v="3440.7598378824459"/>
    <n v="109.0389124133181"/>
    <n v="393.28281189475211"/>
    <m/>
    <n v="2237.2326282272138"/>
    <n v="590.62865504018225"/>
    <n v="0"/>
    <m/>
    <m/>
    <n v="3101.628790234703"/>
    <n v="-343.43870464237091"/>
    <m/>
    <n v="3101.628790234700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9.75"/>
    <n v="110.25"/>
    <n v="0.32610723593272928"/>
    <n v="5.1089358341461724"/>
    <n v="3.4304063712210002E-2"/>
    <m/>
  </r>
  <r>
    <s v="3 Occupant_USA_ID_Boise.AP_Electric Storage_50-gallon"/>
    <x v="31"/>
    <x v="1"/>
    <x v="2"/>
    <n v="14169.222778988091"/>
    <n v="97.746025220762093"/>
    <m/>
    <n v="5823.4600132496844"/>
    <n v="2911.8679065407741"/>
    <m/>
    <n v="2026.377079469315"/>
    <n v="6353.3817033491896"/>
    <n v="200.09708260752149"/>
    <n v="93.970184713413573"/>
    <n v="591.42355975052703"/>
    <m/>
    <n v="2417.6980513628441"/>
    <n v="493.89405534606601"/>
    <n v="0"/>
    <m/>
    <m/>
    <n v="2949.0144200603099"/>
    <n v="-341.58629854525248"/>
    <m/>
    <n v="2949.01442006030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151.5"/>
    <n v="0.24437913282807411"/>
    <n v="3.583744104734782"/>
    <n v="2.85201572531068E-2"/>
    <m/>
  </r>
  <r>
    <s v="3 Occupant_USA_ID_Idaho.Fa_Electric Storage_50-gallon"/>
    <x v="32"/>
    <x v="1"/>
    <x v="2"/>
    <n v="17374.973186890431"/>
    <n v="97.746025220762093"/>
    <m/>
    <n v="8728.9522292284964"/>
    <n v="6538.2677657369459"/>
    <m/>
    <n v="3791.4889789432168"/>
    <n v="11330.75847325008"/>
    <n v="2025.2441887413499"/>
    <n v="161.33050820181279"/>
    <n v="560.20408985054371"/>
    <m/>
    <n v="1579.1068002121631"/>
    <n v="611.57766327938691"/>
    <n v="0"/>
    <m/>
    <m/>
    <n v="3249.2726119841632"/>
    <n v="-346.91203376063078"/>
    <m/>
    <n v="3249.2726119841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.25"/>
    <n v="57.5"/>
    <n v="0.33548119380816449"/>
    <n v="4.306510206307764"/>
    <n v="3.5071377404981501E-2"/>
    <m/>
  </r>
  <r>
    <s v="3 Occupant_USA_IL_Bellevil_Electric Storage_50-gallon"/>
    <x v="33"/>
    <x v="1"/>
    <x v="2"/>
    <n v="14543.755326870511"/>
    <n v="97.746025220762093"/>
    <m/>
    <n v="6310.2728538476213"/>
    <n v="2844.6692836270381"/>
    <m/>
    <n v="1761.823405248073"/>
    <n v="5538.5473307873108"/>
    <n v="564.33293258558956"/>
    <n v="87.527560142083843"/>
    <n v="430.98538565128848"/>
    <m/>
    <n v="2941.9548130041571"/>
    <n v="523.64875721642579"/>
    <n v="0"/>
    <m/>
    <m/>
    <n v="2836.7341273446868"/>
    <n v="-337.53805349405002"/>
    <m/>
    <n v="2836.73412734469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25"/>
    <n v="594.25"/>
    <n v="0.22427008483954319"/>
    <n v="3.3626262418003972"/>
    <n v="2.9314845179738699E-2"/>
    <m/>
  </r>
  <r>
    <s v="3 Occupant_USA_IL_Chicago._Electric Storage_50-gallon"/>
    <x v="34"/>
    <x v="1"/>
    <x v="2"/>
    <n v="16715.46909336367"/>
    <n v="97.746025220762093"/>
    <m/>
    <n v="8298.386594674248"/>
    <n v="5613.5225716436398"/>
    <m/>
    <n v="2943.019448152429"/>
    <n v="8876.523588308979"/>
    <n v="2195.954646408085"/>
    <n v="80.228551214602277"/>
    <n v="394.31992586854142"/>
    <m/>
    <n v="2177.486779632125"/>
    <n v="507.3772433984833"/>
    <n v="0"/>
    <m/>
    <m/>
    <n v="3020.3341530114958"/>
    <n v="-342.66328796844141"/>
    <m/>
    <n v="3020.3341530114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"/>
    <n v="116"/>
    <n v="0.2963075747554379"/>
    <n v="5.3723424704301914"/>
    <n v="2.9201206255014302E-2"/>
    <m/>
  </r>
  <r>
    <s v="3 Occupant_USA_IN_Evansvil_Electric Storage_50-gallon"/>
    <x v="35"/>
    <x v="1"/>
    <x v="2"/>
    <n v="14004.762659840921"/>
    <n v="97.746025220762093"/>
    <m/>
    <n v="5831.1372891707233"/>
    <n v="2387.5059769216"/>
    <m/>
    <n v="1476.779566389996"/>
    <n v="4678.2327385050967"/>
    <n v="459.03846896026067"/>
    <n v="50.699543807635827"/>
    <n v="400.98839776371091"/>
    <m/>
    <n v="2951.6599567823841"/>
    <n v="491.97135546673951"/>
    <n v="0"/>
    <m/>
    <m/>
    <n v="2776.8770249921599"/>
    <n v="-336.77710427823058"/>
    <m/>
    <n v="2776.87702499216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5"/>
    <n v="559"/>
    <n v="0.2150114569781206"/>
    <n v="3.2763534178612108"/>
    <n v="2.7266158722229601E-2"/>
    <m/>
  </r>
  <r>
    <s v="3 Occupant_USA_IN_Indianap_Electric Storage_50-gallon"/>
    <x v="36"/>
    <x v="1"/>
    <x v="2"/>
    <n v="15674.102668639811"/>
    <n v="97.746025220762093"/>
    <m/>
    <n v="7354.4821112923137"/>
    <n v="4260.3029529607347"/>
    <m/>
    <n v="2327.6485163924358"/>
    <n v="7218.3200626841481"/>
    <n v="1464.1842910038911"/>
    <n v="76.956786563308853"/>
    <n v="391.51335900111951"/>
    <m/>
    <n v="2549.0511119140051"/>
    <n v="545.12804641757305"/>
    <n v="0"/>
    <m/>
    <m/>
    <n v="2922.872211669629"/>
    <n v="-340.11998206028397"/>
    <m/>
    <n v="2922.87221166963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9.75"/>
    <n v="447.5"/>
    <n v="0.27792855782860149"/>
    <n v="5.0445799865428942"/>
    <n v="3.0923013681991001E-2"/>
    <m/>
  </r>
  <r>
    <s v="3 Occupant_USA_KS_Hays.Rgn_Electric Storage_50-gallon"/>
    <x v="37"/>
    <x v="1"/>
    <x v="2"/>
    <n v="15912.10577147758"/>
    <n v="97.746025220762093"/>
    <m/>
    <n v="7617.7616413342585"/>
    <n v="4106.6169083277518"/>
    <m/>
    <n v="2421.748230109175"/>
    <n v="7453.9707911368359"/>
    <n v="1183.392329319759"/>
    <n v="72.411798388947162"/>
    <n v="429.06455050987239"/>
    <m/>
    <n v="2928.7129212449058"/>
    <n v="582.43181176159987"/>
    <n v="0"/>
    <m/>
    <m/>
    <n v="2897.595784465303"/>
    <n v="-339.85593794411778"/>
    <m/>
    <n v="2897.59578446531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"/>
    <n v="489.25"/>
    <n v="0.36317161367343198"/>
    <n v="6.1522657561439393"/>
    <n v="3.4687898448905401E-2"/>
    <m/>
  </r>
  <r>
    <s v="3 Occupant_USA_KS_Wichita._Electric Storage_50-gallon"/>
    <x v="38"/>
    <x v="1"/>
    <x v="2"/>
    <n v="14564.571014367"/>
    <n v="97.746025220762093"/>
    <m/>
    <n v="6403.337629924361"/>
    <n v="2428.6912786003249"/>
    <m/>
    <n v="1701.187248514165"/>
    <n v="5274.9549860019779"/>
    <n v="207.9327996003409"/>
    <n v="71.52278646645766"/>
    <n v="448.04844401937169"/>
    <m/>
    <n v="3456.19693312444"/>
    <n v="518.44941819959615"/>
    <n v="0"/>
    <m/>
    <m/>
    <n v="2764.4850387644469"/>
    <n v="-337.62045312685802"/>
    <m/>
    <n v="2764.4850387644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281"/>
    <n v="0.34875119096093138"/>
    <n v="5.9526894413847584"/>
    <n v="3.1863169622736401E-2"/>
    <m/>
  </r>
  <r>
    <s v="3 Occupant_USA_KY_Louisvil_Electric Storage_50-gallon"/>
    <x v="39"/>
    <x v="1"/>
    <x v="2"/>
    <n v="13921.9454761375"/>
    <n v="97.746025220762093"/>
    <m/>
    <n v="5759.8352086881214"/>
    <n v="2266.1260680650939"/>
    <m/>
    <n v="1437.999968673357"/>
    <n v="4588.6613048229456"/>
    <n v="353.13432231472348"/>
    <n v="48.938279904814969"/>
    <n v="426.05349717220082"/>
    <m/>
    <n v="2999.4718288272452"/>
    <n v="494.23731179578238"/>
    <n v="0"/>
    <m/>
    <m/>
    <n v="2765.361921771233"/>
    <n v="-336.46841942995042"/>
    <m/>
    <n v="2765.36192177123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"/>
    <n v="506.5"/>
    <n v="0.1870657257530722"/>
    <n v="2.751339527219745"/>
    <n v="2.7098956375215099E-2"/>
    <m/>
  </r>
  <r>
    <s v="3 Occupant_USA_LA_New.Orle_Electric Storage_50-gallon"/>
    <x v="40"/>
    <x v="1"/>
    <x v="2"/>
    <n v="13797.49252920091"/>
    <n v="97.746025220762093"/>
    <m/>
    <n v="6114.795681237294"/>
    <n v="333.29581760257742"/>
    <m/>
    <n v="188.98574202655439"/>
    <n v="634.1789971950966"/>
    <n v="2.2594818459787969"/>
    <n v="7.7311304026422736"/>
    <n v="134.31946332740159"/>
    <m/>
    <n v="5194.1956608826213"/>
    <n v="587.30420275209485"/>
    <n v="0"/>
    <m/>
    <m/>
    <n v="2285.948502285516"/>
    <n v="-322.67689426058138"/>
    <m/>
    <n v="2285.94850228551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1403.25"/>
    <n v="0.1981364596575701"/>
    <n v="3.933201436197181"/>
    <n v="3.2448940834778603E-2"/>
    <m/>
  </r>
  <r>
    <s v="3 Occupant_USA_LA_Shrevepo_Electric Storage_50-gallon"/>
    <x v="41"/>
    <x v="1"/>
    <x v="2"/>
    <n v="13646.27441697225"/>
    <n v="97.746025220762093"/>
    <m/>
    <n v="5798.4423882802666"/>
    <n v="790.50101177755596"/>
    <m/>
    <n v="458.51359188093738"/>
    <n v="1448.316596415716"/>
    <n v="64.626672861738811"/>
    <n v="21.39906918656277"/>
    <n v="245.96167784831721"/>
    <m/>
    <n v="4484.9920928549373"/>
    <n v="522.94928364777411"/>
    <n v="0"/>
    <m/>
    <m/>
    <n v="2451.0836830139251"/>
    <n v="-326.88868872158059"/>
    <m/>
    <n v="2451.08368301391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953.75"/>
    <n v="0.1852758308266258"/>
    <n v="3.113289646862123"/>
    <n v="2.8995523275133099E-2"/>
    <m/>
  </r>
  <r>
    <s v="3 Occupant_USA_MA_Boston-L_Electric Storage_50-gallon"/>
    <x v="42"/>
    <x v="1"/>
    <x v="2"/>
    <n v="14873.64065845746"/>
    <n v="97.746025220762093"/>
    <m/>
    <n v="6483.146290230804"/>
    <n v="4195.7991241477712"/>
    <m/>
    <n v="2368.2872247361752"/>
    <n v="7737.9458900844902"/>
    <n v="1346.350053037992"/>
    <n v="73.318820675546903"/>
    <n v="407.84302569803458"/>
    <m/>
    <n v="1825.2478660106869"/>
    <n v="462.09930007234561"/>
    <n v="0"/>
    <m/>
    <m/>
    <n v="2993.746022548723"/>
    <n v="-343.19130655940251"/>
    <m/>
    <n v="2993.74602254871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9"/>
    <n v="382"/>
    <n v="0.3131119723651955"/>
    <n v="6.2332837245198442"/>
    <n v="2.6466763980145702E-2"/>
    <m/>
  </r>
  <r>
    <s v="3 Occupant_USA_MD_Baltimor_Electric Storage_50-gallon"/>
    <x v="43"/>
    <x v="1"/>
    <x v="2"/>
    <n v="13790.135779652939"/>
    <n v="97.746025220762093"/>
    <m/>
    <n v="5576.5571453572693"/>
    <n v="2414.0848716310352"/>
    <m/>
    <n v="1479.5600176756161"/>
    <n v="4703.0804624894308"/>
    <n v="454.00994414680719"/>
    <n v="41.524768230751228"/>
    <n v="438.99014157785251"/>
    <m/>
    <n v="2698.22432456861"/>
    <n v="464.24794915762419"/>
    <n v="0"/>
    <m/>
    <m/>
    <n v="2816.8302886174861"/>
    <n v="-337.21854955702952"/>
    <m/>
    <n v="2816.83028861748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25"/>
    <n v="603.75"/>
    <n v="0.20879164695690849"/>
    <n v="3.4790224534775822"/>
    <n v="2.56514115591857E-2"/>
    <m/>
  </r>
  <r>
    <s v="3 Occupant_USA_ME_Portland_Electric Storage_50-gallon"/>
    <x v="44"/>
    <x v="1"/>
    <x v="2"/>
    <n v="16667.433626981059"/>
    <n v="97.746025220762093"/>
    <m/>
    <n v="8091.9588461192252"/>
    <n v="6190.8887982866536"/>
    <m/>
    <n v="2865.4254793037871"/>
    <n v="9009.0397075722922"/>
    <n v="2801.5603914465091"/>
    <n v="76.893593342313153"/>
    <n v="447.00933419405311"/>
    <m/>
    <n v="1423.2192174611141"/>
    <n v="477.85083037145728"/>
    <n v="0"/>
    <m/>
    <m/>
    <n v="3178.7264351839731"/>
    <n v="-345.7105276825539"/>
    <m/>
    <n v="3178.72643518397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4"/>
    <n v="232.25"/>
    <n v="0.27248296002191069"/>
    <n v="3.8472892274976132"/>
    <n v="2.6199109124931601E-2"/>
    <m/>
  </r>
  <r>
    <s v="3 Occupant_USA_ME_Presque._Electric Storage_50-gallon"/>
    <x v="45"/>
    <x v="1"/>
    <x v="2"/>
    <n v="23800.440692667009"/>
    <n v="97.746025220762093"/>
    <m/>
    <n v="14984.464357563143"/>
    <n v="13484.0029356502"/>
    <m/>
    <n v="3397.7999278415309"/>
    <n v="10322.554873129409"/>
    <n v="9642.240573011688"/>
    <n v="93.062644497616802"/>
    <n v="350.89979029941429"/>
    <m/>
    <n v="997.60038035498462"/>
    <n v="502.86104155795942"/>
    <n v="0"/>
    <m/>
    <m/>
    <n v="3419.2279894256262"/>
    <n v="-349.49243905877489"/>
    <m/>
    <n v="3419.22798942563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16"/>
    <n v="344.75"/>
    <n v="0.2990635021370962"/>
    <n v="3.6383220054955592"/>
    <n v="2.67997087170509E-2"/>
    <m/>
  </r>
  <r>
    <s v="3 Occupant_USA_MI_Detroit-_Electric Storage_50-gallon"/>
    <x v="46"/>
    <x v="1"/>
    <x v="2"/>
    <n v="15815.87426044858"/>
    <n v="97.746025220762093"/>
    <m/>
    <n v="7381.0096146426658"/>
    <n v="4904.5608280230672"/>
    <m/>
    <n v="2729.7758409297762"/>
    <n v="8485.8978326576052"/>
    <n v="1676.72407932857"/>
    <n v="83.795179460071623"/>
    <n v="414.26572830466642"/>
    <m/>
    <n v="1950.517096956941"/>
    <n v="525.9316896626583"/>
    <n v="0"/>
    <m/>
    <m/>
    <n v="3038.1163001278951"/>
    <n v="-342.70534080198559"/>
    <m/>
    <n v="3038.11630012790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.75"/>
    <n v="165.5"/>
    <n v="0.26191781730500813"/>
    <n v="4.2779585068896289"/>
    <n v="2.9455691669950899E-2"/>
    <m/>
  </r>
  <r>
    <s v="3 Occupant_USA_MI_Houghton_Electric Storage_50-gallon"/>
    <x v="47"/>
    <x v="1"/>
    <x v="2"/>
    <n v="18583.789943120009"/>
    <n v="97.746025220762093"/>
    <m/>
    <n v="9942.8044136210337"/>
    <n v="7905.4634949489982"/>
    <m/>
    <n v="3505.4225573218141"/>
    <n v="10650.56330793712"/>
    <n v="3844.9578607819822"/>
    <n v="138.26261820630751"/>
    <n v="416.82045863886611"/>
    <m/>
    <n v="1469.7004544237129"/>
    <n v="567.64046424832247"/>
    <n v="0"/>
    <m/>
    <m/>
    <n v="3244.237183821233"/>
    <n v="-346.36229884908522"/>
    <m/>
    <n v="3244.23718382123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1"/>
    <n v="164.5"/>
    <n v="0.28435672933883321"/>
    <n v="4.2418579911321288"/>
    <n v="3.1358103163867702E-2"/>
    <m/>
  </r>
  <r>
    <s v="3 Occupant_USA_MI_Traverse_Electric Storage_50-gallon"/>
    <x v="48"/>
    <x v="1"/>
    <x v="2"/>
    <n v="17824.333548847539"/>
    <n v="97.746025220762093"/>
    <m/>
    <n v="9246.2930798884245"/>
    <n v="7115.1875933038236"/>
    <m/>
    <n v="3149.84536630295"/>
    <n v="9814.1278676400652"/>
    <n v="3444.021567464109"/>
    <n v="110.81702577401209"/>
    <n v="410.50363376275618"/>
    <m/>
    <n v="1593.945479018646"/>
    <n v="537.16000756595554"/>
    <n v="0"/>
    <m/>
    <m/>
    <n v="3181.292123281019"/>
    <n v="-345.19902135423081"/>
    <m/>
    <n v="3181.29212328102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4.75"/>
    <n v="350.5"/>
    <n v="0.25788120077105398"/>
    <n v="3.3040949467780298"/>
    <n v="2.8938296086765E-2"/>
    <m/>
  </r>
  <r>
    <s v="3 Occupant_USA_MN_Duluth.I_Electric Storage_50-gallon"/>
    <x v="49"/>
    <x v="1"/>
    <x v="2"/>
    <n v="22274.925277688159"/>
    <n v="97.746025220762093"/>
    <m/>
    <n v="13477.302949871977"/>
    <n v="11712.662182503151"/>
    <m/>
    <n v="4286.2080789706733"/>
    <n v="12591.490932866751"/>
    <n v="6860.709592815464"/>
    <n v="134.07305699637811"/>
    <n v="431.67145372058229"/>
    <m/>
    <n v="1157.579924514278"/>
    <n v="607.06084285454904"/>
    <n v="0"/>
    <m/>
    <m/>
    <n v="3400.8739821382892"/>
    <n v="-349.90308704718399"/>
    <m/>
    <n v="3400.87398213828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6.75"/>
    <n v="89.75"/>
    <n v="0.33379621685473548"/>
    <n v="5.5417142583370262"/>
    <n v="3.4240997231968898E-2"/>
    <m/>
  </r>
  <r>
    <s v="3 Occupant_USA_MN_Minneapo_Electric Storage_50-gallon"/>
    <x v="50"/>
    <x v="1"/>
    <x v="2"/>
    <n v="20113.638733005559"/>
    <n v="97.746025220762093"/>
    <m/>
    <n v="11548.887155252947"/>
    <n v="8884.3154931742756"/>
    <m/>
    <n v="3623.253612428146"/>
    <n v="10537.47710650031"/>
    <n v="4791.6544497464511"/>
    <n v="91.461092059688397"/>
    <n v="377.94633893995012"/>
    <m/>
    <n v="2025.057275647541"/>
    <n v="639.51438643112954"/>
    <n v="0"/>
    <m/>
    <m/>
    <n v="3168.0032320746009"/>
    <n v="-344.45409597646989"/>
    <m/>
    <n v="3168.003232074606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6.25"/>
    <n v="184"/>
    <n v="0.30647284614315951"/>
    <n v="4.9704686585546716"/>
    <n v="3.6355228358186401E-2"/>
    <m/>
  </r>
  <r>
    <s v="3 Occupant_USA_MO_Kansas.C_Electric Storage_50-gallon"/>
    <x v="51"/>
    <x v="1"/>
    <x v="2"/>
    <n v="14622.76861038041"/>
    <n v="97.746025220762093"/>
    <m/>
    <n v="6442.7435757754683"/>
    <n v="2884.3116972672669"/>
    <m/>
    <n v="1733.9857729078269"/>
    <n v="5369.5422789692138"/>
    <n v="712.42641040781814"/>
    <n v="48.217283604097297"/>
    <n v="389.68223034753328"/>
    <m/>
    <n v="3033.942020861628"/>
    <n v="524.48985764657334"/>
    <n v="0"/>
    <m/>
    <m/>
    <n v="2783.2766889268232"/>
    <n v="-337.40802220930652"/>
    <m/>
    <n v="2783.27668892682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464.5"/>
    <n v="0.2463629151149597"/>
    <n v="3.98417907069084"/>
    <n v="2.9728761764228801E-2"/>
    <m/>
  </r>
  <r>
    <s v="3 Occupant_USA_MO_St.Josep_Electric Storage_50-gallon"/>
    <x v="52"/>
    <x v="1"/>
    <x v="2"/>
    <n v="16377.77048024651"/>
    <n v="97.746025220762093"/>
    <m/>
    <n v="8062.9572101482154"/>
    <n v="4878.0049389370524"/>
    <m/>
    <n v="2460.3326559133889"/>
    <n v="7466.8232061319704"/>
    <n v="1960.271848356186"/>
    <n v="77.67856556283337"/>
    <n v="379.72186910464279"/>
    <m/>
    <n v="2631.4189053018181"/>
    <n v="553.53336590934521"/>
    <n v="0"/>
    <m/>
    <m/>
    <n v="2918.0649244202468"/>
    <n v="-340.06124377243788"/>
    <m/>
    <n v="2918.064924420258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"/>
    <n v="363.25"/>
    <n v="0.2840820662879221"/>
    <n v="4.3064431384490254"/>
    <n v="3.1522826667869097E-2"/>
    <m/>
  </r>
  <r>
    <s v="3 Occupant_USA_MS_Gulfport_Electric Storage_50-gallon"/>
    <x v="53"/>
    <x v="1"/>
    <x v="2"/>
    <n v="13391.970923817729"/>
    <n v="97.746025220762093"/>
    <m/>
    <n v="5638.4372193448635"/>
    <n v="396.03939967222328"/>
    <m/>
    <n v="189.57423759897881"/>
    <n v="629.17705676126718"/>
    <n v="12.583439823917161"/>
    <n v="7.9804025195853532"/>
    <n v="185.90131972974169"/>
    <m/>
    <n v="4717.9223527021986"/>
    <n v="524.47546697044152"/>
    <n v="0"/>
    <m/>
    <m/>
    <n v="2356.785358794928"/>
    <n v="-324.48749962538301"/>
    <m/>
    <n v="2356.78535879493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1214"/>
    <n v="0.17753128420778"/>
    <n v="3.3111478178935272"/>
    <n v="2.85548993010389E-2"/>
    <m/>
  </r>
  <r>
    <s v="3 Occupant_USA_MS_Jackson-_Electric Storage_50-gallon"/>
    <x v="54"/>
    <x v="1"/>
    <x v="2"/>
    <n v="13300.358328904769"/>
    <n v="97.746025220762093"/>
    <m/>
    <n v="5424.5333516216815"/>
    <n v="706.94205915838791"/>
    <m/>
    <n v="391.4361033424758"/>
    <n v="1278.9894911540821"/>
    <n v="17.896259294203031"/>
    <n v="19.63319156169019"/>
    <n v="277.97650496001802"/>
    <m/>
    <n v="4208.8597572328072"/>
    <n v="508.731535230487"/>
    <n v="0"/>
    <m/>
    <m/>
    <n v="2479.0766316050058"/>
    <n v="-328.22377325444029"/>
    <m/>
    <n v="2479.07663160500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75"/>
    <n v="894.25"/>
    <n v="0.171102870783299"/>
    <n v="2.7519312291223792"/>
    <n v="2.8056691521590502E-2"/>
    <m/>
  </r>
  <r>
    <s v="3 Occupant_USA_MT_Billings_Electric Storage_50-gallon"/>
    <x v="55"/>
    <x v="1"/>
    <x v="2"/>
    <n v="16868.149548090489"/>
    <n v="97.746025220762093"/>
    <m/>
    <n v="8316.8622213980962"/>
    <n v="6083.6123390255289"/>
    <m/>
    <n v="3291.3763349598262"/>
    <n v="10030.04257978215"/>
    <n v="2184.3210943145791"/>
    <n v="86.916127165152488"/>
    <n v="520.99878258601348"/>
    <m/>
    <n v="1677.676974254118"/>
    <n v="555.57290811844825"/>
    <n v="0"/>
    <m/>
    <m/>
    <n v="3154.5389810144952"/>
    <n v="-346.26806968688709"/>
    <m/>
    <n v="3154.53898101449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.25"/>
    <n v="83.25"/>
    <n v="0.3300609923594246"/>
    <n v="5.8717728937994993"/>
    <n v="3.21169390561825E-2"/>
    <m/>
  </r>
  <r>
    <s v="3 Occupant_USA_NC_Charlott_Electric Storage_50-gallon"/>
    <x v="56"/>
    <x v="1"/>
    <x v="2"/>
    <n v="12942.84362345748"/>
    <n v="97.746025220762093"/>
    <m/>
    <n v="4906.5292861489888"/>
    <n v="1090.8808072564709"/>
    <m/>
    <n v="638.09469254254066"/>
    <n v="2052.6579706083448"/>
    <n v="76.302777385757651"/>
    <n v="24.83581952232085"/>
    <n v="351.64751780584947"/>
    <m/>
    <n v="3362.3044985378228"/>
    <n v="453.34398035469508"/>
    <n v="0"/>
    <m/>
    <m/>
    <n v="2639.5659916304171"/>
    <n v="-331.49260534308007"/>
    <m/>
    <n v="2639.56599163042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75"/>
    <n v="627"/>
    <n v="0.19383242177923271"/>
    <n v="2.9322481669258682"/>
    <n v="2.5124888823684698E-2"/>
    <m/>
  </r>
  <r>
    <s v="3 Occupant_USA_NC_Raleigh-_Electric Storage_50-gallon"/>
    <x v="57"/>
    <x v="1"/>
    <x v="2"/>
    <n v="13048.690126717929"/>
    <n v="97.746025220762093"/>
    <m/>
    <n v="5042.8314877185039"/>
    <n v="985.86559114109468"/>
    <m/>
    <n v="561.60236849361934"/>
    <n v="1811.181712824404"/>
    <n v="39.858064345641957"/>
    <n v="22.882970577129559"/>
    <n v="361.52218772470451"/>
    <m/>
    <n v="3590.6844903359502"/>
    <n v="466.28140624145942"/>
    <n v="0"/>
    <m/>
    <m/>
    <n v="2609.1102933211218"/>
    <n v="-330.16191963834223"/>
    <m/>
    <n v="2609.11029332111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907"/>
    <n v="0.18752239279590879"/>
    <n v="2.9336744772777208"/>
    <n v="2.56874576445629E-2"/>
    <m/>
  </r>
  <r>
    <s v="3 Occupant_USA_ND_Bismarck_Electric Storage_50-gallon"/>
    <x v="58"/>
    <x v="1"/>
    <x v="2"/>
    <n v="21935.351911566919"/>
    <n v="97.746025220762093"/>
    <m/>
    <n v="13218.167387326957"/>
    <n v="10921.959848483169"/>
    <m/>
    <n v="4122.0273711893406"/>
    <n v="12127.08869931051"/>
    <n v="6286.8373947375903"/>
    <n v="134.3819130882749"/>
    <n v="378.71316946792479"/>
    <m/>
    <n v="1639.1465533007161"/>
    <n v="657.06098554307221"/>
    <n v="0"/>
    <m/>
    <m/>
    <n v="3320.4361785620599"/>
    <n v="-347.29156442525192"/>
    <m/>
    <n v="3320.4361785620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0"/>
    <n v="254.25"/>
    <n v="0.3292782839256721"/>
    <n v="4.9206648507576292"/>
    <n v="3.6684203611414799E-2"/>
    <m/>
  </r>
  <r>
    <s v="3 Occupant_USA_ND_Fargo-He_Electric Storage_50-gallon"/>
    <x v="59"/>
    <x v="1"/>
    <x v="2"/>
    <n v="26221.171969598101"/>
    <n v="97.746025220762093"/>
    <m/>
    <n v="17492.271354939319"/>
    <n v="15162.83504996587"/>
    <m/>
    <n v="4268.2076083410311"/>
    <n v="12171.595015752"/>
    <n v="10473.035065470311"/>
    <n v="101.6951957508807"/>
    <n v="319.89718040358167"/>
    <m/>
    <n v="1654.149399238971"/>
    <n v="675.28690573447909"/>
    <n v="0"/>
    <m/>
    <m/>
    <n v="3332.152268980662"/>
    <n v="-347.30816494634189"/>
    <m/>
    <n v="3332.15226898066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0"/>
    <n v="257.75"/>
    <n v="0.3887267566748433"/>
    <n v="5.7079356712053473"/>
    <n v="3.8870500132694101E-2"/>
    <m/>
  </r>
  <r>
    <s v="3 Occupant_USA_NE_Omaha-Mi_Electric Storage_50-gallon"/>
    <x v="60"/>
    <x v="1"/>
    <x v="2"/>
    <n v="16730.93903818131"/>
    <n v="97.746025220762093"/>
    <m/>
    <n v="8344.7935345376245"/>
    <n v="5212.7955270709926"/>
    <m/>
    <n v="2597.0767266884691"/>
    <n v="7799.7197559462566"/>
    <n v="2107.9354126223338"/>
    <n v="84.990941514534271"/>
    <n v="422.79244624562858"/>
    <m/>
    <n v="2554.0258381054232"/>
    <n v="577.97216936120731"/>
    <n v="0"/>
    <m/>
    <m/>
    <n v="2989.3971579656441"/>
    <n v="-340.6031159218"/>
    <m/>
    <n v="2989.39715796564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5"/>
    <n v="444.75"/>
    <n v="0.2443055428070724"/>
    <n v="3.1512720302959472"/>
    <n v="3.2120903817863602E-2"/>
    <m/>
  </r>
  <r>
    <s v="3 Occupant_USA_NH_Concord._Electric Storage_50-gallon"/>
    <x v="61"/>
    <x v="1"/>
    <x v="2"/>
    <n v="16664.479577949831"/>
    <n v="97.746025220762093"/>
    <m/>
    <n v="8110.3209568351604"/>
    <n v="5927.0507295356401"/>
    <m/>
    <n v="2783.220054669745"/>
    <n v="8601.9296598270485"/>
    <n v="2592.334593072907"/>
    <n v="89.592100914488682"/>
    <n v="461.90398087850127"/>
    <m/>
    <n v="1680.5093756555941"/>
    <n v="502.76085164392617"/>
    <n v="0"/>
    <m/>
    <m/>
    <n v="3157.4102754367559"/>
    <n v="-344.92526850660028"/>
    <m/>
    <n v="3157.41027543676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7.25"/>
    <n v="337"/>
    <n v="0.2354691103723815"/>
    <n v="2.7558703922023202"/>
    <n v="2.68350567685194E-2"/>
    <m/>
  </r>
  <r>
    <s v="3 Occupant_USA_NH_Manchest_Electric Storage_50-gallon"/>
    <x v="62"/>
    <x v="1"/>
    <x v="2"/>
    <n v="15274.27313804766"/>
    <n v="97.746025220762093"/>
    <m/>
    <n v="6824.7863744557699"/>
    <n v="4538.0198443485388"/>
    <m/>
    <n v="2434.6195398299692"/>
    <n v="7606.2264223706752"/>
    <n v="1567.6048445909421"/>
    <n v="68.521337617457846"/>
    <n v="467.27412231018741"/>
    <m/>
    <n v="1811.83516699707"/>
    <n v="474.93136311016099"/>
    <n v="0"/>
    <m/>
    <m/>
    <n v="3052.7384179138212"/>
    <n v="-343.13248437471481"/>
    <m/>
    <n v="3052.73841791382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7.75"/>
    <n v="232.5"/>
    <n v="0.23564379085865839"/>
    <n v="2.9886125230074052"/>
    <n v="2.5886997417849899E-2"/>
    <m/>
  </r>
  <r>
    <s v="3 Occupant_USA_NJ_Newark.L_Electric Storage_50-gallon"/>
    <x v="63"/>
    <x v="1"/>
    <x v="2"/>
    <n v="14282.406434911631"/>
    <n v="97.746025220762093"/>
    <m/>
    <n v="6033.2397415169962"/>
    <n v="3015.9940491678062"/>
    <m/>
    <n v="1871.4045726266579"/>
    <n v="6004.8400808482502"/>
    <n v="701.61618128784596"/>
    <n v="31.74621950981388"/>
    <n v="411.22707574349101"/>
    <m/>
    <n v="2533.328402511042"/>
    <n v="483.91728983814721"/>
    <n v="0"/>
    <m/>
    <m/>
    <n v="2852.4183477165761"/>
    <n v="-339.30272907366628"/>
    <m/>
    <n v="2852.41834771656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"/>
    <n v="500.75"/>
    <n v="0.27632869633521778"/>
    <n v="5.1011423926204786"/>
    <n v="2.76453435881607E-2"/>
    <m/>
  </r>
  <r>
    <s v="3 Occupant_USA_NJ_Trenton-_Electric Storage_50-gallon"/>
    <x v="64"/>
    <x v="1"/>
    <x v="2"/>
    <n v="13840.480359250871"/>
    <n v="97.746025220762093"/>
    <m/>
    <n v="5572.5799637916598"/>
    <n v="2797.5728528463678"/>
    <m/>
    <n v="1643.1807090707459"/>
    <n v="5335.3127333711109"/>
    <n v="666.57848165765529"/>
    <n v="39.19191995041848"/>
    <n v="448.62174216753567"/>
    <m/>
    <n v="2332.888187781492"/>
    <n v="442.11892316379971"/>
    <n v="0"/>
    <m/>
    <m/>
    <n v="2871.152049781007"/>
    <n v="-338.9005395586978"/>
    <m/>
    <n v="2871.15204978100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7.5"/>
    <n v="665.5"/>
    <n v="0.22080814711434971"/>
    <n v="3.341959307245987"/>
    <n v="2.4012690355492201E-2"/>
    <m/>
  </r>
  <r>
    <s v="3 Occupant_USA_NM_Albuquer_Electric Storage_50-gallon"/>
    <x v="65"/>
    <x v="1"/>
    <x v="2"/>
    <n v="13256.916149649869"/>
    <n v="97.746025220762093"/>
    <m/>
    <n v="5098.0666928173687"/>
    <n v="1489.4329528581129"/>
    <m/>
    <n v="896.57426411208655"/>
    <n v="2705.131662845376"/>
    <n v="60.250065918541573"/>
    <n v="20.2138100367257"/>
    <n v="512.39481279075119"/>
    <m/>
    <n v="3140.3330618903451"/>
    <n v="468.30067806891037"/>
    <n v="0"/>
    <m/>
    <m/>
    <n v="2762.1011111544431"/>
    <n v="-333.66561738965322"/>
    <m/>
    <n v="2762.1011111544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44.75"/>
    <n v="0.251086213891071"/>
    <n v="4.2308273796823759"/>
    <n v="2.7482120081760101E-2"/>
    <m/>
  </r>
  <r>
    <s v="3 Occupant_USA_NM_Las.Cruc_Electric Storage_50-gallon"/>
    <x v="66"/>
    <x v="1"/>
    <x v="2"/>
    <n v="13097.838282335861"/>
    <n v="97.746025220762093"/>
    <m/>
    <n v="5130.1447783326148"/>
    <n v="802.50815449576214"/>
    <m/>
    <n v="381.26723130679687"/>
    <n v="1190.3329393690219"/>
    <n v="6.423940486007683"/>
    <n v="8.3466666360965878"/>
    <n v="406.47031606685982"/>
    <m/>
    <n v="3849.4856523319891"/>
    <n v="478.15097150486281"/>
    <n v="0"/>
    <m/>
    <m/>
    <n v="2570.9451583252298"/>
    <n v="-330.26919716225251"/>
    <m/>
    <n v="2570.94515832522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36.75"/>
    <n v="0.21314970666722691"/>
    <n v="4.2586856625732032"/>
    <n v="2.7550124497619399E-2"/>
    <m/>
  </r>
  <r>
    <s v="3 Occupant_USA_NM_Santa.Fe_Electric Storage_50-gallon"/>
    <x v="67"/>
    <x v="1"/>
    <x v="2"/>
    <n v="13676.269121889"/>
    <n v="97.746025220762093"/>
    <m/>
    <n v="5307.3191774906627"/>
    <n v="2619.7671436153628"/>
    <m/>
    <n v="1691.696331683906"/>
    <n v="5090.8696402414271"/>
    <n v="287.95200824084691"/>
    <n v="53.91957841283601"/>
    <n v="586.1992252777726"/>
    <m/>
    <n v="2231.7566401626909"/>
    <n v="455.79539371260921"/>
    <n v="0"/>
    <m/>
    <m/>
    <n v="2972.2015987201971"/>
    <n v="-338.66554266864978"/>
    <m/>
    <n v="2972.20159872019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32.5"/>
    <n v="0.27690109912390148"/>
    <n v="4.3821866037652004"/>
    <n v="2.65178016456981E-2"/>
    <m/>
  </r>
  <r>
    <s v="3 Occupant_USA_NV_Las.Vega_Electric Storage_50-gallon"/>
    <x v="68"/>
    <x v="1"/>
    <x v="2"/>
    <n v="14942.133117032079"/>
    <n v="97.746025220762093"/>
    <m/>
    <n v="7286.0008806226851"/>
    <n v="432.66750447354701"/>
    <m/>
    <n v="163.95859496155421"/>
    <n v="537.2612948742626"/>
    <n v="0.76300741070332001"/>
    <n v="1.994116023245083"/>
    <n v="265.95178607804542"/>
    <m/>
    <n v="6206.3682937281601"/>
    <n v="646.96508242097843"/>
    <n v="0"/>
    <m/>
    <m/>
    <n v="2259.3838907312302"/>
    <n v="-326.3747251880269"/>
    <m/>
    <n v="2259.38389073123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662"/>
    <n v="0.23707071821492001"/>
    <n v="4.0016750347339682"/>
    <n v="3.8598019118770102E-2"/>
    <m/>
  </r>
  <r>
    <s v="3 Occupant_USA_NV_Reno-Tah_Electric Storage_50-gallon"/>
    <x v="69"/>
    <x v="1"/>
    <x v="2"/>
    <n v="13069.431791323101"/>
    <n v="97.746025220762093"/>
    <m/>
    <n v="4771.37147496954"/>
    <n v="1859.975171877805"/>
    <m/>
    <n v="1127.6542309233939"/>
    <n v="3460.0863366031381"/>
    <n v="48.727306727993941"/>
    <n v="41.564566457523021"/>
    <n v="642.0290677688979"/>
    <m/>
    <n v="2497.3713384118678"/>
    <n v="414.02496467986731"/>
    <n v="0"/>
    <m/>
    <m/>
    <n v="2901.3119706752932"/>
    <n v="-337.91027217906549"/>
    <m/>
    <n v="2901.31197067528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51.75"/>
    <n v="0.23308435243902639"/>
    <n v="3.3232968966911312"/>
    <n v="2.4074364687642499E-2"/>
    <m/>
  </r>
  <r>
    <s v="3 Occupant_USA_NY_Buffalo._Electric Storage_50-gallon"/>
    <x v="70"/>
    <x v="1"/>
    <x v="2"/>
    <n v="16151.363194671199"/>
    <n v="97.746025220762093"/>
    <m/>
    <n v="7649.492967408235"/>
    <n v="5360.0947925912706"/>
    <m/>
    <n v="3478.5650632212378"/>
    <n v="10804.11743664666"/>
    <n v="1329.837338679612"/>
    <n v="117.6206606571879"/>
    <n v="434.07173003325153"/>
    <m/>
    <n v="1788.2837531277059"/>
    <n v="501.11442168925771"/>
    <n v="0"/>
    <m/>
    <m/>
    <n v="3105.1218815849411"/>
    <n v="-345.32548891733188"/>
    <m/>
    <n v="3105.12188158494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"/>
    <n v="48.75"/>
    <n v="0.30269004207606359"/>
    <n v="5.4726804703454368"/>
    <n v="2.8630225094095799E-2"/>
    <m/>
  </r>
  <r>
    <s v="3 Occupant_USA_NY_New.York_Electric Storage_50-gallon"/>
    <x v="71"/>
    <x v="1"/>
    <x v="2"/>
    <n v="14570.446602282071"/>
    <n v="97.746025220762093"/>
    <m/>
    <n v="6290.0531127253325"/>
    <n v="3488.721186906575"/>
    <m/>
    <n v="2033.177147780222"/>
    <n v="6594.1461385878129"/>
    <n v="1012.631136833939"/>
    <n v="30.097296074232339"/>
    <n v="412.81560621818278"/>
    <m/>
    <n v="2348.5680502351238"/>
    <n v="452.7638755836345"/>
    <n v="0"/>
    <m/>
    <m/>
    <n v="2883.6451438787449"/>
    <n v="-340.52156831084199"/>
    <m/>
    <n v="2883.6451438787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0"/>
    <n v="469"/>
    <n v="0.3277865814517914"/>
    <n v="6.3395889650220454"/>
    <n v="2.65313512333539E-2"/>
    <m/>
  </r>
  <r>
    <s v="3 Occupant_USA_NY_Syracuse_Electric Storage_50-gallon"/>
    <x v="72"/>
    <x v="1"/>
    <x v="2"/>
    <n v="16432.095537305799"/>
    <n v="97.746025220762093"/>
    <m/>
    <n v="7936.6483062115112"/>
    <n v="5511.3645366541277"/>
    <m/>
    <n v="3185.566749025978"/>
    <n v="9848.6665271523398"/>
    <n v="1794.8998091277599"/>
    <n v="99.567274925974786"/>
    <n v="431.33070357439021"/>
    <m/>
    <n v="1889.2467362925081"/>
    <n v="536.03703326487505"/>
    <n v="0"/>
    <m/>
    <m/>
    <n v="3098.6988854164401"/>
    <n v="-344.31847176997883"/>
    <m/>
    <n v="3098.69888541644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75"/>
    <n v="180"/>
    <n v="0.27116489585618619"/>
    <n v="4.5564257586139041"/>
    <n v="3.0094565794394401E-2"/>
    <m/>
  </r>
  <r>
    <s v="3 Occupant_USA_OH_Cincinna_Electric Storage_50-gallon"/>
    <x v="73"/>
    <x v="1"/>
    <x v="2"/>
    <n v="14522.29415515463"/>
    <n v="97.746025220762093"/>
    <m/>
    <n v="6239.0801211091593"/>
    <n v="3193.7659984020238"/>
    <m/>
    <n v="1850.5885832014369"/>
    <n v="5798.4913442575416"/>
    <n v="864.18713384934995"/>
    <n v="64.707753000091955"/>
    <n v="414.28252835113682"/>
    <m/>
    <n v="2553.3103044878189"/>
    <n v="492.00381821931632"/>
    <n v="0"/>
    <m/>
    <m/>
    <n v="2886.4656883674738"/>
    <n v="-338.92079829685588"/>
    <m/>
    <n v="2886.46568836748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75"/>
    <n v="509"/>
    <n v="0.21650633914367401"/>
    <n v="3.115986290797764"/>
    <n v="2.7008435032680099E-2"/>
    <m/>
  </r>
  <r>
    <s v="3 Occupant_USA_OH_Columbus_Electric Storage_50-gallon"/>
    <x v="74"/>
    <x v="1"/>
    <x v="2"/>
    <n v="15352.75863492898"/>
    <n v="97.746025220762093"/>
    <m/>
    <n v="7035.6407523450225"/>
    <n v="4019.2593988760018"/>
    <m/>
    <n v="2210.4004582210482"/>
    <n v="6936.4792538586889"/>
    <n v="1362.435443795528"/>
    <n v="73.622330867944314"/>
    <n v="372.80116599147448"/>
    <m/>
    <n v="2489.838416295986"/>
    <n v="526.54293717303449"/>
    <n v="0"/>
    <m/>
    <m/>
    <n v="2920.3695369059328"/>
    <n v="-339.39924923115979"/>
    <m/>
    <n v="2920.36953690593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.5"/>
    <n v="659.5"/>
    <n v="0.25236975858529309"/>
    <n v="4.2343536743631418"/>
    <n v="2.8995401809425201E-2"/>
    <m/>
  </r>
  <r>
    <s v="3 Occupant_USA_OK_Oklahoma_Electric Storage_50-gallon"/>
    <x v="75"/>
    <x v="1"/>
    <x v="2"/>
    <n v="14755.64878490411"/>
    <n v="97.746025220762093"/>
    <m/>
    <n v="6713.9439258884959"/>
    <n v="2390.0942065790769"/>
    <m/>
    <n v="1329.901713478547"/>
    <n v="4135.3796061981102"/>
    <n v="679.09790241290705"/>
    <n v="45.640487796613463"/>
    <n v="335.45410289101272"/>
    <m/>
    <n v="3769.6717507389671"/>
    <n v="554.1779685704513"/>
    <n v="0"/>
    <m/>
    <m/>
    <n v="2644.956513337595"/>
    <n v="-334.02455270158742"/>
    <m/>
    <n v="2644.956513337596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"/>
    <n v="712.5"/>
    <n v="0.34847610797975298"/>
    <n v="5.9169720310305056"/>
    <n v="3.31426499974097E-2"/>
    <m/>
  </r>
  <r>
    <s v="3 Occupant_USA_OR_Portland_Electric Storage_50-gallon"/>
    <x v="76"/>
    <x v="1"/>
    <x v="2"/>
    <n v="12087.88712197878"/>
    <n v="97.746025220762093"/>
    <m/>
    <n v="3799.5052640497897"/>
    <n v="1706.642930044696"/>
    <m/>
    <n v="1114.9955343785041"/>
    <n v="3856.240050470723"/>
    <n v="7.9911305971433997"/>
    <n v="48.504492846114623"/>
    <n v="535.15177222293653"/>
    <m/>
    <n v="1778.256086079547"/>
    <n v="314.60624792554688"/>
    <n v="0"/>
    <m/>
    <m/>
    <n v="2891.6335122507162"/>
    <n v="-341.60966677866281"/>
    <m/>
    <n v="2891.633512250729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119.5"/>
    <n v="0.23085963838068491"/>
    <n v="3.8664214922094668"/>
    <n v="1.8450419422752301E-2"/>
    <m/>
  </r>
  <r>
    <s v="3 Occupant_USA_OR_Redmond._Electric Storage_50-gallon"/>
    <x v="77"/>
    <x v="1"/>
    <x v="2"/>
    <n v="14013.067513594789"/>
    <n v="97.746025220762093"/>
    <m/>
    <n v="5502.3265626830234"/>
    <n v="3450.4359122421761"/>
    <m/>
    <n v="2217.2184486264928"/>
    <n v="6903.9563401624746"/>
    <n v="428.59705756139613"/>
    <n v="101.9890577089878"/>
    <n v="702.63134834531343"/>
    <m/>
    <n v="1619.243832848503"/>
    <n v="432.64681759234469"/>
    <n v="0"/>
    <m/>
    <m/>
    <n v="3113.9926052336168"/>
    <n v="-344.92321186595501"/>
    <m/>
    <n v="3113.99260523362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75"/>
    <n v="69.25"/>
    <n v="0.2537159843979922"/>
    <n v="3.0653652686931281"/>
    <n v="2.4607465650214499E-2"/>
    <m/>
  </r>
  <r>
    <s v="3 Occupant_USA_PA_Bradford_Electric Storage_50-gallon"/>
    <x v="78"/>
    <x v="1"/>
    <x v="2"/>
    <n v="17905.003935037421"/>
    <n v="97.746025220762093"/>
    <m/>
    <n v="9268.4499671943558"/>
    <n v="7403.1595944005367"/>
    <m/>
    <n v="3183.8058132057231"/>
    <n v="9736.4029135297078"/>
    <n v="3689.914282461632"/>
    <n v="125.28272123534209"/>
    <n v="404.15677749784868"/>
    <m/>
    <n v="1346.677902672704"/>
    <n v="518.61247012111482"/>
    <n v="0"/>
    <m/>
    <m/>
    <n v="3239.805622165135"/>
    <n v="-345.92825687558332"/>
    <m/>
    <n v="3239.805622165128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1.75"/>
    <n v="223.25"/>
    <n v="0.2635075867995858"/>
    <n v="3.6572025854803369"/>
    <n v="2.8073491162983199E-2"/>
    <m/>
  </r>
  <r>
    <s v="3 Occupant_USA_PA_Philadel_Electric Storage_50-gallon"/>
    <x v="79"/>
    <x v="1"/>
    <x v="2"/>
    <n v="13920.10457798961"/>
    <n v="97.746025220762093"/>
    <m/>
    <n v="5727.5234008067173"/>
    <n v="2553.929683859662"/>
    <m/>
    <n v="1561.9109043299659"/>
    <n v="5046.3745022831336"/>
    <n v="550.2180150772424"/>
    <n v="29.569412171992731"/>
    <n v="412.23135228046772"/>
    <m/>
    <n v="2703.6836872009089"/>
    <n v="469.91002974614611"/>
    <n v="0"/>
    <m/>
    <m/>
    <n v="2795.8328315047288"/>
    <n v="-337.61088896567372"/>
    <m/>
    <n v="2795.83283150473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75"/>
    <n v="646"/>
    <n v="0.25680151358079012"/>
    <n v="4.753332121701642"/>
    <n v="2.64876012364182E-2"/>
    <m/>
  </r>
  <r>
    <s v="3 Occupant_USA_PA_Pittsbur_Electric Storage_50-gallon"/>
    <x v="80"/>
    <x v="1"/>
    <x v="2"/>
    <n v="14894.890187199409"/>
    <n v="97.746025220762093"/>
    <m/>
    <n v="6509.29912671495"/>
    <n v="3922.4699340906568"/>
    <m/>
    <n v="2308.1128101024119"/>
    <n v="7253.0652279145579"/>
    <n v="1118.1735110877769"/>
    <n v="83.347866960279191"/>
    <n v="412.83574594017068"/>
    <m/>
    <n v="2091.5124217105381"/>
    <n v="495.31677091375468"/>
    <n v="0"/>
    <m/>
    <m/>
    <n v="2988.8427148063579"/>
    <n v="-341.34277108834249"/>
    <m/>
    <n v="2988.84271480636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8.25"/>
    <n v="374.25"/>
    <n v="0.2456486928197254"/>
    <n v="3.8547004423501172"/>
    <n v="2.7261848067264199E-2"/>
    <m/>
  </r>
  <r>
    <s v="3 Occupant_USA_RI_Providen_Electric Storage_50-gallon"/>
    <x v="81"/>
    <x v="1"/>
    <x v="2"/>
    <n v="14429.370452346549"/>
    <n v="97.746025220762093"/>
    <m/>
    <n v="6059.2673306993784"/>
    <n v="3606.2947940191548"/>
    <m/>
    <n v="2137.2012038469252"/>
    <n v="6868.0224527771779"/>
    <n v="965.23914495266706"/>
    <n v="64.089968553165178"/>
    <n v="439.76447666638899"/>
    <m/>
    <n v="1995.7729102237729"/>
    <n v="457.19962645645057"/>
    <n v="0"/>
    <m/>
    <m/>
    <n v="2973.3547759691892"/>
    <n v="-341.98610558231832"/>
    <m/>
    <n v="2973.3547759691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8.75"/>
    <n v="306"/>
    <n v="0.26830328419268018"/>
    <n v="4.3361164106456904"/>
    <n v="2.5728643805363698E-2"/>
    <m/>
  </r>
  <r>
    <s v="3 Occupant_USA_SC_JB.Charl_Electric Storage_50-gallon"/>
    <x v="82"/>
    <x v="1"/>
    <x v="2"/>
    <n v="13266.71141438166"/>
    <n v="97.746025220762093"/>
    <m/>
    <n v="5422.7308870981587"/>
    <n v="555.58571548254815"/>
    <m/>
    <n v="288.89988247539952"/>
    <n v="940.65300638715644"/>
    <n v="14.40722476922442"/>
    <n v="13.660249985215669"/>
    <n v="238.61835825270839"/>
    <m/>
    <n v="4404.8820064681749"/>
    <n v="462.26316514743542"/>
    <n v="0"/>
    <m/>
    <m/>
    <n v="2447.2321816054782"/>
    <n v="-327.96378488903429"/>
    <m/>
    <n v="2447.232181605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426"/>
    <n v="0.18903707044490581"/>
    <n v="3.5302337477779391"/>
    <n v="2.6071156992778802E-2"/>
    <m/>
  </r>
  <r>
    <s v="3 Occupant_USA_SC_Columbia_Electric Storage_50-gallon"/>
    <x v="83"/>
    <x v="1"/>
    <x v="2"/>
    <n v="13344.69196499489"/>
    <n v="97.746025220762093"/>
    <m/>
    <n v="5451.6574598535972"/>
    <n v="761.56690084163108"/>
    <m/>
    <n v="421.08184754181588"/>
    <n v="1364.111158333001"/>
    <n v="15.7107001698581"/>
    <n v="19.60162888571497"/>
    <n v="305.17272424423942"/>
    <m/>
    <n v="4192.7412420607652"/>
    <n v="497.34931695120082"/>
    <n v="0"/>
    <m/>
    <m/>
    <n v="2496.2861594633991"/>
    <n v="-328.31276046515228"/>
    <m/>
    <n v="2496.28615946339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944.75"/>
    <n v="0.15813933370744729"/>
    <n v="2.7520671448151171"/>
    <n v="2.7180234769712801E-2"/>
    <m/>
  </r>
  <r>
    <s v="3 Occupant_USA_SD_Yankton-_Electric Storage_50-gallon"/>
    <x v="84"/>
    <x v="1"/>
    <x v="2"/>
    <n v="18911.871213689639"/>
    <n v="97.746025220762093"/>
    <m/>
    <n v="10379.658665293502"/>
    <n v="7763.8165285697396"/>
    <m/>
    <n v="3638.1760677933212"/>
    <n v="10614.749352069821"/>
    <n v="3584.0854370672118"/>
    <n v="123.609875539255"/>
    <n v="417.94514816994939"/>
    <m/>
    <n v="2068.8883586128059"/>
    <n v="546.95377811095648"/>
    <n v="0"/>
    <m/>
    <m/>
    <n v="3135.464202718184"/>
    <n v="-344.42458351610031"/>
    <m/>
    <n v="3135.46420271818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6.25"/>
    <n v="100"/>
    <n v="0.33238996459836079"/>
    <n v="5.6204663601837463"/>
    <n v="3.1910839003699801E-2"/>
    <m/>
  </r>
  <r>
    <s v="3 Occupant_USA_SD_Sioux.Fa_Electric Storage_50-gallon"/>
    <x v="85"/>
    <x v="1"/>
    <x v="2"/>
    <n v="19490.19988226816"/>
    <n v="97.746025220762093"/>
    <m/>
    <n v="10894.471527219232"/>
    <n v="8367.6171232381239"/>
    <m/>
    <n v="4058.4453314594621"/>
    <n v="11572.06619618215"/>
    <n v="3760.0891074408082"/>
    <n v="124.9328344749794"/>
    <n v="424.14984986288681"/>
    <m/>
    <n v="1946.088592660182"/>
    <n v="580.76581132092599"/>
    <n v="0"/>
    <m/>
    <m/>
    <n v="3198.980009371036"/>
    <n v="-345.10054400251408"/>
    <m/>
    <n v="3198.98000937103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9.75"/>
    <n v="31.75"/>
    <n v="0.3367829877866732"/>
    <n v="4.9984825247220188"/>
    <n v="3.40045315483841E-2"/>
    <m/>
  </r>
  <r>
    <s v="3 Occupant_USA_TN_Memphis._Electric Storage_50-gallon"/>
    <x v="86"/>
    <x v="1"/>
    <x v="2"/>
    <n v="13712.151680165611"/>
    <n v="97.746025220762093"/>
    <m/>
    <n v="5773.7788314762493"/>
    <n v="1254.5652475675729"/>
    <m/>
    <n v="772.40362181829948"/>
    <n v="2518.6038910062589"/>
    <n v="127.5600113021848"/>
    <n v="29.575824389200839"/>
    <n v="325.02579005788391"/>
    <m/>
    <n v="3999.0371874091638"/>
    <n v="520.17639649951286"/>
    <n v="0"/>
    <m/>
    <m/>
    <n v="2541.624503011345"/>
    <n v="-330.21643092373108"/>
    <m/>
    <n v="2541.62450301135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"/>
    <n v="1117"/>
    <n v="0.22688549230772551"/>
    <n v="3.8966513026506719"/>
    <n v="2.90360792310323E-2"/>
    <m/>
  </r>
  <r>
    <s v="3 Occupant_USA_TN_Nashvill_Electric Storage_50-gallon"/>
    <x v="87"/>
    <x v="1"/>
    <x v="2"/>
    <n v="13287.10393676953"/>
    <n v="97.746025220762093"/>
    <m/>
    <n v="5252.7803164783481"/>
    <n v="1331.9063915510239"/>
    <m/>
    <n v="804.72330111462611"/>
    <n v="2590.1940314391741"/>
    <n v="135.8631631703141"/>
    <n v="28.369973753094801"/>
    <n v="362.94995351299087"/>
    <m/>
    <n v="3447.9763807958611"/>
    <n v="472.89754413146301"/>
    <n v="0"/>
    <m/>
    <m/>
    <n v="2637.5752746131429"/>
    <n v="-332.19436104433743"/>
    <m/>
    <n v="2637.57527461313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75"/>
    <n v="865.25"/>
    <n v="0.19952250579552719"/>
    <n v="2.9938640487000598"/>
    <n v="2.5955824066137501E-2"/>
    <m/>
  </r>
  <r>
    <s v="3 Occupant_USA_TX_Austin-C_Electric Storage_50-gallon"/>
    <x v="88"/>
    <x v="1"/>
    <x v="2"/>
    <n v="14118.464115984831"/>
    <n v="97.746025220762093"/>
    <m/>
    <n v="6412.971389082204"/>
    <n v="506.84791571106263"/>
    <m/>
    <n v="264.21115784445118"/>
    <n v="827.75469955990252"/>
    <n v="44.925049113251568"/>
    <n v="8.305895752876566"/>
    <n v="189.40581300048339"/>
    <m/>
    <n v="5304.6446215435226"/>
    <n v="601.47885182761877"/>
    <n v="0"/>
    <m/>
    <m/>
    <n v="2308.7443812246579"/>
    <n v="-323.28752460477659"/>
    <m/>
    <n v="2308.74438122466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1271.75"/>
    <n v="0.1452743724901342"/>
    <n v="2.1907807121523559"/>
    <n v="3.2966941563532401E-2"/>
    <m/>
  </r>
  <r>
    <s v="3 Occupant_USA_TX_Dallas-F_Electric Storage_50-gallon"/>
    <x v="89"/>
    <x v="1"/>
    <x v="2"/>
    <n v="14012.52726229252"/>
    <n v="97.746025220762093"/>
    <m/>
    <n v="6206.069000028343"/>
    <n v="716.91398924489522"/>
    <m/>
    <n v="416.04762418485842"/>
    <n v="1366.719344305501"/>
    <n v="4.6890210623422668"/>
    <n v="13.78643446888753"/>
    <n v="282.39090952880599"/>
    <m/>
    <n v="4943.067433596937"/>
    <n v="546.08757718651032"/>
    <n v="0"/>
    <m/>
    <m/>
    <n v="2409.7099165861491"/>
    <n v="-328.96530977743009"/>
    <m/>
    <n v="2409.70991658614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530.5"/>
    <n v="0.29473678231381401"/>
    <n v="5.2557848578332313"/>
    <n v="3.3141139096976198E-2"/>
    <m/>
  </r>
  <r>
    <s v="3 Occupant_USA_TX_Houston-_Electric Storage_50-gallon"/>
    <x v="90"/>
    <x v="1"/>
    <x v="2"/>
    <n v="13997.914475383661"/>
    <n v="97.746025220762093"/>
    <m/>
    <n v="6348.0383612297992"/>
    <n v="235.33036572526339"/>
    <m/>
    <n v="104.7927046559586"/>
    <n v="360.83200534803171"/>
    <n v="0.36445782792775361"/>
    <n v="3.4700192133646479"/>
    <n v="126.7031840280124"/>
    <m/>
    <n v="5519.8491725366894"/>
    <n v="592.85882296784598"/>
    <n v="0"/>
    <m/>
    <m/>
    <n v="2253.1277684757661"/>
    <n v="-322.98958872995843"/>
    <m/>
    <n v="2253.12776847576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081.25"/>
    <n v="0.17812524867249641"/>
    <n v="3.5619186215267811"/>
    <n v="3.35719503174811E-2"/>
    <m/>
  </r>
  <r>
    <s v="3 Occupant_USA_TX_Lubbock._Electric Storage_50-gallon"/>
    <x v="91"/>
    <x v="1"/>
    <x v="2"/>
    <n v="14033.6637928403"/>
    <n v="97.746025220762093"/>
    <m/>
    <n v="5997.2811259245145"/>
    <n v="1541.9091438487901"/>
    <m/>
    <n v="1057.352943556486"/>
    <n v="3259.93925288214"/>
    <n v="42.65334330107045"/>
    <n v="50.338295327291988"/>
    <n v="391.56456166394298"/>
    <m/>
    <n v="3910.0480220567142"/>
    <n v="545.32396001900986"/>
    <n v="0"/>
    <m/>
    <m/>
    <n v="2639.6343212376341"/>
    <n v="-333.67690059405868"/>
    <m/>
    <n v="2639.634321237632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55"/>
    <n v="0.33110143048578161"/>
    <n v="6.4382571851695216"/>
    <n v="3.3762122881805003E-2"/>
    <m/>
  </r>
  <r>
    <s v="3 Occupant_USA_TX_San.Anto_Electric Storage_50-gallon"/>
    <x v="92"/>
    <x v="1"/>
    <x v="2"/>
    <n v="14508.624757285619"/>
    <n v="97.746025220762093"/>
    <m/>
    <n v="6821.99465183553"/>
    <n v="488.69848067958651"/>
    <m/>
    <n v="273.23174842389562"/>
    <n v="858.19927615583788"/>
    <n v="40.441685156120244"/>
    <n v="7.0383422943971441"/>
    <n v="167.98670480517271"/>
    <m/>
    <n v="5688.2577610060789"/>
    <n v="645.03841014986438"/>
    <n v="0"/>
    <m/>
    <m/>
    <n v="2289.881759772109"/>
    <n v="-324.20028189227997"/>
    <m/>
    <n v="2289.88175977210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986.75"/>
    <n v="0.22975203706732941"/>
    <n v="4.2598895403249628"/>
    <n v="3.7390606081258201E-2"/>
    <m/>
  </r>
  <r>
    <s v="3 Occupant_USA_UT_Salt.Lak_Electric Storage_50-gallon"/>
    <x v="93"/>
    <x v="1"/>
    <x v="2"/>
    <n v="14602.5550174524"/>
    <n v="97.746025220762093"/>
    <m/>
    <n v="6273.9366153763422"/>
    <n v="2981.3372530539018"/>
    <m/>
    <n v="2058.880037833007"/>
    <n v="6220.9024720535053"/>
    <n v="272.311769304444"/>
    <n v="88.750770351978701"/>
    <n v="561.39467556447698"/>
    <m/>
    <n v="2753.40010199567"/>
    <n v="539.19926032676949"/>
    <n v="0"/>
    <m/>
    <m/>
    <n v="2931.8700563977009"/>
    <n v="-340.0552982628825"/>
    <m/>
    <n v="2931.8700563976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94.5"/>
    <n v="0.26067433812899271"/>
    <n v="3.5061581445195591"/>
    <n v="3.1228774450435599E-2"/>
    <m/>
  </r>
  <r>
    <s v="3 Occupant_USA_UT_St.Georg_Electric Storage_50-gallon"/>
    <x v="94"/>
    <x v="1"/>
    <x v="2"/>
    <n v="14046.165244367479"/>
    <n v="97.746025220762093"/>
    <m/>
    <n v="6140.485167102489"/>
    <n v="978.75815403389856"/>
    <m/>
    <n v="538.37852165889228"/>
    <n v="1684.363457412243"/>
    <n v="8.9020220736606746"/>
    <n v="14.390517762030139"/>
    <n v="417.08709253932028"/>
    <m/>
    <n v="4619.6596483615758"/>
    <n v="542.06736470701435"/>
    <n v="0"/>
    <m/>
    <m/>
    <n v="2508.931731586938"/>
    <n v="-330.98096510154761"/>
    <m/>
    <n v="2508.93173158693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397"/>
    <n v="0.19496281076352109"/>
    <n v="3.2799264482517358"/>
    <n v="3.1453436203846302E-2"/>
    <m/>
  </r>
  <r>
    <s v="3 Occupant_USA_UT_Vernal.R_Electric Storage_50-gallon"/>
    <x v="95"/>
    <x v="1"/>
    <x v="2"/>
    <n v="16470.775455092109"/>
    <n v="97.746025220762093"/>
    <m/>
    <n v="7912.0336990525548"/>
    <n v="5177.2741571291817"/>
    <m/>
    <n v="2908.6899268467678"/>
    <n v="8292.7789879119973"/>
    <n v="1612.3065503668911"/>
    <n v="94.179330134012716"/>
    <n v="562.09834978151002"/>
    <m/>
    <n v="2152.1705128119088"/>
    <n v="582.58902911146379"/>
    <n v="0"/>
    <m/>
    <m/>
    <n v="3161.9934103614191"/>
    <n v="-342.39415580858127"/>
    <m/>
    <n v="3161.99341036142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25"/>
    <n v="59.5"/>
    <n v="0.23798120283663871"/>
    <n v="2.4215434743088582"/>
    <n v="3.2338524894409797E-2"/>
    <m/>
  </r>
  <r>
    <s v="3 Occupant_USA_VA_Norfolk._Electric Storage_50-gallon"/>
    <x v="96"/>
    <x v="1"/>
    <x v="2"/>
    <n v="13049.417299860719"/>
    <n v="97.746025220762093"/>
    <m/>
    <n v="5026.8688752489143"/>
    <n v="1196.542154892491"/>
    <m/>
    <n v="746.26991082983341"/>
    <n v="2497.0711657714869"/>
    <n v="53.427522277945521"/>
    <n v="23.111891831381111"/>
    <n v="373.73282995332801"/>
    <m/>
    <n v="3376.3995724499928"/>
    <n v="453.92714790643032"/>
    <n v="0"/>
    <m/>
    <m/>
    <n v="2625.8000789337261"/>
    <n v="-332.23932994357938"/>
    <m/>
    <n v="2625.80007893371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5"/>
    <n v="852.75"/>
    <n v="0.25245535671621522"/>
    <n v="4.459386927346733"/>
    <n v="2.57406791762134E-2"/>
    <m/>
  </r>
  <r>
    <s v="3 Occupant_USA_VT_Burlingt_Electric Storage_50-gallon"/>
    <x v="97"/>
    <x v="1"/>
    <x v="2"/>
    <n v="17862.89711662841"/>
    <n v="97.746025220762093"/>
    <m/>
    <n v="9298.2379947445916"/>
    <n v="7081.1031084205088"/>
    <m/>
    <n v="3223.6518240305818"/>
    <n v="9908.9862547443681"/>
    <n v="3375.3054702299319"/>
    <n v="88.898765380575412"/>
    <n v="393.24704877939803"/>
    <m/>
    <n v="1668.495479618854"/>
    <n v="548.63940670522868"/>
    <n v="0"/>
    <m/>
    <m/>
    <n v="3167.9107762057238"/>
    <n v="-345.73114439594389"/>
    <m/>
    <n v="3167.91077620572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8.75"/>
    <n v="271.25"/>
    <n v="0.28756533902017278"/>
    <n v="3.5715853980947569"/>
    <n v="3.0325954850427699E-2"/>
    <m/>
  </r>
  <r>
    <s v="3 Occupant_USA_WA_Seattle-_Electric Storage_50-gallon"/>
    <x v="98"/>
    <x v="1"/>
    <x v="2"/>
    <n v="11990.157353939059"/>
    <n v="97.746025220762093"/>
    <m/>
    <n v="3625.1347422220051"/>
    <n v="2003.601157202633"/>
    <m/>
    <n v="1371.766734955514"/>
    <n v="4908.2820043176416"/>
    <n v="43.541851064334637"/>
    <n v="52.531824698554132"/>
    <n v="535.76074648423605"/>
    <m/>
    <n v="1319.753503473652"/>
    <n v="301.78008154572029"/>
    <n v="0"/>
    <m/>
    <m/>
    <n v="2968.2742660389372"/>
    <n v="-343.66999232665933"/>
    <m/>
    <n v="2968.27426603893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5.5"/>
    <n v="282.75"/>
    <n v="0.25380515944680299"/>
    <n v="3.623633275905608"/>
    <n v="1.68617248061739E-2"/>
    <m/>
  </r>
  <r>
    <s v="3 Occupant_USA_WA_Spokane._Electric Storage_50-gallon"/>
    <x v="99"/>
    <x v="1"/>
    <x v="2"/>
    <n v="15438.006091137409"/>
    <n v="97.746025220762093"/>
    <m/>
    <n v="6909.9058195359303"/>
    <n v="4679.1239710710624"/>
    <m/>
    <n v="3004.2326073233662"/>
    <n v="9443.2481130296801"/>
    <n v="962.1611032997597"/>
    <n v="168.50591256965731"/>
    <n v="544.22434787828445"/>
    <m/>
    <n v="1696.7688962113009"/>
    <n v="534.01295225356705"/>
    <n v="0"/>
    <m/>
    <m/>
    <n v="3131.3519259234472"/>
    <n v="-345.50219584290511"/>
    <m/>
    <n v="3131.35192592344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.5"/>
    <n v="153.75"/>
    <n v="0.29060777650157199"/>
    <n v="3.9897518679133679"/>
    <n v="3.0176251465275899E-2"/>
    <m/>
  </r>
  <r>
    <s v="3 Occupant_USA_WI_Milwauke_Electric Storage_50-gallon"/>
    <x v="100"/>
    <x v="1"/>
    <x v="2"/>
    <n v="16639.562394454479"/>
    <n v="97.746025220762093"/>
    <m/>
    <n v="8138.0740785299577"/>
    <n v="5817.502904969072"/>
    <m/>
    <n v="3129.529095315555"/>
    <n v="9652.8330897010328"/>
    <n v="2153.476530112725"/>
    <n v="94.871807038618002"/>
    <n v="439.62547250218569"/>
    <m/>
    <n v="1792.664351742578"/>
    <n v="527.90682181830732"/>
    <n v="0"/>
    <m/>
    <m/>
    <n v="3104.7399702465818"/>
    <n v="-344.5696061184409"/>
    <m/>
    <n v="3104.73997024658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4.5"/>
    <n v="113.25"/>
    <n v="0.30272115626694468"/>
    <n v="5.0594857262071917"/>
    <n v="3.02268235794909E-2"/>
    <m/>
  </r>
  <r>
    <s v="3 Occupant_USA_WI_Rhinelan_Electric Storage_50-gallon"/>
    <x v="101"/>
    <x v="1"/>
    <x v="2"/>
    <n v="21076.22914335606"/>
    <n v="97.746025220762093"/>
    <m/>
    <n v="12323.040641641695"/>
    <n v="10359.840436597849"/>
    <m/>
    <n v="3788.1274967332251"/>
    <n v="11150.594525444871"/>
    <n v="6038.7964381272823"/>
    <n v="136.32730041267229"/>
    <n v="396.58920132466977"/>
    <m/>
    <n v="1367.646230934826"/>
    <n v="595.55397410901878"/>
    <n v="0"/>
    <m/>
    <m/>
    <n v="3356.4401560366082"/>
    <n v="-347.4171440638608"/>
    <m/>
    <n v="3356.44015603660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6.5"/>
    <n v="175.25"/>
    <n v="0.27954858274196281"/>
    <n v="3.567911933791303"/>
    <n v="3.24011688232329E-2"/>
    <m/>
  </r>
  <r>
    <s v="3 Occupant_USA_WV_Charlest_Electric Storage_50-gallon"/>
    <x v="102"/>
    <x v="1"/>
    <x v="2"/>
    <n v="13839.371088777471"/>
    <n v="97.746025220762093"/>
    <m/>
    <n v="5594.3549706651902"/>
    <n v="2485.954628787681"/>
    <m/>
    <n v="1492.354624639443"/>
    <n v="4635.8651960636298"/>
    <n v="506.28433291295602"/>
    <n v="60.319293842470927"/>
    <n v="426.99637739279939"/>
    <m/>
    <n v="2640.2523977075102"/>
    <n v="468.14794416999962"/>
    <n v="0"/>
    <m/>
    <m/>
    <n v="2848.2677724341088"/>
    <n v="-337.06451101269693"/>
    <m/>
    <n v="2848.2677724341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25"/>
    <n v="400.75"/>
    <n v="0.184332717489649"/>
    <n v="2.2919294068119238"/>
    <n v="2.55683872678465E-2"/>
    <m/>
  </r>
  <r>
    <s v="3 Occupant_USA_WV_Morganto_Electric Storage_50-gallon"/>
    <x v="103"/>
    <x v="1"/>
    <x v="2"/>
    <n v="14347.23327683165"/>
    <n v="97.746025220762093"/>
    <m/>
    <n v="6015.3420093539344"/>
    <n v="3243.1627786938152"/>
    <m/>
    <n v="1915.2573781328431"/>
    <n v="5901.422727400145"/>
    <n v="845.81559331980452"/>
    <n v="58.951894787724868"/>
    <n v="423.13791245344561"/>
    <m/>
    <n v="2294.4912509213641"/>
    <n v="477.68797973875468"/>
    <n v="0"/>
    <m/>
    <m/>
    <n v="2935.1429217997488"/>
    <n v="-339.26204134552643"/>
    <m/>
    <n v="2935.14292179975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"/>
    <n v="326"/>
    <n v="0.19203612318085331"/>
    <n v="2.103415575590514"/>
    <n v="2.5819125793103401E-2"/>
    <m/>
  </r>
  <r>
    <s v="3 Occupant_USA_WY_Cheyenne_Electric Storage_50-gallon"/>
    <x v="104"/>
    <x v="1"/>
    <x v="2"/>
    <n v="15572.483781102779"/>
    <n v="97.746025220762093"/>
    <m/>
    <n v="6980.9044110107552"/>
    <n v="5099.3468206303123"/>
    <m/>
    <n v="3129.343352888809"/>
    <n v="9502.9174648474618"/>
    <n v="1291.6806204197901"/>
    <n v="75.870336551704099"/>
    <n v="602.45251077000341"/>
    <m/>
    <n v="1372.99418530094"/>
    <n v="508.56340507950341"/>
    <n v="0"/>
    <m/>
    <m/>
    <n v="3194.831024413982"/>
    <n v="-346.39327419103188"/>
    <m/>
    <n v="3194.83102441398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8.5"/>
    <n v="0.35685100059146813"/>
    <n v="6.8748290181313054"/>
    <n v="3.0032094359776801E-2"/>
    <m/>
  </r>
  <r>
    <s v="3 Occupant_USA_WY_Jackson._Electric Storage_50-gallon"/>
    <x v="105"/>
    <x v="1"/>
    <x v="2"/>
    <n v="19597.874308847429"/>
    <n v="97.746025220762093"/>
    <m/>
    <n v="10710.687485824659"/>
    <n v="9113.8018462112141"/>
    <m/>
    <n v="4537.6977024190937"/>
    <n v="13117.542301419149"/>
    <n v="3773.4714748376082"/>
    <n v="182.22580816766441"/>
    <n v="620.40686078689123"/>
    <m/>
    <n v="956.45009889224968"/>
    <n v="640.43554072119446"/>
    <n v="0"/>
    <m/>
    <m/>
    <n v="3490.438477344846"/>
    <n v="-350.27145005465928"/>
    <m/>
    <n v="3490.43847734483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3.25"/>
    <n v="34.75"/>
    <n v="0.3220780222454539"/>
    <n v="3.394374664211564"/>
    <n v="3.57405735019466E-2"/>
    <m/>
  </r>
  <r>
    <s v="4 Occupant_USA_AL_Birmingh_Electric Storage_50-gallon"/>
    <x v="0"/>
    <x v="1"/>
    <x v="3"/>
    <n v="13579.432074918959"/>
    <n v="97.746025220762093"/>
    <m/>
    <n v="5243.128393703596"/>
    <n v="836.97598204628878"/>
    <m/>
    <n v="437.70507444371822"/>
    <n v="1407.3132003319199"/>
    <n v="65.161314388679983"/>
    <n v="17.641445563761209"/>
    <n v="316.46814765013158"/>
    <m/>
    <n v="3917.0649714404249"/>
    <n v="489.08744021688199"/>
    <n v="0"/>
    <m/>
    <m/>
    <n v="2939.5553355372358"/>
    <n v="-327.99407391586868"/>
    <m/>
    <n v="2939.55533553723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5"/>
    <n v="1007.5"/>
    <n v="0.17144159752637689"/>
    <n v="2.78495279727567"/>
    <n v="2.6517324358247499E-2"/>
    <m/>
  </r>
  <r>
    <s v="4 Occupant_USA_AL_Mobile.R_Electric Storage_50-gallon"/>
    <x v="1"/>
    <x v="1"/>
    <x v="3"/>
    <n v="13733.405590857999"/>
    <n v="97.746025220762093"/>
    <m/>
    <n v="5572.6541843315536"/>
    <n v="354.26407197421531"/>
    <m/>
    <n v="159.30921823491559"/>
    <n v="508.89711160147027"/>
    <n v="8.2411013175155787"/>
    <n v="5.2428351296641944"/>
    <n v="181.4709172921203"/>
    <m/>
    <n v="4677.3226324549642"/>
    <n v="541.067479902375"/>
    <n v="0"/>
    <m/>
    <m/>
    <n v="2764.0030608483939"/>
    <n v="-323.70500952454682"/>
    <m/>
    <n v="2764.00306084840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1070.25"/>
    <n v="0.1798331081742833"/>
    <n v="3.2562325555591181"/>
    <n v="2.9857556092687199E-2"/>
    <m/>
  </r>
  <r>
    <s v="4 Occupant_USA_AR_Fayettev_Electric Storage_50-gallon"/>
    <x v="2"/>
    <x v="1"/>
    <x v="3"/>
    <n v="14171.64050083425"/>
    <n v="97.746025220762093"/>
    <m/>
    <n v="5586.2260325172583"/>
    <n v="1889.546947913205"/>
    <m/>
    <n v="1179.1054449130361"/>
    <n v="3645.4481022434852"/>
    <n v="236.776297627828"/>
    <n v="59.142433249852367"/>
    <n v="414.52277212249112"/>
    <m/>
    <n v="3221.034624438164"/>
    <n v="475.64446016588988"/>
    <n v="0"/>
    <m/>
    <m/>
    <n v="3188.6661226388419"/>
    <n v="-334.08695249388489"/>
    <m/>
    <n v="3188.666122638842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75"/>
    <n v="417.25"/>
    <n v="0.21592593071656699"/>
    <n v="2.9740986135011398"/>
    <n v="2.6818740158446101E-2"/>
    <m/>
  </r>
  <r>
    <s v="4 Occupant_USA_AR_Little.R_Electric Storage_50-gallon"/>
    <x v="3"/>
    <x v="1"/>
    <x v="3"/>
    <n v="14048.655675469599"/>
    <n v="97.746025220762093"/>
    <m/>
    <n v="5641.5517934537493"/>
    <n v="1175.9881631867861"/>
    <m/>
    <n v="685.98834221505638"/>
    <n v="2172.0279768902742"/>
    <n v="85.549864491582852"/>
    <n v="27.819384925970301"/>
    <n v="376.63057155417039"/>
    <m/>
    <n v="3964.0768921390022"/>
    <n v="501.48673812796142"/>
    <n v="0"/>
    <m/>
    <m/>
    <n v="3010.3555363377309"/>
    <n v="-329.91420357865928"/>
    <m/>
    <n v="3010.35553633773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5"/>
    <n v="912.75"/>
    <n v="0.16897751112650941"/>
    <n v="2.6617167152704302"/>
    <n v="2.76307094209517E-2"/>
    <m/>
  </r>
  <r>
    <s v="4 Occupant_USA_AZ_Flagstaf_Electric Storage_50-gallon"/>
    <x v="4"/>
    <x v="1"/>
    <x v="3"/>
    <n v="14624.586732135351"/>
    <n v="97.746025220762093"/>
    <m/>
    <n v="5552.5875114372884"/>
    <n v="3593.8594562992712"/>
    <m/>
    <n v="2041.740636166651"/>
    <n v="6133.4966673479439"/>
    <n v="791.43869908299041"/>
    <n v="99.050411735722932"/>
    <n v="661.62970931390555"/>
    <m/>
    <n v="1530.523807185439"/>
    <n v="428.20424795257759"/>
    <n v="0"/>
    <m/>
    <m/>
    <n v="3675.2508750199358"/>
    <n v="-340.52010948001202"/>
    <m/>
    <n v="3675.2508750199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42.25"/>
    <n v="0.27641161894296479"/>
    <n v="3.7939046328574171"/>
    <n v="2.3913656187600201E-2"/>
    <m/>
  </r>
  <r>
    <s v="4 Occupant_USA_AZ_Kingman._Electric Storage_50-gallon"/>
    <x v="5"/>
    <x v="1"/>
    <x v="3"/>
    <n v="13964.74995733526"/>
    <n v="97.746025220762093"/>
    <m/>
    <n v="5627.7815133748018"/>
    <n v="925.88686884869537"/>
    <m/>
    <n v="475.34522875185792"/>
    <n v="1513.9116277266351"/>
    <n v="7.0908109874924001"/>
    <n v="11.53541808014262"/>
    <n v="431.91541102920468"/>
    <m/>
    <n v="4197.8987073791541"/>
    <n v="503.99593714695231"/>
    <n v="0"/>
    <m/>
    <m/>
    <n v="2940.220098282367"/>
    <n v="-331.00813601252042"/>
    <m/>
    <n v="2940.22009828236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259.75"/>
    <n v="0.27741878346051418"/>
    <n v="4.9689914315854882"/>
    <n v="3.0264350831400898E-2"/>
    <m/>
  </r>
  <r>
    <s v="4 Occupant_USA_AZ_Phoenix-_Electric Storage_50-gallon"/>
    <x v="6"/>
    <x v="1"/>
    <x v="3"/>
    <n v="16502.79611250338"/>
    <n v="97.746025220762093"/>
    <m/>
    <n v="8741.8546538105202"/>
    <n v="88.447450278810052"/>
    <m/>
    <n v="3.7276199517066981"/>
    <n v="12.75481116578322"/>
    <n v="0"/>
    <n v="9.1042960875740986E-2"/>
    <n v="84.628787366227584"/>
    <m/>
    <n v="7881.9026760741044"/>
    <n v="771.50452745760617"/>
    <n v="0"/>
    <m/>
    <m/>
    <n v="2364.1931130147291"/>
    <n v="-319.47380406018419"/>
    <m/>
    <n v="2364.19311301472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078.5"/>
    <n v="0.1552455992145732"/>
    <n v="3.5160763776755939"/>
    <n v="4.5064698674001397E-2"/>
    <m/>
  </r>
  <r>
    <s v="4 Occupant_USA_AZ_Prescott_Electric Storage_50-gallon"/>
    <x v="7"/>
    <x v="1"/>
    <x v="3"/>
    <n v="13429.971053497369"/>
    <n v="97.746025220762093"/>
    <m/>
    <n v="4817.0036692439107"/>
    <n v="1396.5743563621691"/>
    <m/>
    <n v="801.41228093672191"/>
    <n v="2454.8309022637582"/>
    <n v="29.836518171139168"/>
    <n v="33.821477564312623"/>
    <n v="531.50407968999514"/>
    <m/>
    <n v="2977.651030371369"/>
    <n v="442.77828251037192"/>
    <n v="0"/>
    <m/>
    <m/>
    <n v="3216.219038575256"/>
    <n v="-333.16509163458682"/>
    <m/>
    <n v="3216.21903857525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63.75"/>
    <n v="0.22678399312768099"/>
    <n v="3.1763836138651458"/>
    <n v="2.5202352508611799E-2"/>
    <m/>
  </r>
  <r>
    <s v="4 Occupant_USA_CA_Bakersfi_Electric Storage_50-gallon"/>
    <x v="8"/>
    <x v="1"/>
    <x v="3"/>
    <n v="13853.314319413999"/>
    <n v="97.746025220762093"/>
    <m/>
    <n v="5667.0962507195864"/>
    <n v="350.55094547943952"/>
    <m/>
    <n v="96.728308441679573"/>
    <n v="325.40413734807788"/>
    <n v="1.0598491979479261"/>
    <n v="4.4301990165347496"/>
    <n v="248.3325888232778"/>
    <m/>
    <n v="4785.8836523312639"/>
    <n v="530.66165290888318"/>
    <n v="0"/>
    <m/>
    <m/>
    <n v="2789.4697230162701"/>
    <n v="-325.43260160045293"/>
    <m/>
    <n v="2789.469723016272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723"/>
    <n v="0.16603940794893049"/>
    <n v="2.6216348213599661"/>
    <n v="2.98757527987395E-2"/>
    <m/>
  </r>
  <r>
    <s v="4 Occupant_USA_CA_Bishop-E_Electric Storage_50-gallon"/>
    <x v="9"/>
    <x v="1"/>
    <x v="3"/>
    <n v="14078.8003183325"/>
    <n v="97.746025220762093"/>
    <m/>
    <n v="5503.4797970898262"/>
    <n v="1629.19697826948"/>
    <m/>
    <n v="1009.490945624685"/>
    <n v="3070.5449019820999"/>
    <n v="80.688922886328953"/>
    <n v="18.608909530909639"/>
    <n v="520.40820022755679"/>
    <m/>
    <n v="3391.044684477652"/>
    <n v="483.2381343426938"/>
    <n v="0"/>
    <m/>
    <m/>
    <n v="3178.5721755644172"/>
    <n v="-334.2217681368536"/>
    <m/>
    <n v="3178.5721755644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273.25"/>
    <n v="0.25513594670251277"/>
    <n v="3.6529355382232489"/>
    <n v="2.77365116894388E-2"/>
    <m/>
  </r>
  <r>
    <s v="4 Occupant_USA_CA_Crescent_Electric Storage_50-gallon"/>
    <x v="10"/>
    <x v="1"/>
    <x v="3"/>
    <n v="10779.865636475361"/>
    <n v="97.746025220762093"/>
    <m/>
    <n v="1910.9942482101667"/>
    <n v="959.00019998460164"/>
    <m/>
    <n v="512.64143269119995"/>
    <n v="1928.0597486007291"/>
    <n v="25.116768421092129"/>
    <n v="15.051996824090271"/>
    <n v="406.19000204822117"/>
    <m/>
    <n v="795.42082610818068"/>
    <n v="156.5732221173844"/>
    <n v="0"/>
    <m/>
    <m/>
    <n v="3472.1230425871172"/>
    <n v="-339.99067970184052"/>
    <m/>
    <n v="3472.12304258711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5"/>
    <n v="209"/>
    <n v="0.2648320102984858"/>
    <n v="3.7227212040362669"/>
    <n v="9.6446470636019008E-3"/>
    <m/>
  </r>
  <r>
    <s v="4 Occupant_USA_CA_Imperial_Electric Storage_50-gallon"/>
    <x v="11"/>
    <x v="1"/>
    <x v="3"/>
    <n v="16101.136949278491"/>
    <n v="97.746025220762093"/>
    <m/>
    <n v="8261.9305501407343"/>
    <n v="167.62012519096669"/>
    <m/>
    <n v="28.08950206012431"/>
    <n v="91.438124442522337"/>
    <n v="0.19821599939890669"/>
    <n v="0.61905702401584517"/>
    <n v="138.71335010742791"/>
    <m/>
    <n v="7388.3434942452104"/>
    <n v="705.9669307045574"/>
    <n v="0"/>
    <m/>
    <m/>
    <n v="2442.4580534597449"/>
    <n v="-320.45448969207467"/>
    <m/>
    <n v="2442.45805345974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278"/>
    <n v="0.16223613227364739"/>
    <n v="3.7192221010880728"/>
    <n v="4.06838507542562E-2"/>
    <m/>
  </r>
  <r>
    <s v="4 Occupant_USA_CA_Los.Ange_Electric Storage_50-gallon"/>
    <x v="12"/>
    <x v="1"/>
    <x v="3"/>
    <n v="11959.26411016028"/>
    <n v="97.746025220762093"/>
    <m/>
    <n v="3613.8205375192783"/>
    <n v="36.262287609137502"/>
    <m/>
    <n v="2.9088231905213799"/>
    <n v="10.795124628830029"/>
    <n v="0"/>
    <n v="1.067557725887785E-3"/>
    <n v="33.352396860890252"/>
    <m/>
    <n v="3178.3391275426939"/>
    <n v="399.21912236744708"/>
    <n v="0"/>
    <m/>
    <m/>
    <n v="2948.6952269629692"/>
    <n v="-322.1854122773322"/>
    <m/>
    <n v="2948.69522696297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839.75"/>
    <n v="0.18448181923236551"/>
    <n v="4.1152769364439497"/>
    <n v="2.1206936061599201E-2"/>
    <m/>
  </r>
  <r>
    <s v="4 Occupant_USA_CA_Riversid_Electric Storage_50-gallon"/>
    <x v="13"/>
    <x v="1"/>
    <x v="3"/>
    <n v="13282.23056143645"/>
    <n v="97.746025220762093"/>
    <m/>
    <n v="5044.2812314743378"/>
    <n v="197.77878943832701"/>
    <m/>
    <n v="34.31908430215703"/>
    <n v="117.4745492212818"/>
    <n v="0"/>
    <n v="1.071923646267753"/>
    <n v="162.3877814899021"/>
    <m/>
    <n v="4347.7414981236234"/>
    <n v="498.76094391238712"/>
    <n v="0"/>
    <m/>
    <m/>
    <n v="2841.200984284174"/>
    <n v="-324.27991505970641"/>
    <m/>
    <n v="2841.2009842841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506.25"/>
    <n v="0.14180657157397419"/>
    <n v="2.582587749911982"/>
    <n v="2.77078538682284E-2"/>
    <m/>
  </r>
  <r>
    <s v="4 Occupant_USA_CA_Sacramen_Electric Storage_50-gallon"/>
    <x v="14"/>
    <x v="1"/>
    <x v="3"/>
    <n v="12973.78178754082"/>
    <n v="97.746025220762093"/>
    <m/>
    <n v="4526.4213528738555"/>
    <n v="667.14315855026325"/>
    <m/>
    <n v="301.46548510451339"/>
    <n v="1011.125309030019"/>
    <n v="5.1028004770236057"/>
    <n v="16.224583131009268"/>
    <n v="344.35028983771758"/>
    <m/>
    <n v="3437.9782961942328"/>
    <n v="421.29989812935941"/>
    <n v="0"/>
    <m/>
    <m/>
    <n v="3050.6120889889448"/>
    <n v="-330.40800986211968"/>
    <m/>
    <n v="3050.6120889889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474.5"/>
    <n v="0.23966646716876469"/>
    <n v="3.4532803899791071"/>
    <n v="2.4651797937807599E-2"/>
    <m/>
  </r>
  <r>
    <s v="4 Occupant_USA_CA_San.Jose_Electric Storage_50-gallon"/>
    <x v="15"/>
    <x v="1"/>
    <x v="3"/>
    <n v="11946.69684745248"/>
    <n v="97.746025220762093"/>
    <m/>
    <n v="3440.5859901356434"/>
    <n v="359.74334258204931"/>
    <m/>
    <n v="111.278000196237"/>
    <n v="385.79355179670767"/>
    <n v="0.40522742682656199"/>
    <n v="4.7923249058725279"/>
    <n v="243.26779005311349"/>
    <m/>
    <n v="2733.1724968129602"/>
    <n v="347.67015074063409"/>
    <n v="0"/>
    <m/>
    <m/>
    <n v="3109.3625116385529"/>
    <n v="-328.52249237773822"/>
    <m/>
    <n v="3109.3625116385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235.75"/>
    <n v="0.2108053912947728"/>
    <n v="3.3024712880729261"/>
    <n v="1.95816219354388E-2"/>
    <m/>
  </r>
  <r>
    <s v="4 Occupant_USA_CA_Santa.An_Electric Storage_50-gallon"/>
    <x v="16"/>
    <x v="1"/>
    <x v="3"/>
    <n v="12429.1221503488"/>
    <n v="97.746025220762093"/>
    <m/>
    <n v="4133.2908869727462"/>
    <n v="68.016879869942755"/>
    <m/>
    <n v="5.2179720328818746"/>
    <n v="18.44982776864736"/>
    <n v="0"/>
    <n v="0.1223990589055175"/>
    <n v="62.676508778155352"/>
    <m/>
    <n v="3621.9449452158401"/>
    <n v="443.32906188696359"/>
    <n v="0"/>
    <m/>
    <m/>
    <n v="2899.0829176979"/>
    <n v="-322.47648121693288"/>
    <m/>
    <n v="2899.082917697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577"/>
    <n v="0.16182569315084969"/>
    <n v="2.3208882346020379"/>
    <n v="2.37787289876457E-2"/>
    <m/>
  </r>
  <r>
    <s v="4 Occupant_USA_CO_Alamosa-_Electric Storage_50-gallon"/>
    <x v="17"/>
    <x v="1"/>
    <x v="3"/>
    <n v="17066.165500360668"/>
    <n v="97.746025220762093"/>
    <m/>
    <n v="7809.506901996584"/>
    <n v="5939.7226456565213"/>
    <m/>
    <n v="2846.5072630878649"/>
    <n v="7828.5308308360318"/>
    <n v="2332.1710976612362"/>
    <n v="74.220208318667844"/>
    <n v="686.82407658873274"/>
    <m/>
    <n v="1367.447610527599"/>
    <n v="502.33664581246398"/>
    <n v="0"/>
    <m/>
    <m/>
    <n v="3859.9102526863262"/>
    <n v="-343.2175509662647"/>
    <m/>
    <n v="3859.91025268633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9.5"/>
    <n v="17.75"/>
    <n v="0.30161291151193098"/>
    <n v="3.7757093817036349"/>
    <n v="2.8485057387737302E-2"/>
    <m/>
  </r>
  <r>
    <s v="4 Occupant_USA_CO_Aspen-Pi_Electric Storage_50-gallon"/>
    <x v="18"/>
    <x v="1"/>
    <x v="3"/>
    <n v="16453.342730843411"/>
    <n v="97.746025220762093"/>
    <m/>
    <n v="7142.6337904440825"/>
    <n v="5494.6707810555536"/>
    <m/>
    <n v="3191.2784684489088"/>
    <n v="9024.1559708621935"/>
    <n v="1453.854601117534"/>
    <n v="110.50967950370109"/>
    <n v="739.02803198542392"/>
    <m/>
    <n v="1136.1467259468841"/>
    <n v="511.81628344164488"/>
    <n v="0"/>
    <m/>
    <m/>
    <n v="3913.9605947213131"/>
    <n v="-344.91403977753481"/>
    <m/>
    <n v="3913.96059472130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27.75"/>
    <n v="0.27368953135231411"/>
    <n v="2.511052820867385"/>
    <n v="2.8797333769510901E-2"/>
    <m/>
  </r>
  <r>
    <s v="4 Occupant_USA_CO_Denver.I_Electric Storage_50-gallon"/>
    <x v="19"/>
    <x v="1"/>
    <x v="3"/>
    <n v="15208.84951210295"/>
    <n v="97.746025220762093"/>
    <m/>
    <n v="6323.9948264274053"/>
    <n v="3433.2041947514608"/>
    <m/>
    <n v="2188.1679788386559"/>
    <n v="6423.7579716014434"/>
    <n v="612.00296896065242"/>
    <n v="58.662397503444467"/>
    <n v="574.37084944869821"/>
    <m/>
    <n v="2370.3150400498912"/>
    <n v="520.47559162605376"/>
    <n v="0"/>
    <m/>
    <m/>
    <n v="3488.1063399975378"/>
    <n v="-339.56986553326618"/>
    <m/>
    <n v="3488.10633999754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5"/>
    <n v="17.25"/>
    <n v="0.31147668757169111"/>
    <n v="5.1158980490180754"/>
    <n v="3.1166335257935999E-2"/>
    <m/>
  </r>
  <r>
    <s v="4 Occupant_USA_CO_Trinidad_Electric Storage_50-gallon"/>
    <x v="20"/>
    <x v="1"/>
    <x v="3"/>
    <n v="14349.6441913893"/>
    <n v="97.746025220762093"/>
    <m/>
    <n v="5549.7901345023674"/>
    <n v="2679.444454423457"/>
    <m/>
    <n v="1596.687304187654"/>
    <n v="4770.8954923364836"/>
    <n v="494.10077972961813"/>
    <n v="42.440652104217953"/>
    <n v="546.21571840195747"/>
    <m/>
    <n v="2407.7503674034701"/>
    <n v="462.59531267544071"/>
    <n v="0"/>
    <m/>
    <m/>
    <n v="3403.1057112088488"/>
    <n v="-337.33568834503092"/>
    <m/>
    <n v="3403.10571120884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60"/>
    <n v="0.28542192204030009"/>
    <n v="5.5872751985447016"/>
    <n v="2.66707364078878E-2"/>
    <m/>
  </r>
  <r>
    <s v="4 Occupant_USA_CT_Bridgepo_Electric Storage_50-gallon"/>
    <x v="21"/>
    <x v="1"/>
    <x v="3"/>
    <n v="14572.6796646243"/>
    <n v="97.746025220762093"/>
    <m/>
    <n v="5785.7178017120732"/>
    <n v="3229.3132155467611"/>
    <m/>
    <n v="1864.549363228228"/>
    <n v="5997.2739177896738"/>
    <n v="855.14022177985532"/>
    <n v="45.817234162231102"/>
    <n v="463.80639637644401"/>
    <m/>
    <n v="2124.0722297894672"/>
    <n v="432.332356375845"/>
    <n v="0"/>
    <m/>
    <m/>
    <n v="3390.2135172341191"/>
    <n v="-339.4886385933425"/>
    <m/>
    <n v="3390.21351723411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5.5"/>
    <n v="414"/>
    <n v="0.26354239413681829"/>
    <n v="4.5444308780150857"/>
    <n v="2.4201515657825402E-2"/>
    <m/>
  </r>
  <r>
    <s v="4 Occupant_USA_DE_Wilmingt_Electric Storage_50-gallon"/>
    <x v="22"/>
    <x v="1"/>
    <x v="3"/>
    <n v="14464.14028334256"/>
    <n v="97.746025220762093"/>
    <m/>
    <n v="5780.8222054721546"/>
    <n v="2735.852629438345"/>
    <m/>
    <n v="1717.2947805167089"/>
    <n v="5460.0344457629353"/>
    <n v="522.66818144407068"/>
    <n v="50.687518515784319"/>
    <n v="445.20214896179209"/>
    <m/>
    <n v="2586.6389335854569"/>
    <n v="458.33064244835242"/>
    <n v="0"/>
    <m/>
    <m/>
    <n v="3286.5697321923672"/>
    <n v="-338.09099894231792"/>
    <m/>
    <n v="3286.56973219236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"/>
    <n v="335.5"/>
    <n v="0.2528214877709683"/>
    <n v="4.4200919093472679"/>
    <n v="2.59370435587046E-2"/>
    <m/>
  </r>
  <r>
    <s v="4 Occupant_USA_FL_Fort.Mye_Electric Storage_50-gallon"/>
    <x v="23"/>
    <x v="1"/>
    <x v="3"/>
    <n v="14858.83357589934"/>
    <n v="97.746025220762093"/>
    <m/>
    <n v="7010.9982001492026"/>
    <n v="37.149158270879333"/>
    <m/>
    <n v="7.1789392153163378"/>
    <n v="24.509116821925861"/>
    <n v="0"/>
    <n v="4.1276779113248313E-2"/>
    <n v="29.928942276449732"/>
    <m/>
    <n v="6279.8254943419024"/>
    <n v="694.02354753642055"/>
    <n v="0"/>
    <m/>
    <m/>
    <n v="2451.087030071983"/>
    <n v="-317.06932458988928"/>
    <m/>
    <n v="2451.08703007197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982.75"/>
    <n v="0.1461646209401192"/>
    <n v="3.515452773179597"/>
    <n v="3.7164585945765397E-2"/>
    <m/>
  </r>
  <r>
    <s v="4 Occupant_USA_FL_Jacksonv_Electric Storage_50-gallon"/>
    <x v="24"/>
    <x v="1"/>
    <x v="3"/>
    <n v="13819.35223240465"/>
    <n v="97.746025220762093"/>
    <m/>
    <n v="5676.8628953331909"/>
    <n v="275.1574783417841"/>
    <m/>
    <n v="106.7868137557807"/>
    <n v="342.07367742747789"/>
    <n v="1.7975118027176149"/>
    <n v="5.9211907529732937"/>
    <n v="160.65196203031309"/>
    <m/>
    <n v="4860.0017850210361"/>
    <n v="541.70363197037"/>
    <n v="0"/>
    <m/>
    <m/>
    <n v="2745.7409913932652"/>
    <n v="-322.8569126989625"/>
    <m/>
    <n v="2745.74099139326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968"/>
    <n v="0.16828234860791441"/>
    <n v="3.3499717563220339"/>
    <n v="2.9772033932967401E-2"/>
    <m/>
  </r>
  <r>
    <s v="4 Occupant_USA_FL_Miami.Na_Electric Storage_50-gallon"/>
    <x v="25"/>
    <x v="1"/>
    <x v="3"/>
    <n v="15531.0249151403"/>
    <n v="97.746025220762093"/>
    <m/>
    <n v="7790.7948724192884"/>
    <n v="4.3823652611543222"/>
    <m/>
    <n v="0.32024903764981372"/>
    <n v="1.1365607046902479"/>
    <n v="0"/>
    <n v="0"/>
    <n v="4.0621162235045087"/>
    <m/>
    <n v="7032.318099242756"/>
    <n v="754.09440791537781"/>
    <n v="0"/>
    <m/>
    <m/>
    <n v="2343.4816970429679"/>
    <n v="-317.22583769580018"/>
    <m/>
    <n v="2343.48169704297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614.25"/>
    <n v="0.15481667537178939"/>
    <n v="4.1861769664947293"/>
    <n v="4.1008031277153197E-2"/>
    <m/>
  </r>
  <r>
    <s v="4 Occupant_USA_GA_Atlanta-_Electric Storage_50-gallon"/>
    <x v="26"/>
    <x v="1"/>
    <x v="3"/>
    <n v="13518.61239816426"/>
    <n v="97.746025220762093"/>
    <m/>
    <n v="5159.4983892087257"/>
    <n v="837.79992481335478"/>
    <m/>
    <n v="466.35692836881981"/>
    <n v="1531.280903683195"/>
    <n v="30.80799143219792"/>
    <n v="17.00889705291322"/>
    <n v="323.62610795942282"/>
    <m/>
    <n v="3836.5981255809029"/>
    <n v="485.10033881446839"/>
    <n v="0"/>
    <m/>
    <m/>
    <n v="2962.365663277461"/>
    <n v="-329.28425981323682"/>
    <m/>
    <n v="2962.3656632774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724.25"/>
    <n v="0.2033604486577516"/>
    <n v="3.968805962234693"/>
    <n v="2.7253736922993502E-2"/>
    <m/>
  </r>
  <r>
    <s v="4 Occupant_USA_GA_Rome-Rus_Electric Storage_50-gallon"/>
    <x v="27"/>
    <x v="1"/>
    <x v="3"/>
    <n v="13601.576402160041"/>
    <n v="97.746025220762093"/>
    <m/>
    <n v="5166.1175079266586"/>
    <n v="1068.67217203669"/>
    <m/>
    <n v="595.63175882912583"/>
    <n v="1895.7586041009699"/>
    <n v="82.336183351479889"/>
    <n v="19.234164293458051"/>
    <n v="371.47006556262551"/>
    <m/>
    <n v="3623.726223386338"/>
    <n v="473.71911250363041"/>
    <n v="0"/>
    <m/>
    <m/>
    <n v="3038.7105485554239"/>
    <n v="-330.29521395663471"/>
    <m/>
    <n v="3038.71054855542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738.25"/>
    <n v="0.15371668452778811"/>
    <n v="1.925008475811437"/>
    <n v="2.5811673388562498E-2"/>
    <m/>
  </r>
  <r>
    <s v="4 Occupant_USA_GA_Savannah_Electric Storage_50-gallon"/>
    <x v="28"/>
    <x v="1"/>
    <x v="3"/>
    <n v="13774.10672965358"/>
    <n v="97.746025220762093"/>
    <m/>
    <n v="5574.8561150699707"/>
    <n v="427.77978566353141"/>
    <m/>
    <n v="189.58052362391999"/>
    <n v="612.28154401596692"/>
    <n v="5.8084235306153316"/>
    <n v="9.3722568827271839"/>
    <n v="223.01858162626939"/>
    <m/>
    <n v="4644.1776029101511"/>
    <n v="502.89872649628819"/>
    <n v="0"/>
    <m/>
    <m/>
    <n v="2802.5022689055609"/>
    <n v="-325.68209427186952"/>
    <m/>
    <n v="2802.50226890555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623.75"/>
    <n v="0.17610367308693459"/>
    <n v="3.3971085466466442"/>
    <n v="2.8213421951330201E-2"/>
    <m/>
  </r>
  <r>
    <s v="4 Occupant_USA_IA_Des.Moin_Electric Storage_50-gallon"/>
    <x v="29"/>
    <x v="1"/>
    <x v="3"/>
    <n v="17742.808262571409"/>
    <n v="97.746025220762093"/>
    <m/>
    <n v="8881.2161051144485"/>
    <n v="5716.5409080655827"/>
    <m/>
    <n v="2838.2212574996561"/>
    <n v="8470.1797904622999"/>
    <n v="2355.7435962374898"/>
    <n v="83.249122302215596"/>
    <n v="439.32693202619492"/>
    <m/>
    <n v="2577.9537707649811"/>
    <n v="586.72142628388428"/>
    <n v="0"/>
    <m/>
    <m/>
    <n v="3464.843811779037"/>
    <n v="-340.53794888205209"/>
    <m/>
    <n v="3464.84381177903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"/>
    <n v="253.25"/>
    <n v="0.3010460948264343"/>
    <n v="4.8671984772424608"/>
    <n v="3.3781282933420899E-2"/>
    <m/>
  </r>
  <r>
    <s v="4 Occupant_USA_IA_Sioux.Ci_Electric Storage_50-gallon"/>
    <x v="30"/>
    <x v="1"/>
    <x v="3"/>
    <n v="19184.045476034171"/>
    <n v="97.746025220762093"/>
    <m/>
    <n v="10208.010267255664"/>
    <n v="7290.5375779121141"/>
    <m/>
    <n v="3534.2337360585029"/>
    <n v="10310.415997213981"/>
    <n v="3242.8975119973438"/>
    <n v="105.60325750870889"/>
    <n v="407.8030723476171"/>
    <m/>
    <n v="2325.959055823128"/>
    <n v="591.51363352042301"/>
    <n v="0"/>
    <m/>
    <m/>
    <n v="3579.286863100499"/>
    <n v="-341.86043846229251"/>
    <m/>
    <n v="3579.286863100490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.5"/>
    <n v="112.75"/>
    <n v="0.32667069736566839"/>
    <n v="5.1074071937095606"/>
    <n v="3.4435289496975698E-2"/>
    <m/>
  </r>
  <r>
    <s v="4 Occupant_USA_ID_Boise.AP_Electric Storage_50-gallon"/>
    <x v="31"/>
    <x v="1"/>
    <x v="3"/>
    <n v="14590.63117209634"/>
    <n v="97.746025220762093"/>
    <m/>
    <n v="5790.5620171766996"/>
    <n v="2786.5076036053179"/>
    <m/>
    <n v="1914.600031763639"/>
    <n v="5972.379190629611"/>
    <n v="177.12964143122639"/>
    <n v="88.914872653899465"/>
    <n v="605.86305775654228"/>
    <m/>
    <n v="2511.0603319112079"/>
    <n v="492.99408166017378"/>
    <n v="0"/>
    <m/>
    <m/>
    <n v="3403.3208092415061"/>
    <n v="-340.05154388426251"/>
    <m/>
    <n v="3403.32080924150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171.75"/>
    <n v="0.24520877939459571"/>
    <n v="3.581953170024831"/>
    <n v="2.85554671698161E-2"/>
    <m/>
  </r>
  <r>
    <s v="4 Occupant_USA_ID_Idaho.Fa_Electric Storage_50-gallon"/>
    <x v="32"/>
    <x v="1"/>
    <x v="3"/>
    <n v="17700.45151415114"/>
    <n v="97.746025220762093"/>
    <m/>
    <n v="8552.6053838238367"/>
    <n v="6291.5243046305168"/>
    <m/>
    <n v="3687.0258721498358"/>
    <n v="10963.62141711462"/>
    <n v="1870.538288997295"/>
    <n v="156.2033529206789"/>
    <n v="577.75679056270928"/>
    <m/>
    <n v="1651.8465983582271"/>
    <n v="609.23448083509288"/>
    <n v="0"/>
    <m/>
    <m/>
    <n v="3751.0977846495512"/>
    <n v="-345.07894540056589"/>
    <m/>
    <n v="3751.09778464955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.25"/>
    <n v="42.75"/>
    <n v="0.33606869070497669"/>
    <n v="4.3050645803942453"/>
    <n v="3.5042484892672199E-2"/>
    <m/>
  </r>
  <r>
    <s v="4 Occupant_USA_IL_Bellevil_Electric Storage_50-gallon"/>
    <x v="33"/>
    <x v="1"/>
    <x v="3"/>
    <n v="14965.210199145829"/>
    <n v="97.746025220762093"/>
    <m/>
    <n v="6294.1148215351513"/>
    <n v="2716.0747213721688"/>
    <m/>
    <n v="1676.352553448228"/>
    <n v="5240.4156370585524"/>
    <n v="511.73995541680563"/>
    <n v="83.187474225027103"/>
    <n v="444.79473828209558"/>
    <m/>
    <n v="3050.7237253599592"/>
    <n v="527.31637480302345"/>
    <n v="0"/>
    <m/>
    <m/>
    <n v="3274.3470319325511"/>
    <n v="-336.16931453666581"/>
    <m/>
    <n v="3274.34703193254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75"/>
    <n v="598"/>
    <n v="0.2251651038495025"/>
    <n v="3.3603815233108278"/>
    <n v="2.9597650854658802E-2"/>
    <m/>
  </r>
  <r>
    <s v="4 Occupant_USA_IL_Chicago._Electric Storage_50-gallon"/>
    <x v="34"/>
    <x v="1"/>
    <x v="3"/>
    <n v="17060.62796416022"/>
    <n v="97.746025220762093"/>
    <m/>
    <n v="8178.5215329908979"/>
    <n v="5402.474234426807"/>
    <m/>
    <n v="2866.3715926846139"/>
    <n v="8593.8052515924646"/>
    <n v="2050.2656726864702"/>
    <n v="77.374394216076013"/>
    <n v="408.46257483966548"/>
    <m/>
    <n v="2267.475399569742"/>
    <n v="508.57189899434883"/>
    <n v="0"/>
    <m/>
    <m/>
    <n v="3485.358085491423"/>
    <n v="-341.06867440881319"/>
    <m/>
    <n v="3485.35808549142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.75"/>
    <n v="116"/>
    <n v="0.2969735484315541"/>
    <n v="5.370689432027846"/>
    <n v="2.93393569304163E-2"/>
    <m/>
  </r>
  <r>
    <s v="4 Occupant_USA_IN_Evansvil_Electric Storage_50-gallon"/>
    <x v="35"/>
    <x v="1"/>
    <x v="3"/>
    <n v="14435.78423581465"/>
    <n v="97.746025220762093"/>
    <m/>
    <n v="5834.119971836767"/>
    <n v="2273.8117481676431"/>
    <m/>
    <n v="1398.1216791640641"/>
    <n v="4402.8252534370367"/>
    <n v="414.29914655259842"/>
    <n v="47.966768073478733"/>
    <n v="413.42415437750918"/>
    <m/>
    <n v="3063.412571126456"/>
    <n v="496.89565254266807"/>
    <n v="0"/>
    <m/>
    <m/>
    <n v="3204.915918299866"/>
    <n v="-335.42340896450872"/>
    <m/>
    <n v="3204.9159182998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25"/>
    <n v="578.75"/>
    <n v="0.21602800228863889"/>
    <n v="3.274103514626745"/>
    <n v="2.7608337888078999E-2"/>
    <m/>
  </r>
  <r>
    <s v="4 Occupant_USA_IN_Indianap_Electric Storage_50-gallon"/>
    <x v="36"/>
    <x v="1"/>
    <x v="3"/>
    <n v="16045.818179601831"/>
    <n v="97.746025220762093"/>
    <m/>
    <n v="7275.3314037525597"/>
    <n v="4081.002193107754"/>
    <m/>
    <n v="2246.4517679629862"/>
    <n v="6927.6050210874073"/>
    <n v="1354.643047494576"/>
    <n v="74.026829056440363"/>
    <n v="405.88054859375211"/>
    <m/>
    <n v="2646.125961937591"/>
    <n v="548.20324870721504"/>
    <n v="0"/>
    <m/>
    <m/>
    <n v="3373.7384301713678"/>
    <n v="-338.6589830192417"/>
    <m/>
    <n v="3373.73843017137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7.25"/>
    <n v="469.25"/>
    <n v="0.27866214474659479"/>
    <n v="5.0427077209427926"/>
    <n v="3.1170953923605998E-2"/>
    <m/>
  </r>
  <r>
    <s v="4 Occupant_USA_KS_Hays.Rgn_Electric Storage_50-gallon"/>
    <x v="37"/>
    <x v="1"/>
    <x v="3"/>
    <n v="16289.80675775919"/>
    <n v="97.746025220762093"/>
    <m/>
    <n v="7548.2754188485578"/>
    <n v="3935.887721629163"/>
    <m/>
    <n v="2337.703750700924"/>
    <n v="7160.5463283182953"/>
    <n v="1086.1653818059319"/>
    <n v="69.753894188100105"/>
    <n v="442.26469493420308"/>
    <m/>
    <n v="3027.2684003347622"/>
    <n v="585.11929688463272"/>
    <n v="0"/>
    <m/>
    <m/>
    <n v="3344.7829932326422"/>
    <n v="-338.44764479209789"/>
    <m/>
    <n v="3344.78299323264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25"/>
    <n v="498.5"/>
    <n v="0.36380124421707188"/>
    <n v="6.1505835134907016"/>
    <n v="3.4913793436501098E-2"/>
    <m/>
  </r>
  <r>
    <s v="4 Occupant_USA_KS_Wichita._Electric Storage_50-gallon"/>
    <x v="38"/>
    <x v="1"/>
    <x v="3"/>
    <n v="14999.957956576831"/>
    <n v="97.746025220762093"/>
    <m/>
    <n v="6412.3041859825971"/>
    <n v="2322.8495455536881"/>
    <m/>
    <n v="1613.575137367922"/>
    <n v="4976.2157971173619"/>
    <n v="182.01735087849741"/>
    <n v="68.099142422504016"/>
    <n v="459.15791488476083"/>
    <m/>
    <n v="3568.9533382569721"/>
    <n v="520.50130217193669"/>
    <n v="0"/>
    <m/>
    <m/>
    <n v="3190.9054249160872"/>
    <n v="-336.40773829780181"/>
    <m/>
    <n v="3190.90542491608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279.25"/>
    <n v="0.34930592138239119"/>
    <n v="5.9510606030975284"/>
    <n v="3.2053460086131198E-2"/>
    <m/>
  </r>
  <r>
    <s v="4 Occupant_USA_KY_Louisvil_Electric Storage_50-gallon"/>
    <x v="39"/>
    <x v="1"/>
    <x v="3"/>
    <n v="14361.04575229934"/>
    <n v="97.746025220762093"/>
    <m/>
    <n v="5772.4693057016602"/>
    <n v="2159.365765179361"/>
    <m/>
    <n v="1357.293321813753"/>
    <n v="4306.230205398494"/>
    <n v="317.42497492057697"/>
    <n v="46.225988457338602"/>
    <n v="438.42147998769462"/>
    <m/>
    <n v="3113.8565246025082"/>
    <n v="499.24701591979118"/>
    <n v="0"/>
    <m/>
    <m/>
    <n v="3191.828100919678"/>
    <n v="-335.15098927837408"/>
    <m/>
    <n v="3191.82810091967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5"/>
    <n v="540.5"/>
    <n v="0.1881678976458255"/>
    <n v="2.748834044896554"/>
    <n v="2.7449091963774999E-2"/>
    <m/>
  </r>
  <r>
    <s v="4 Occupant_USA_LA_New.Orle_Electric Storage_50-gallon"/>
    <x v="40"/>
    <x v="1"/>
    <x v="3"/>
    <n v="14323.582939765931"/>
    <n v="97.746025220762093"/>
    <m/>
    <n v="6284.2808330937369"/>
    <n v="317.26737523629902"/>
    <m/>
    <n v="171.52875439024481"/>
    <n v="571.94454858664301"/>
    <n v="1.7825603203653551"/>
    <n v="7.1429023923089918"/>
    <n v="136.8131581333796"/>
    <m/>
    <n v="5365.5065586467008"/>
    <n v="601.50689921073683"/>
    <n v="0"/>
    <m/>
    <m/>
    <n v="2642.5537609940652"/>
    <n v="-321.76134785801469"/>
    <m/>
    <n v="2642.55376099406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1407.5"/>
    <n v="0.19926081090066899"/>
    <n v="3.9306190590825909"/>
    <n v="3.3297644760857698E-2"/>
    <m/>
  </r>
  <r>
    <s v="4 Occupant_USA_LA_Shrevepo_Electric Storage_50-gallon"/>
    <x v="41"/>
    <x v="1"/>
    <x v="3"/>
    <n v="14151.990436148"/>
    <n v="97.746025220762093"/>
    <m/>
    <n v="5925.6336399149459"/>
    <n v="750.2157834611121"/>
    <m/>
    <n v="425.97696675642749"/>
    <n v="1336.448182702972"/>
    <n v="53.507392708817591"/>
    <n v="19.901770123333019"/>
    <n v="250.8296538725331"/>
    <m/>
    <n v="4641.1664292260803"/>
    <n v="534.25142722775274"/>
    <n v="0"/>
    <m/>
    <m/>
    <n v="2829.6084505549811"/>
    <n v="-325.75827969870738"/>
    <m/>
    <n v="2829.608450554970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962.5"/>
    <n v="0.18654791893096731"/>
    <n v="3.110729971615914"/>
    <n v="2.96862607328508E-2"/>
    <m/>
  </r>
  <r>
    <s v="4 Occupant_USA_MA_Boston-L_Electric Storage_50-gallon"/>
    <x v="42"/>
    <x v="1"/>
    <x v="3"/>
    <n v="15206.85013064542"/>
    <n v="97.746025220762093"/>
    <m/>
    <n v="6355.9341411657733"/>
    <n v="3988.8422577486031"/>
    <m/>
    <n v="2283.0828051074282"/>
    <n v="7419.1524195734219"/>
    <n v="1207.88578429279"/>
    <n v="70.913325354042257"/>
    <n v="426.96034299432392"/>
    <m/>
    <n v="1906.47846057523"/>
    <n v="460.61342284194018"/>
    <n v="0"/>
    <m/>
    <m/>
    <n v="3454.167643801647"/>
    <n v="-341.59963688585611"/>
    <m/>
    <n v="3454.1676438016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4.25"/>
    <n v="378"/>
    <n v="0.3136181447270377"/>
    <n v="6.2317137244728027"/>
    <n v="2.6458093325228499E-2"/>
    <m/>
  </r>
  <r>
    <s v="4 Occupant_USA_MD_Baltimor_Electric Storage_50-gallon"/>
    <x v="43"/>
    <x v="1"/>
    <x v="3"/>
    <n v="14216.87200715106"/>
    <n v="97.746025220762093"/>
    <m/>
    <n v="5569.2497706835147"/>
    <n v="2295.8886597189562"/>
    <m/>
    <n v="1403.0272901955741"/>
    <n v="4435.6941208014723"/>
    <n v="402.21882838361307"/>
    <n v="39.12756878243367"/>
    <n v="451.51497235733308"/>
    <m/>
    <n v="2804.456625608886"/>
    <n v="468.90448535567259"/>
    <n v="0"/>
    <m/>
    <m/>
    <n v="3250.8738907895122"/>
    <n v="-335.76925347269872"/>
    <m/>
    <n v="3250.873890789500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5"/>
    <n v="615.5"/>
    <n v="0.20987693000739269"/>
    <n v="3.476807431741777"/>
    <n v="2.5975174610246302E-2"/>
    <m/>
  </r>
  <r>
    <s v="4 Occupant_USA_ME_Portland_Electric Storage_50-gallon"/>
    <x v="44"/>
    <x v="1"/>
    <x v="3"/>
    <n v="16942.925692027758"/>
    <n v="97.746025220762093"/>
    <m/>
    <n v="7878.1071586427461"/>
    <n v="5906.3025098353237"/>
    <m/>
    <n v="2786.5859746119881"/>
    <n v="8712.3521406400778"/>
    <n v="2576.9910646364769"/>
    <n v="74.540625119140131"/>
    <n v="468.18484546772771"/>
    <m/>
    <n v="1495.459151365503"/>
    <n v="476.34549744191878"/>
    <n v="0"/>
    <m/>
    <m/>
    <n v="3668.0701877071542"/>
    <n v="-343.88044220572908"/>
    <m/>
    <n v="3668.07018770715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7.75"/>
    <n v="233.75"/>
    <n v="0.27320514128047468"/>
    <n v="3.8456612006314268"/>
    <n v="2.6194189574833202E-2"/>
    <m/>
  </r>
  <r>
    <s v="4 Occupant_USA_ME_Presque._Electric Storage_50-gallon"/>
    <x v="45"/>
    <x v="1"/>
    <x v="3"/>
    <n v="23965.884059236319"/>
    <n v="97.746025220762093"/>
    <m/>
    <n v="14618.347611030566"/>
    <n v="13057.578496634391"/>
    <m/>
    <n v="3365.763585271261"/>
    <n v="10163.44951317555"/>
    <n v="9230.6764132769513"/>
    <n v="91.662534553196707"/>
    <n v="369.47596353307353"/>
    <m/>
    <n v="1053.9127667646569"/>
    <n v="506.85634763151808"/>
    <n v="0"/>
    <m/>
    <m/>
    <n v="3950.7881025276602"/>
    <n v="-347.29214075805982"/>
    <m/>
    <n v="3950.78810252765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4"/>
    <n v="350"/>
    <n v="0.30013296199212869"/>
    <n v="3.6364106176675111"/>
    <n v="2.70589813179536E-2"/>
    <m/>
  </r>
  <r>
    <s v="4 Occupant_USA_MI_Detroit-_Electric Storage_50-gallon"/>
    <x v="46"/>
    <x v="1"/>
    <x v="3"/>
    <n v="16162.95158256118"/>
    <n v="97.746025220762093"/>
    <m/>
    <n v="7260.9009015832562"/>
    <n v="4695.8292958362927"/>
    <m/>
    <n v="2642.0695610099342"/>
    <n v="8170.7972906906443"/>
    <n v="1542.83838142323"/>
    <n v="80.622496576292221"/>
    <n v="430.29885682683658"/>
    <m/>
    <n v="2037.7545482076921"/>
    <n v="527.31705753927099"/>
    <n v="0"/>
    <m/>
    <m/>
    <n v="3505.3023352999271"/>
    <n v="-341.13716223286082"/>
    <m/>
    <n v="3505.30233529992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.5"/>
    <n v="181.75"/>
    <n v="0.26269893926270838"/>
    <n v="4.276132153220888"/>
    <n v="2.9612247933702901E-2"/>
    <m/>
  </r>
  <r>
    <s v="4 Occupant_USA_MI_Houghton_Electric Storage_50-gallon"/>
    <x v="47"/>
    <x v="1"/>
    <x v="3"/>
    <n v="18848.241009980131"/>
    <n v="97.746025220762093"/>
    <m/>
    <n v="9706.0932412913626"/>
    <n v="7595.8070200409866"/>
    <m/>
    <n v="3436.6335654464001"/>
    <n v="10389.100704507169"/>
    <n v="3591.0179288535592"/>
    <n v="134.55489774163269"/>
    <n v="433.60062799933559"/>
    <m/>
    <n v="1541.1706323236881"/>
    <n v="569.11558892668791"/>
    <n v="0"/>
    <m/>
    <m/>
    <n v="3745.3994230108992"/>
    <n v="-344.49707500347279"/>
    <m/>
    <n v="3745.39942301089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6.25"/>
    <n v="173.25"/>
    <n v="0.28515345970817613"/>
    <n v="4.2400239074610946"/>
    <n v="3.1521005215319003E-2"/>
    <m/>
  </r>
  <r>
    <s v="4 Occupant_USA_MI_Traverse_Electric Storage_50-gallon"/>
    <x v="48"/>
    <x v="1"/>
    <x v="3"/>
    <n v="18095.875298236169"/>
    <n v="97.746025220762093"/>
    <m/>
    <n v="9027.4326651471129"/>
    <n v="6819.6257654942992"/>
    <m/>
    <n v="3081.502993307523"/>
    <n v="9552.9793499524749"/>
    <n v="3202.2297997092428"/>
    <n v="107.6426686449152"/>
    <n v="428.2503038325745"/>
    <m/>
    <n v="1668.687816303124"/>
    <n v="539.11908334968973"/>
    <n v="0"/>
    <m/>
    <m/>
    <n v="3671.6942874110109"/>
    <n v="-343.41287332749022"/>
    <m/>
    <n v="3671.69428741100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5.25"/>
    <n v="371.25"/>
    <n v="0.25883600277395957"/>
    <n v="3.302172142111909"/>
    <n v="2.9122825471526299E-2"/>
    <m/>
  </r>
  <r>
    <s v="4 Occupant_USA_MN_Duluth.I_Electric Storage_50-gallon"/>
    <x v="49"/>
    <x v="1"/>
    <x v="3"/>
    <n v="22463.486545352429"/>
    <n v="97.746025220762093"/>
    <m/>
    <n v="13137.387760277945"/>
    <n v="11316.435742236519"/>
    <m/>
    <n v="4234.8055444970623"/>
    <n v="12367.842365669891"/>
    <n v="6501.512877206811"/>
    <n v="131.12100839828781"/>
    <n v="448.9963121342812"/>
    <m/>
    <n v="1214.3782790442231"/>
    <n v="606.5737389972021"/>
    <n v="0"/>
    <m/>
    <m/>
    <n v="3929.350439396459"/>
    <n v="-347.8049534495313"/>
    <m/>
    <n v="3929.35043939647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9.25"/>
    <n v="92.75"/>
    <n v="0.33444004654545501"/>
    <n v="5.5401730345059521"/>
    <n v="3.4305063157898601E-2"/>
    <m/>
  </r>
  <r>
    <s v="4 Occupant_USA_MN_Minneapo_Electric Storage_50-gallon"/>
    <x v="50"/>
    <x v="1"/>
    <x v="3"/>
    <n v="20404.34850202686"/>
    <n v="97.746025220762093"/>
    <m/>
    <n v="11351.285409704433"/>
    <n v="8601.5759792582976"/>
    <m/>
    <n v="3555.464830735621"/>
    <n v="10281.45480048118"/>
    <n v="4565.3088782951927"/>
    <n v="88.742609442982655"/>
    <n v="392.05966078454082"/>
    <m/>
    <n v="2107.2913516222502"/>
    <n v="642.41807882388514"/>
    <n v="0"/>
    <m/>
    <m/>
    <n v="3656.3147466444402"/>
    <n v="-342.73403041076779"/>
    <m/>
    <n v="3656.31474664444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3.5"/>
    <n v="195.25"/>
    <n v="0.30718539897915009"/>
    <n v="4.9687606632138213"/>
    <n v="3.66074981550603E-2"/>
    <m/>
  </r>
  <r>
    <s v="4 Occupant_USA_MO_Kansas.C_Electric Storage_50-gallon"/>
    <x v="51"/>
    <x v="1"/>
    <x v="3"/>
    <n v="15038.348253608259"/>
    <n v="97.746025220762093"/>
    <m/>
    <n v="6428.990889962176"/>
    <n v="2754.2722706039908"/>
    <m/>
    <n v="1660.0945260948649"/>
    <n v="5110.9290232056246"/>
    <n v="646.64101704899031"/>
    <n v="46.230237355603407"/>
    <n v="401.3064901045276"/>
    <m/>
    <n v="3145.0672908988722"/>
    <n v="529.65132845931259"/>
    <n v="0"/>
    <m/>
    <m/>
    <n v="3212.6090179679609"/>
    <n v="-336.07414637296353"/>
    <m/>
    <n v="3212.609017967966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"/>
    <n v="474"/>
    <n v="0.24731959622370819"/>
    <n v="3.981844542123071"/>
    <n v="3.0089229630858E-2"/>
    <m/>
  </r>
  <r>
    <s v="4 Occupant_USA_MO_St.Josep_Electric Storage_50-gallon"/>
    <x v="52"/>
    <x v="1"/>
    <x v="3"/>
    <n v="16728.262014091441"/>
    <n v="97.746025220762093"/>
    <m/>
    <n v="7963.5376278945132"/>
    <n v="4674.7801232530146"/>
    <m/>
    <n v="2395.7543617105889"/>
    <n v="7228.9733716909959"/>
    <n v="1811.3219487758499"/>
    <n v="75.147904692410322"/>
    <n v="392.55590807415501"/>
    <m/>
    <n v="2732.6816654111799"/>
    <n v="556.07583923031882"/>
    <n v="0"/>
    <m/>
    <m/>
    <n v="3367.9760405189691"/>
    <n v="-338.63296218298132"/>
    <m/>
    <n v="3367.97604051896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.5"/>
    <n v="365.75"/>
    <n v="0.28483012469236951"/>
    <n v="4.3046286495045516"/>
    <n v="3.1743688506345402E-2"/>
    <m/>
  </r>
  <r>
    <s v="4 Occupant_USA_MS_Gulfport_Electric Storage_50-gallon"/>
    <x v="53"/>
    <x v="1"/>
    <x v="3"/>
    <n v="13916.02014095288"/>
    <n v="97.746025220762093"/>
    <m/>
    <n v="5797.3432626539607"/>
    <n v="375.43169140651429"/>
    <m/>
    <n v="168.25307596149651"/>
    <n v="554.69893025174304"/>
    <n v="11.113474255858071"/>
    <n v="7.1214552911348381"/>
    <n v="188.94368589802511"/>
    <m/>
    <n v="4883.7738361736847"/>
    <n v="538.13773507376209"/>
    <n v="0"/>
    <m/>
    <m/>
    <n v="2721.9285326208101"/>
    <n v="-323.43426675538342"/>
    <m/>
    <n v="2721.92853262080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1206.75"/>
    <n v="0.17877777356026489"/>
    <n v="3.3085206071523192"/>
    <n v="2.9359851795046601E-2"/>
    <m/>
  </r>
  <r>
    <s v="4 Occupant_USA_MS_Jackson-_Electric Storage_50-gallon"/>
    <x v="54"/>
    <x v="1"/>
    <x v="3"/>
    <n v="13804.54362770057"/>
    <n v="97.746025220762093"/>
    <m/>
    <n v="5546.3975553957453"/>
    <n v="668.28066665591109"/>
    <m/>
    <n v="353.15638597538589"/>
    <n v="1145.9235977554781"/>
    <n v="14.170354094184701"/>
    <n v="18.002907572194889"/>
    <n v="282.95101901414557"/>
    <m/>
    <n v="4356.3570386151714"/>
    <n v="521.75985012466265"/>
    <n v="0"/>
    <m/>
    <m/>
    <n v="2861.3977266266761"/>
    <n v="-326.98594988688438"/>
    <m/>
    <n v="2861.39772662667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915.75"/>
    <n v="0.17253797380821129"/>
    <n v="2.7489583152093031"/>
    <n v="2.8838508051750499E-2"/>
    <m/>
  </r>
  <r>
    <s v="4 Occupant_USA_MT_Billings_Electric Storage_50-gallon"/>
    <x v="55"/>
    <x v="1"/>
    <x v="3"/>
    <n v="17186.935998680819"/>
    <n v="97.746025220762093"/>
    <m/>
    <n v="8150.2485756296528"/>
    <n v="5846.1749231148779"/>
    <m/>
    <n v="3194.0353109457269"/>
    <n v="9679.9479034055512"/>
    <n v="2030.3963344713679"/>
    <n v="84.23025752862516"/>
    <n v="537.51302016918908"/>
    <m/>
    <n v="1749.6911910649319"/>
    <n v="554.38246144984373"/>
    <n v="0"/>
    <m/>
    <m/>
    <n v="3639.9390773731188"/>
    <n v="-344.48442926065962"/>
    <m/>
    <n v="3639.93907737311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25"/>
    <n v="100.5"/>
    <n v="0.3306773757392133"/>
    <n v="5.8702462869319234"/>
    <n v="3.2144545759232597E-2"/>
    <m/>
  </r>
  <r>
    <s v="4 Occupant_USA_NC_Charlott_Electric Storage_50-gallon"/>
    <x v="56"/>
    <x v="1"/>
    <x v="3"/>
    <n v="13433.490558506021"/>
    <n v="97.746025220762093"/>
    <m/>
    <n v="4990.5870531764103"/>
    <n v="1034.17641156882"/>
    <m/>
    <n v="588.08094764207635"/>
    <n v="1880.2126839431071"/>
    <n v="64.289156832113761"/>
    <n v="23.061208652941591"/>
    <n v="358.74509844168858"/>
    <m/>
    <n v="3492.8472694469419"/>
    <n v="463.56337216064833"/>
    <n v="0"/>
    <m/>
    <m/>
    <n v="3046.1551596514751"/>
    <n v="-330.17133897892609"/>
    <m/>
    <n v="3046.15515965147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5"/>
    <n v="655.5"/>
    <n v="0.1952243996964754"/>
    <n v="2.9295324781379088"/>
    <n v="2.5742536967263599E-2"/>
    <m/>
  </r>
  <r>
    <s v="4 Occupant_USA_NC_Raleigh-_Electric Storage_50-gallon"/>
    <x v="57"/>
    <x v="1"/>
    <x v="3"/>
    <n v="13542.011988499229"/>
    <n v="97.746025220762093"/>
    <m/>
    <n v="5135.0031673687909"/>
    <n v="935.85664026289703"/>
    <m/>
    <n v="513.00124514020479"/>
    <n v="1644.329252588632"/>
    <n v="33.206704519094387"/>
    <n v="21.057418871018989"/>
    <n v="368.59127173258122"/>
    <m/>
    <n v="3722.4706608408828"/>
    <n v="476.67586626501048"/>
    <n v="0"/>
    <m/>
    <m/>
    <n v="3010.2604754523231"/>
    <n v="-328.84832398006529"/>
    <m/>
    <n v="3010.26047545232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925.5"/>
    <n v="0.18892749431228781"/>
    <n v="2.931075765914271"/>
    <n v="2.6316184387866901E-2"/>
    <m/>
  </r>
  <r>
    <s v="4 Occupant_USA_ND_Bismarck_Electric Storage_50-gallon"/>
    <x v="58"/>
    <x v="1"/>
    <x v="3"/>
    <n v="22146.678133537029"/>
    <n v="97.746025220762093"/>
    <m/>
    <n v="12915.813648665619"/>
    <n v="10546.961500068341"/>
    <m/>
    <n v="4068.7548204427999"/>
    <n v="11918.47080495105"/>
    <n v="5952.8322781998122"/>
    <n v="131.66353816555241"/>
    <n v="393.7108632602089"/>
    <m/>
    <n v="1708.8511160037251"/>
    <n v="660.00103259355251"/>
    <n v="0"/>
    <m/>
    <m/>
    <n v="3834.1161391932251"/>
    <n v="-345.38077322766651"/>
    <m/>
    <n v="3834.1161391932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5.75"/>
    <n v="254.25"/>
    <n v="0.33002387612515399"/>
    <n v="4.9190242991628121"/>
    <n v="3.6934237285355699E-2"/>
    <m/>
  </r>
  <r>
    <s v="4 Occupant_USA_ND_Fargo-He_Electric Storage_50-gallon"/>
    <x v="59"/>
    <x v="1"/>
    <x v="3"/>
    <n v="26422.88221613369"/>
    <n v="97.746025220762093"/>
    <m/>
    <n v="17178.477779739365"/>
    <n v="14773.53280976614"/>
    <m/>
    <n v="4238.5836406337457"/>
    <n v="12026.862383606"/>
    <n v="10103.965107014499"/>
    <n v="99.916607317344742"/>
    <n v="331.06745480056207"/>
    <m/>
    <n v="1723.9095446607089"/>
    <n v="681.03542531251617"/>
    <n v="0"/>
    <m/>
    <m/>
    <n v="3847.6560907160729"/>
    <n v="-345.3661830203198"/>
    <m/>
    <n v="3847.65609071608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9.75"/>
    <n v="253"/>
    <n v="0.38956441056518359"/>
    <n v="5.7061009567651144"/>
    <n v="3.9257706607806302E-2"/>
    <m/>
  </r>
  <r>
    <s v="4 Occupant_USA_NE_Omaha-Mi_Electric Storage_50-gallon"/>
    <x v="60"/>
    <x v="1"/>
    <x v="3"/>
    <n v="17087.497094301001"/>
    <n v="97.746025220762093"/>
    <m/>
    <n v="8240.1914649066694"/>
    <n v="5007.3367764449631"/>
    <m/>
    <n v="2518.01763073753"/>
    <n v="7518.6480344518041"/>
    <n v="1969.926976966515"/>
    <n v="81.61088164058016"/>
    <n v="437.78128710035787"/>
    <m/>
    <n v="2651.7150184342881"/>
    <n v="581.13967002741856"/>
    <n v="0"/>
    <m/>
    <m/>
    <n v="3450.5572837162858"/>
    <n v="-339.1298285758653"/>
    <m/>
    <n v="3450.55728371628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3.25"/>
    <n v="459.5"/>
    <n v="0.24517474226241989"/>
    <n v="3.1494654366491819"/>
    <n v="3.2381581898087999E-2"/>
    <m/>
  </r>
  <r>
    <s v="4 Occupant_USA_NH_Concord._Electric Storage_50-gallon"/>
    <x v="61"/>
    <x v="1"/>
    <x v="3"/>
    <n v="16966.136787782969"/>
    <n v="97.746025220762093"/>
    <m/>
    <n v="7926.0293375979336"/>
    <n v="5665.0253512833306"/>
    <m/>
    <n v="2694.5489693384538"/>
    <n v="8282.6271263474227"/>
    <n v="2402.0947662375561"/>
    <n v="86.325648056289253"/>
    <n v="482.05596765104389"/>
    <m/>
    <n v="1758.1353640395721"/>
    <n v="502.86862227503099"/>
    <n v="0"/>
    <m/>
    <m/>
    <n v="3643.3591045070739"/>
    <n v="-343.16789628091578"/>
    <m/>
    <n v="3643.3591045070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9.25"/>
    <n v="351"/>
    <n v="0.2363807560710178"/>
    <n v="2.7539598988075502"/>
    <n v="2.69220662671802E-2"/>
    <m/>
  </r>
  <r>
    <s v="4 Occupant_USA_NH_Manchest_Electric Storage_50-gallon"/>
    <x v="62"/>
    <x v="1"/>
    <x v="3"/>
    <n v="15624.216746477019"/>
    <n v="97.746025220762093"/>
    <m/>
    <n v="6705.2573108871766"/>
    <n v="4334.2414761215559"/>
    <m/>
    <n v="2343.6053370065879"/>
    <n v="7283.3444784729409"/>
    <n v="1440.2860939756131"/>
    <n v="65.632998868638865"/>
    <n v="484.71704627071432"/>
    <m/>
    <n v="1895.445108354178"/>
    <n v="475.57072641144219"/>
    <n v="0"/>
    <m/>
    <m/>
    <n v="3522.2110899118511"/>
    <n v="-341.44532673808322"/>
    <m/>
    <n v="3522.21108991185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4.5"/>
    <n v="249.75"/>
    <n v="0.23658827361665241"/>
    <n v="2.98675064444563"/>
    <n v="2.5997163608909898E-2"/>
    <m/>
  </r>
  <r>
    <s v="4 Occupant_USA_NJ_Newark.L_Electric Storage_50-gallon"/>
    <x v="63"/>
    <x v="1"/>
    <x v="3"/>
    <n v="14679.239331368241"/>
    <n v="97.746025220762093"/>
    <m/>
    <n v="5990.6186719015113"/>
    <n v="2873.983646604654"/>
    <m/>
    <n v="1783.8180808803629"/>
    <n v="5693.5401236750577"/>
    <n v="634.29965991326139"/>
    <n v="30.159280969662291"/>
    <n v="425.70662484137171"/>
    <m/>
    <n v="2630.1138941640179"/>
    <n v="486.52113113283951"/>
    <n v="0"/>
    <m/>
    <m/>
    <n v="3291.872313788645"/>
    <n v="-337.84885253796659"/>
    <m/>
    <n v="3291.87231378865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5"/>
    <n v="524.75"/>
    <n v="0.2771141370535159"/>
    <n v="5.0992506097022092"/>
    <n v="2.78594202210747E-2"/>
    <m/>
  </r>
  <r>
    <s v="4 Occupant_USA_NJ_Trenton-_Electric Storage_50-gallon"/>
    <x v="64"/>
    <x v="1"/>
    <x v="3"/>
    <n v="14233.987897282481"/>
    <n v="97.746025220762093"/>
    <m/>
    <n v="5523.8668296184023"/>
    <n v="2647.8059604748992"/>
    <m/>
    <n v="1560.65652116038"/>
    <n v="5036.7783329324202"/>
    <n v="585.15609168185722"/>
    <n v="37.223764663076381"/>
    <n v="464.76958296958509"/>
    <m/>
    <n v="2432.5718882269389"/>
    <n v="443.48898091656429"/>
    <n v="0"/>
    <m/>
    <m/>
    <n v="3313.3727219859829"/>
    <n v="-337.4737679336107"/>
    <m/>
    <n v="3313.37272198598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.25"/>
    <n v="655.75"/>
    <n v="0.2216681985434385"/>
    <n v="3.3399961808093348"/>
    <n v="2.41579525025639E-2"/>
    <m/>
  </r>
  <r>
    <s v="4 Occupant_USA_NM_Albuquer_Electric Storage_50-gallon"/>
    <x v="65"/>
    <x v="1"/>
    <x v="3"/>
    <n v="13751.50684904901"/>
    <n v="97.746025220762093"/>
    <m/>
    <n v="5167.0612383605066"/>
    <n v="1422.92797482575"/>
    <m/>
    <n v="833.72590800002069"/>
    <n v="2501.8478455666559"/>
    <n v="50.910072773520263"/>
    <n v="18.913952858383219"/>
    <n v="519.37804119383145"/>
    <m/>
    <n v="3267.2978638410391"/>
    <n v="476.83539969371719"/>
    <n v="0"/>
    <m/>
    <m/>
    <n v="3187.6972650105158"/>
    <n v="-332.36825007864229"/>
    <m/>
    <n v="3187.69726501051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58.25"/>
    <n v="0.25244068391175728"/>
    <n v="4.2282724782197256"/>
    <n v="2.8026492996242901E-2"/>
    <m/>
  </r>
  <r>
    <s v="4 Occupant_USA_NM_Las.Cruc_Electric Storage_50-gallon"/>
    <x v="66"/>
    <x v="1"/>
    <x v="3"/>
    <n v="13613.039722694421"/>
    <n v="97.746025220762093"/>
    <m/>
    <n v="5249.2762840646856"/>
    <n v="764.22897614641749"/>
    <m/>
    <n v="340.54767182067218"/>
    <n v="1056.921835563378"/>
    <n v="5.520689781282317"/>
    <n v="7.4117920697997217"/>
    <n v="410.74882247466252"/>
    <m/>
    <n v="3994.3978037172828"/>
    <n v="490.64950420098569"/>
    <n v="0"/>
    <m/>
    <m/>
    <n v="2967.0150929517031"/>
    <n v="-329.12589821207729"/>
    <m/>
    <n v="2967.01509295169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45.75"/>
    <n v="0.21471461372893311"/>
    <n v="4.2555185360883598"/>
    <n v="2.8312361235372101E-2"/>
    <m/>
  </r>
  <r>
    <s v="4 Occupant_USA_NM_Santa.Fe_Electric Storage_50-gallon"/>
    <x v="67"/>
    <x v="1"/>
    <x v="3"/>
    <n v="14120.908054216179"/>
    <n v="97.746025220762093"/>
    <m/>
    <n v="5294.6393544886851"/>
    <n v="2501.504554199324"/>
    <m/>
    <n v="1601.0781952451971"/>
    <n v="4796.6395539824071"/>
    <n v="251.3357986768558"/>
    <n v="51.037691228435428"/>
    <n v="598.05286904882553"/>
    <m/>
    <n v="2334.4676379308239"/>
    <n v="458.66716235853698"/>
    <n v="0"/>
    <m/>
    <m/>
    <n v="3429.520354049353"/>
    <n v="-337.15323819922878"/>
    <m/>
    <n v="3429.52035404934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30"/>
    <n v="0.27786731844839307"/>
    <n v="4.3801893517724686"/>
    <n v="2.67386398088728E-2"/>
    <m/>
  </r>
  <r>
    <s v="4 Occupant_USA_NV_Las.Vega_Electric Storage_50-gallon"/>
    <x v="68"/>
    <x v="1"/>
    <x v="3"/>
    <n v="15443.863902908541"/>
    <n v="97.746025220762093"/>
    <m/>
    <n v="7437.8433577599635"/>
    <n v="411.37717333782729"/>
    <m/>
    <n v="141.07368910184161"/>
    <n v="458.94467133680672"/>
    <n v="0.59629267538915465"/>
    <n v="1.7771130341372521"/>
    <n v="267.93007852645991"/>
    <m/>
    <n v="6364.7350967498078"/>
    <n v="661.73108767232884"/>
    <n v="0"/>
    <m/>
    <m/>
    <n v="2609.2721994705048"/>
    <n v="-325.47186001882397"/>
    <m/>
    <n v="2609.27219947051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696"/>
    <n v="0.23885378099934521"/>
    <n v="3.9986020770483242"/>
    <n v="3.9549404748414403E-2"/>
    <m/>
  </r>
  <r>
    <s v="4 Occupant_USA_NV_Reno-Tah_Electric Storage_50-gallon"/>
    <x v="69"/>
    <x v="1"/>
    <x v="3"/>
    <n v="13538.74818811383"/>
    <n v="97.746025220762093"/>
    <m/>
    <n v="4793.9985738978557"/>
    <n v="1771.9253645079939"/>
    <m/>
    <n v="1039.764161016265"/>
    <n v="3173.7352887146212"/>
    <n v="41.47669335476732"/>
    <n v="38.542984263326083"/>
    <n v="652.14152587364151"/>
    <m/>
    <n v="2604.5607361291509"/>
    <n v="417.51247326071098"/>
    <n v="0"/>
    <m/>
    <m/>
    <n v="3348.0012685378938"/>
    <n v="-336.38980742669912"/>
    <m/>
    <n v="3348.00126853789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73.5"/>
    <n v="0.23443261403012799"/>
    <n v="3.320793981592312"/>
    <n v="2.4329491798069099E-2"/>
    <m/>
  </r>
  <r>
    <s v="4 Occupant_USA_NY_Buffalo._Electric Storage_50-gallon"/>
    <x v="70"/>
    <x v="1"/>
    <x v="3"/>
    <n v="16480.7359688506"/>
    <n v="97.746025220762093"/>
    <m/>
    <n v="7501.6157820085809"/>
    <n v="5135.09265125403"/>
    <m/>
    <n v="3371.5630561557059"/>
    <n v="10419.401870657941"/>
    <n v="1197.579056270675"/>
    <n v="113.53724970607161"/>
    <n v="452.4132891215769"/>
    <m/>
    <n v="1867.5626256882481"/>
    <n v="498.96050506630343"/>
    <n v="0"/>
    <m/>
    <m/>
    <n v="3582.3718411640798"/>
    <n v="-343.69889210981609"/>
    <m/>
    <n v="3582.3718411640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.75"/>
    <n v="48.75"/>
    <n v="0.30317640087516112"/>
    <n v="5.4712998562518091"/>
    <n v="2.8592654635573998E-2"/>
    <m/>
  </r>
  <r>
    <s v="4 Occupant_USA_NY_New.York_Electric Storage_50-gallon"/>
    <x v="71"/>
    <x v="1"/>
    <x v="3"/>
    <n v="14943.39088768074"/>
    <n v="97.746025220762093"/>
    <m/>
    <n v="6218.4861912938077"/>
    <n v="3323.9952241859842"/>
    <m/>
    <n v="1947.103265296279"/>
    <n v="6279.0826243193396"/>
    <n v="919.18263218282493"/>
    <n v="28.626407848512159"/>
    <n v="429.08291885837042"/>
    <m/>
    <n v="2441.1083105706371"/>
    <n v="453.38265653718622"/>
    <n v="0"/>
    <m/>
    <m/>
    <n v="3328.156350708889"/>
    <n v="-339.0980769175261"/>
    <m/>
    <n v="3328.15635070889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7.5"/>
    <n v="467"/>
    <n v="0.32835576681481921"/>
    <n v="6.3380549691880308"/>
    <n v="2.66262272222079E-2"/>
    <m/>
  </r>
  <r>
    <s v="4 Occupant_USA_NY_Syracuse_Electric Storage_50-gallon"/>
    <x v="72"/>
    <x v="1"/>
    <x v="3"/>
    <n v="16758.407329540249"/>
    <n v="97.746025220762093"/>
    <m/>
    <n v="7786.4758731615748"/>
    <n v="5279.350627261656"/>
    <m/>
    <n v="3090.863872691657"/>
    <n v="9503.7142814129129"/>
    <n v="1642.5100075150899"/>
    <n v="95.684165217097728"/>
    <n v="450.29258183776568"/>
    <m/>
    <n v="1973.0669090289971"/>
    <n v="534.05833687092115"/>
    <n v="0"/>
    <m/>
    <m/>
    <n v="3575.183110700897"/>
    <n v="-342.76043665208601"/>
    <m/>
    <n v="3575.1831107008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25"/>
    <n v="180"/>
    <n v="0.2717392432941248"/>
    <n v="4.5548342917000504"/>
    <n v="3.0074702048314101E-2"/>
    <m/>
  </r>
  <r>
    <s v="4 Occupant_USA_OH_Cincinna_Electric Storage_50-gallon"/>
    <x v="73"/>
    <x v="1"/>
    <x v="3"/>
    <n v="14921.934858270701"/>
    <n v="97.746025220762093"/>
    <m/>
    <n v="6194.0769535880481"/>
    <n v="3042.4905289538119"/>
    <m/>
    <n v="1768.8040972976271"/>
    <n v="5509.9331516609409"/>
    <n v="784.04902674023947"/>
    <n v="61.586851331016767"/>
    <n v="428.0505535849295"/>
    <m/>
    <n v="2655.9861272008138"/>
    <n v="495.60029743342238"/>
    <n v="0"/>
    <m/>
    <m/>
    <n v="3331.109559004743"/>
    <n v="-337.4459028698501"/>
    <m/>
    <n v="3331.10955900474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524.5"/>
    <n v="0.21754708106235729"/>
    <n v="3.1137392216241522"/>
    <n v="2.72780315731714E-2"/>
    <m/>
  </r>
  <r>
    <s v="4 Occupant_USA_OH_Columbus_Electric Storage_50-gallon"/>
    <x v="74"/>
    <x v="1"/>
    <x v="3"/>
    <n v="15714.913413660261"/>
    <n v="97.746025220762093"/>
    <m/>
    <n v="6947.2777138024767"/>
    <n v="3829.5140927287421"/>
    <m/>
    <n v="2136.2887859689049"/>
    <n v="6667.4951059999621"/>
    <n v="1234.3915134502911"/>
    <n v="71.076675582942585"/>
    <n v="387.75711772660458"/>
    <m/>
    <n v="2587.319475952555"/>
    <n v="530.44414512117942"/>
    <n v="0"/>
    <m/>
    <m/>
    <n v="3370.8873541799321"/>
    <n v="-337.95939918485459"/>
    <m/>
    <n v="3370.88735417993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7.5"/>
    <n v="676.5"/>
    <n v="0.25329016999353682"/>
    <n v="4.2322508876435387"/>
    <n v="2.92805155800691E-2"/>
    <m/>
  </r>
  <r>
    <s v="4 Occupant_USA_OK_Oklahoma_Electric Storage_50-gallon"/>
    <x v="75"/>
    <x v="1"/>
    <x v="3"/>
    <n v="15196.172474229539"/>
    <n v="97.746025220762093"/>
    <m/>
    <n v="6746.6078385046521"/>
    <n v="2294.2621931299009"/>
    <m/>
    <n v="1267.9428847235331"/>
    <n v="3918.4782832573301"/>
    <n v="638.63727704538746"/>
    <n v="43.361421315399639"/>
    <n v="344.32061004557983"/>
    <m/>
    <n v="3890.6895758970149"/>
    <n v="561.65606947773642"/>
    <n v="0"/>
    <m/>
    <m/>
    <n v="3052.8162900468242"/>
    <n v="-332.809480932339"/>
    <m/>
    <n v="3052.81629004682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735.75"/>
    <n v="0.34938323766470181"/>
    <n v="5.9148187885256309"/>
    <n v="3.3632586338192799E-2"/>
    <m/>
  </r>
  <r>
    <s v="4 Occupant_USA_OR_Portland_Electric Storage_50-gallon"/>
    <x v="76"/>
    <x v="1"/>
    <x v="3"/>
    <n v="12524.912174004259"/>
    <n v="97.746025220762093"/>
    <m/>
    <n v="3793.0454565615105"/>
    <n v="1616.0887772108781"/>
    <m/>
    <n v="1017.115206928692"/>
    <n v="3498.6942038373122"/>
    <n v="6.3346165257163136"/>
    <n v="45.282900635643443"/>
    <n v="547.35605312083408"/>
    <m/>
    <n v="1863.1502387620969"/>
    <n v="313.80644058853579"/>
    <n v="0"/>
    <m/>
    <m/>
    <n v="3335.1183717645708"/>
    <n v="-339.97258949458489"/>
    <m/>
    <n v="3335.11837176457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"/>
    <n v="126.25"/>
    <n v="0.2319077949673542"/>
    <n v="3.864786910169459"/>
    <n v="1.8464510689575199E-2"/>
    <m/>
  </r>
  <r>
    <s v="4 Occupant_USA_OR_Redmond._Electric Storage_50-gallon"/>
    <x v="77"/>
    <x v="1"/>
    <x v="3"/>
    <n v="14407.719004464379"/>
    <n v="97.746025220762093"/>
    <m/>
    <n v="5418.1738317331583"/>
    <n v="3291.2055918303308"/>
    <m/>
    <n v="2097.469177950944"/>
    <n v="6497.6143674160576"/>
    <n v="377.71551838442309"/>
    <n v="96.391649305634687"/>
    <n v="719.62924618932743"/>
    <m/>
    <n v="1697.631636707629"/>
    <n v="429.33660319519822"/>
    <n v="0"/>
    <m/>
    <m/>
    <n v="3592.796827053121"/>
    <n v="-343.09569985107032"/>
    <m/>
    <n v="3592.79682705310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"/>
    <n v="72"/>
    <n v="0.25453769594008802"/>
    <n v="3.0638347202080589"/>
    <n v="2.4500200509709101E-2"/>
    <m/>
  </r>
  <r>
    <s v="4 Occupant_USA_PA_Bradford_Electric Storage_50-gallon"/>
    <x v="78"/>
    <x v="1"/>
    <x v="3"/>
    <n v="18165.714750241001"/>
    <n v="97.746025220762093"/>
    <m/>
    <n v="9028.4639705731206"/>
    <n v="7087.1383830278601"/>
    <m/>
    <n v="3120.823420311664"/>
    <n v="9493.3602920018839"/>
    <n v="3422.1618547897669"/>
    <n v="122.105992121067"/>
    <n v="422.047115805359"/>
    <m/>
    <n v="1420.1698736431449"/>
    <n v="521.15571390211448"/>
    <n v="0"/>
    <m/>
    <m/>
    <n v="3740.5024339900579"/>
    <n v="-344.06302165765271"/>
    <m/>
    <n v="3740.50243399006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4.25"/>
    <n v="213.5"/>
    <n v="0.26449435490564999"/>
    <n v="3.6551419528415998"/>
    <n v="2.8282058378554902E-2"/>
    <m/>
  </r>
  <r>
    <s v="4 Occupant_USA_PA_Philadel_Electric Storage_50-gallon"/>
    <x v="79"/>
    <x v="1"/>
    <x v="3"/>
    <n v="14332.19171032653"/>
    <n v="97.746025220762093"/>
    <m/>
    <n v="5708.9030536128803"/>
    <n v="2428.576832409231"/>
    <m/>
    <n v="1482.731501924867"/>
    <n v="4763.7688467678172"/>
    <n v="492.36497662795932"/>
    <n v="27.889921857364278"/>
    <n v="425.59043199903113"/>
    <m/>
    <n v="2806.3000553341012"/>
    <n v="474.02616586954798"/>
    <n v="0"/>
    <m/>
    <m/>
    <n v="3226.5403110354382"/>
    <n v="-336.20753438396503"/>
    <m/>
    <n v="3226.5403110354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"/>
    <n v="667"/>
    <n v="0.25769091792144577"/>
    <n v="4.7513918641577897"/>
    <n v="2.6779703555992102E-2"/>
    <m/>
  </r>
  <r>
    <s v="4 Occupant_USA_PA_Pittsbur_Electric Storage_50-gallon"/>
    <x v="80"/>
    <x v="1"/>
    <x v="3"/>
    <n v="15264.052249163329"/>
    <n v="97.746025220762093"/>
    <m/>
    <n v="6418.7512663355037"/>
    <n v="3741.186903204386"/>
    <m/>
    <n v="2215.7467926871059"/>
    <n v="6922.6815786995994"/>
    <n v="1015.186312120213"/>
    <n v="79.798228200486619"/>
    <n v="430.45557019657542"/>
    <m/>
    <n v="2181.1154439843849"/>
    <n v="496.4489191467332"/>
    <n v="0"/>
    <m/>
    <m/>
    <n v="3448.5526371498281"/>
    <n v="-339.81090411350488"/>
    <m/>
    <n v="3448.55263714982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.75"/>
    <n v="395"/>
    <n v="0.2464994922653008"/>
    <n v="3.8527556102865068"/>
    <n v="2.7401449451975E-2"/>
    <m/>
  </r>
  <r>
    <s v="4 Occupant_USA_RI_Providen_Electric Storage_50-gallon"/>
    <x v="81"/>
    <x v="1"/>
    <x v="3"/>
    <n v="14793.78498323705"/>
    <n v="97.746025220762093"/>
    <m/>
    <n v="5966.2992922332305"/>
    <n v="3424.5903344305229"/>
    <m/>
    <n v="2046.7145272149719"/>
    <n v="6541.0746262404546"/>
    <n v="858.85191374179487"/>
    <n v="61.496824877527551"/>
    <n v="457.52706859622612"/>
    <m/>
    <n v="2085.185682794327"/>
    <n v="456.52327500838089"/>
    <n v="0"/>
    <m/>
    <m/>
    <n v="3430.7373453257419"/>
    <n v="-340.47661638367748"/>
    <m/>
    <n v="3430.73734532575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.75"/>
    <n v="302.25"/>
    <n v="0.26897131598136298"/>
    <n v="4.3345201248227818"/>
    <n v="2.57668608977718E-2"/>
    <m/>
  </r>
  <r>
    <s v="4 Occupant_USA_SC_JB.Charl_Electric Storage_50-gallon"/>
    <x v="82"/>
    <x v="1"/>
    <x v="3"/>
    <n v="13785.08121338857"/>
    <n v="97.746025220762093"/>
    <m/>
    <n v="5564.4822264132117"/>
    <n v="527.67509214672054"/>
    <m/>
    <n v="260.60922733623249"/>
    <n v="842.60824585347177"/>
    <n v="12.625605860428079"/>
    <n v="12.487282853344571"/>
    <n v="241.95297609671559"/>
    <m/>
    <n v="4562.4099581400114"/>
    <n v="474.39717612647951"/>
    <n v="0"/>
    <m/>
    <m/>
    <n v="2823.8506412972661"/>
    <n v="-326.83676087184398"/>
    <m/>
    <n v="2823.85064129726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419.25"/>
    <n v="0.19028277504253169"/>
    <n v="3.5275469161716262"/>
    <n v="2.67952994645267E-2"/>
    <m/>
  </r>
  <r>
    <s v="4 Occupant_USA_SC_Columbia_Electric Storage_50-gallon"/>
    <x v="83"/>
    <x v="1"/>
    <x v="3"/>
    <n v="13848.299803394561"/>
    <n v="97.746025220762093"/>
    <m/>
    <n v="5570.6058323514653"/>
    <n v="721.19411471061198"/>
    <m/>
    <n v="379.25122846608571"/>
    <n v="1219.794553012337"/>
    <n v="12.97374952555708"/>
    <n v="17.8617117583075"/>
    <n v="311.10742496066212"/>
    <m/>
    <n v="4342.1882463245829"/>
    <n v="507.22347131627038"/>
    <n v="0"/>
    <m/>
    <m/>
    <n v="2880.9456253651679"/>
    <n v="-327.13382693389559"/>
    <m/>
    <n v="2880.94562536517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956.5"/>
    <n v="0.15942904777239481"/>
    <n v="2.749452943913576"/>
    <n v="2.7790099294626901E-2"/>
    <m/>
  </r>
  <r>
    <s v="4 Occupant_USA_SD_Yankton-_Electric Storage_50-gallon"/>
    <x v="84"/>
    <x v="1"/>
    <x v="3"/>
    <n v="19215.45227784925"/>
    <n v="97.746025220762093"/>
    <m/>
    <n v="10200.470657345035"/>
    <n v="7501.3209523027172"/>
    <m/>
    <n v="3564.093006987127"/>
    <n v="10339.0570734837"/>
    <n v="3384.8463569848791"/>
    <n v="119.8733910957734"/>
    <n v="432.50819723499819"/>
    <m/>
    <n v="2151.506884289251"/>
    <n v="547.64282075306664"/>
    <n v="0"/>
    <m/>
    <m/>
    <n v="3618.2332748263088"/>
    <n v="-342.72770805238758"/>
    <m/>
    <n v="3618.23327482631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2.25"/>
    <n v="103"/>
    <n v="0.3329697615180307"/>
    <n v="5.6188980813809764"/>
    <n v="3.2025503157386899E-2"/>
    <m/>
  </r>
  <r>
    <s v="4 Occupant_USA_SD_Sioux.Fa_Electric Storage_50-gallon"/>
    <x v="85"/>
    <x v="1"/>
    <x v="3"/>
    <n v="19795.43123789498"/>
    <n v="97.746025220762093"/>
    <m/>
    <n v="10707.238924379393"/>
    <n v="8099.4794519147472"/>
    <m/>
    <n v="3979.7932743123311"/>
    <n v="11283.58884024365"/>
    <n v="3560.4157805037239"/>
    <n v="121.03096006217049"/>
    <n v="438.23943703655141"/>
    <m/>
    <n v="2026.865305812313"/>
    <n v="580.89416665233375"/>
    <n v="0"/>
    <m/>
    <m/>
    <n v="3691.4439678377862"/>
    <n v="-343.3138397565192"/>
    <m/>
    <n v="3691.44396783777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6.25"/>
    <n v="25"/>
    <n v="0.33735753657280898"/>
    <n v="4.9969753599682107"/>
    <n v="3.4094245461588402E-2"/>
    <m/>
  </r>
  <r>
    <s v="4 Occupant_USA_TN_Memphis._Electric Storage_50-gallon"/>
    <x v="86"/>
    <x v="1"/>
    <x v="3"/>
    <n v="14182.755674501939"/>
    <n v="97.746025220762093"/>
    <m/>
    <n v="5851.4580663476872"/>
    <n v="1191.419057177618"/>
    <m/>
    <n v="718.05107305570255"/>
    <n v="2326.656819612293"/>
    <n v="112.3845476984888"/>
    <n v="27.765515190763729"/>
    <n v="333.21792123266363"/>
    <m/>
    <n v="4130.3481763093114"/>
    <n v="529.69083286075795"/>
    <n v="0"/>
    <m/>
    <m/>
    <n v="2934.5492624761168"/>
    <n v="-328.99739389928988"/>
    <m/>
    <n v="2934.54926247612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5"/>
    <n v="1145"/>
    <n v="0.22800466159300359"/>
    <n v="3.8941653151884581"/>
    <n v="2.96279241215332E-2"/>
    <m/>
  </r>
  <r>
    <s v="4 Occupant_USA_TN_Nashvill_Electric Storage_50-gallon"/>
    <x v="87"/>
    <x v="1"/>
    <x v="3"/>
    <n v="13756.859416979079"/>
    <n v="97.746025220762093"/>
    <m/>
    <n v="5315.9929629851858"/>
    <n v="1261.5964653383719"/>
    <m/>
    <n v="745.50833828966825"/>
    <n v="2384.9587547431402"/>
    <n v="117.6423193696378"/>
    <n v="26.433484194295829"/>
    <n v="372.01232348477572"/>
    <m/>
    <n v="3573.0213123420531"/>
    <n v="481.37518530476041"/>
    <n v="0"/>
    <m/>
    <m/>
    <n v="3044.118108315633"/>
    <n v="-330.92427166913791"/>
    <m/>
    <n v="3044.11810831563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880.25"/>
    <n v="0.2008033445930428"/>
    <n v="2.9912207373537369"/>
    <n v="2.6481638611151201E-2"/>
    <m/>
  </r>
  <r>
    <s v="4 Occupant_USA_TX_Austin-C_Electric Storage_50-gallon"/>
    <x v="88"/>
    <x v="1"/>
    <x v="3"/>
    <n v="14637.59540724014"/>
    <n v="97.746025220762093"/>
    <m/>
    <n v="6572.7217275879393"/>
    <n v="480.97837740791073"/>
    <m/>
    <n v="242.38893627610261"/>
    <n v="753.46792397846127"/>
    <n v="38.74346047831451"/>
    <n v="7.5638956054671871"/>
    <n v="192.28208504802649"/>
    <m/>
    <n v="5473.5643149744847"/>
    <n v="618.17903520554387"/>
    <n v="0"/>
    <m/>
    <m/>
    <n v="2668.1253339741688"/>
    <n v="-322.27229252210168"/>
    <m/>
    <n v="2668.1253339741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1308.5"/>
    <n v="0.1469095306397647"/>
    <n v="2.1872405504678998"/>
    <n v="3.3970071750387902E-2"/>
    <m/>
  </r>
  <r>
    <s v="4 Occupant_USA_TX_Dallas-F_Electric Storage_50-gallon"/>
    <x v="89"/>
    <x v="1"/>
    <x v="3"/>
    <n v="14513.99644544171"/>
    <n v="97.746025220762093"/>
    <m/>
    <n v="6335.3374140772257"/>
    <n v="682.31870869765828"/>
    <m/>
    <n v="378.67980819901157"/>
    <n v="1236.826713036231"/>
    <n v="4.3478679224885264"/>
    <n v="12.84630032963058"/>
    <n v="286.44473224652728"/>
    <m/>
    <n v="5096.1813062877591"/>
    <n v="556.8373990918077"/>
    <n v="0"/>
    <m/>
    <m/>
    <n v="2781.910685686456"/>
    <n v="-327.8824580913751"/>
    <m/>
    <n v="2781.91068568647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534"/>
    <n v="0.29584726357493779"/>
    <n v="5.2533726783752108"/>
    <n v="3.3827663505884301E-2"/>
    <m/>
  </r>
  <r>
    <s v="4 Occupant_USA_TX_Houston-_Electric Storage_50-gallon"/>
    <x v="90"/>
    <x v="1"/>
    <x v="3"/>
    <n v="14532.30319795128"/>
    <n v="97.746025220762093"/>
    <m/>
    <n v="6530.0076447568599"/>
    <n v="223.02612447120691"/>
    <m/>
    <n v="91.186376461912602"/>
    <n v="312.2910601380845"/>
    <n v="0.3517406252186428"/>
    <n v="3.167813410766283"/>
    <n v="128.32019397330981"/>
    <m/>
    <n v="5698.7833441870971"/>
    <n v="608.19817609855534"/>
    <n v="0"/>
    <m/>
    <m/>
    <n v="2605.5472075163361"/>
    <n v="-322.09740451044178"/>
    <m/>
    <n v="2605.54720751633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084.25"/>
    <n v="0.17937161128149051"/>
    <n v="3.55910085018371"/>
    <n v="3.4506149764229103E-2"/>
    <m/>
  </r>
  <r>
    <s v="4 Occupant_USA_TX_Lubbock._Electric Storage_50-gallon"/>
    <x v="91"/>
    <x v="1"/>
    <x v="3"/>
    <n v="14510.578989675219"/>
    <n v="97.746025220762093"/>
    <m/>
    <n v="6067.2258982229359"/>
    <n v="1474.251390614824"/>
    <m/>
    <n v="991.84674118904525"/>
    <n v="3043.9866019625379"/>
    <n v="36.11558201548408"/>
    <n v="47.435001281970891"/>
    <n v="398.85406612831872"/>
    <m/>
    <n v="4039.7264974245109"/>
    <n v="553.24801018360097"/>
    <n v="0"/>
    <m/>
    <m/>
    <n v="3046.604745774227"/>
    <n v="-332.54594113349532"/>
    <m/>
    <n v="3046.60474577422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69.25"/>
    <n v="0.3319972290956783"/>
    <n v="6.4360316485124018"/>
    <n v="3.4287845369657698E-2"/>
    <m/>
  </r>
  <r>
    <s v="4 Occupant_USA_TX_San.Anto_Electric Storage_50-gallon"/>
    <x v="92"/>
    <x v="1"/>
    <x v="3"/>
    <n v="15031.01886112387"/>
    <n v="97.746025220762093"/>
    <m/>
    <n v="6987.8408512723272"/>
    <n v="464.7268360818839"/>
    <m/>
    <n v="252.87932435432381"/>
    <n v="788.9224212285294"/>
    <n v="34.982185093977748"/>
    <n v="6.4287627094470334"/>
    <n v="170.43656392413541"/>
    <m/>
    <n v="5860.7339064897578"/>
    <n v="662.38010870068501"/>
    <n v="0"/>
    <m/>
    <m/>
    <n v="2646.4296641733522"/>
    <n v="-323.27879401392028"/>
    <m/>
    <n v="2646.42966417335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999.25"/>
    <n v="0.2311174709449359"/>
    <n v="4.2569612654848967"/>
    <n v="3.8450122153534598E-2"/>
    <m/>
  </r>
  <r>
    <s v="4 Occupant_USA_UT_Salt.Lak_Electric Storage_50-gallon"/>
    <x v="93"/>
    <x v="1"/>
    <x v="3"/>
    <n v="15032.052696023529"/>
    <n v="97.746025220762093"/>
    <m/>
    <n v="6251.1634523971916"/>
    <n v="2852.7197448842021"/>
    <m/>
    <n v="1954.1362334649341"/>
    <n v="5875.234241211866"/>
    <n v="239.37918556620761"/>
    <n v="84.233206717014156"/>
    <n v="574.97111913604226"/>
    <m/>
    <n v="2858.167786966731"/>
    <n v="540.27592054625848"/>
    <n v="0"/>
    <m/>
    <m/>
    <n v="3384.1408979482562"/>
    <n v="-338.57973141136051"/>
    <m/>
    <n v="3384.14089794824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104.25"/>
    <n v="0.2614463425792829"/>
    <n v="3.5043750006750689"/>
    <n v="3.1374695322993702E-2"/>
    <m/>
  </r>
  <r>
    <s v="4 Occupant_USA_UT_St.Georg_Electric Storage_50-gallon"/>
    <x v="94"/>
    <x v="1"/>
    <x v="3"/>
    <n v="14545.793322119949"/>
    <n v="97.746025220762093"/>
    <m/>
    <n v="6252.2743592809293"/>
    <n v="931.42681907300266"/>
    <m/>
    <n v="488.68416813506212"/>
    <n v="1520.0259149715209"/>
    <n v="7.5861402659123973"/>
    <n v="13.249356994374139"/>
    <n v="421.90715367765358"/>
    <m/>
    <n v="4767.4983073482954"/>
    <n v="553.34923285963168"/>
    <n v="0"/>
    <m/>
    <m/>
    <n v="2896.7706171608479"/>
    <n v="-329.83138491567291"/>
    <m/>
    <n v="2896.770617160860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401.5"/>
    <n v="0.19667962698803521"/>
    <n v="3.2767267015128829"/>
    <n v="3.21734814824945E-2"/>
    <m/>
  </r>
  <r>
    <s v="4 Occupant_USA_UT_Vernal.R_Electric Storage_50-gallon"/>
    <x v="95"/>
    <x v="1"/>
    <x v="3"/>
    <n v="16847.142891236199"/>
    <n v="97.746025220762093"/>
    <m/>
    <n v="7801.5786472209211"/>
    <n v="4970.7717390431908"/>
    <m/>
    <n v="2813.5988630510901"/>
    <n v="7981.1292304866074"/>
    <n v="1489.622399215757"/>
    <n v="90.56221023635409"/>
    <n v="576.98826654000118"/>
    <m/>
    <n v="2247.1544134172468"/>
    <n v="583.65249476048371"/>
    <n v="0"/>
    <m/>
    <m/>
    <n v="3648.8158983372018"/>
    <n v="-340.63344847709652"/>
    <m/>
    <n v="3648.81589833720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61.5"/>
    <n v="0.23897584417344181"/>
    <n v="2.4196960193648569"/>
    <n v="3.2491057252076398E-2"/>
    <m/>
  </r>
  <r>
    <s v="4 Occupant_USA_VA_Norfolk._Electric Storage_50-gallon"/>
    <x v="96"/>
    <x v="1"/>
    <x v="3"/>
    <n v="13523.17623732689"/>
    <n v="97.746025220762093"/>
    <m/>
    <n v="5095.8166813876724"/>
    <n v="1133.9841039724629"/>
    <m/>
    <n v="686.88615845322602"/>
    <n v="2284.7405633224348"/>
    <n v="42.721994782647357"/>
    <n v="21.549461749753849"/>
    <n v="382.82648898683487"/>
    <m/>
    <n v="3501.7405687979831"/>
    <n v="460.09200861722672"/>
    <n v="0"/>
    <m/>
    <m/>
    <n v="3030.6112102611"/>
    <n v="-331.01901812733229"/>
    <m/>
    <n v="3030.61121026110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25"/>
    <n v="858.25"/>
    <n v="0.25338569242184728"/>
    <n v="4.4575729304957834"/>
    <n v="2.61369144953741E-2"/>
    <m/>
  </r>
  <r>
    <s v="4 Occupant_USA_VT_Burlingt_Electric Storage_50-gallon"/>
    <x v="97"/>
    <x v="1"/>
    <x v="3"/>
    <n v="18147.918573402159"/>
    <n v="97.746025220762093"/>
    <m/>
    <n v="9095.6840987428186"/>
    <n v="6804.2084634637204"/>
    <m/>
    <n v="3144.818886521376"/>
    <n v="9612.8796135612156"/>
    <n v="3162.5511286018318"/>
    <n v="85.890437967047831"/>
    <n v="410.94801037343427"/>
    <m/>
    <n v="1742.017312110733"/>
    <n v="549.45832316836379"/>
    <n v="0"/>
    <m/>
    <m/>
    <n v="3655.4861289814899"/>
    <n v="-343.93398854640373"/>
    <m/>
    <n v="3655.48612898149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1"/>
    <n v="284.25"/>
    <n v="0.28838744101622538"/>
    <n v="3.5698672150535531"/>
    <n v="3.0450798401643001E-2"/>
    <m/>
  </r>
  <r>
    <s v="4 Occupant_USA_WA_Seattle-_Electric Storage_50-gallon"/>
    <x v="98"/>
    <x v="1"/>
    <x v="3"/>
    <n v="12412.654464775251"/>
    <n v="97.746025220762093"/>
    <m/>
    <n v="3593.3309051998253"/>
    <n v="1900.409563066338"/>
    <m/>
    <n v="1261.8805255667521"/>
    <n v="4490.1918222910672"/>
    <n v="34.436479853936973"/>
    <n v="49.548600983644178"/>
    <n v="554.54395666199491"/>
    <m/>
    <n v="1392.718369570227"/>
    <n v="300.20297256326052"/>
    <n v="0"/>
    <m/>
    <m/>
    <n v="3422.5752138971611"/>
    <n v="-341.90637067199219"/>
    <m/>
    <n v="3422.5752138971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5.25"/>
    <n v="291.5"/>
    <n v="0.25476314180122622"/>
    <n v="3.6221495409134441"/>
    <n v="1.6834896160041201E-2"/>
    <m/>
  </r>
  <r>
    <s v="4 Occupant_USA_WA_Spokane._Electric Storage_50-gallon"/>
    <x v="99"/>
    <x v="1"/>
    <x v="3"/>
    <n v="15792.486212589451"/>
    <n v="97.746025220762093"/>
    <m/>
    <n v="6783.2965521289952"/>
    <n v="4481.8112480068712"/>
    <m/>
    <n v="2886.5433502843198"/>
    <n v="9025.8698486320118"/>
    <n v="869.20698462361565"/>
    <n v="161.61619100411329"/>
    <n v="564.44472209481171"/>
    <m/>
    <n v="1771.1002999442819"/>
    <n v="530.3850041778428"/>
    <n v="0"/>
    <m/>
    <m/>
    <n v="3612.4413147824589"/>
    <n v="-343.78943061775271"/>
    <m/>
    <n v="3612.44131478247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.5"/>
    <n v="155.75"/>
    <n v="0.29109906955811499"/>
    <n v="3.9883993213136351"/>
    <n v="3.00744385705514E-2"/>
    <m/>
  </r>
  <r>
    <s v="4 Occupant_USA_WI_Milwauke_Electric Storage_50-gallon"/>
    <x v="100"/>
    <x v="1"/>
    <x v="3"/>
    <n v="16970.058554130421"/>
    <n v="97.746025220762093"/>
    <m/>
    <n v="7991.3668850508711"/>
    <n v="5591.538216240805"/>
    <m/>
    <n v="3034.7637149054522"/>
    <n v="9306.0443971106361"/>
    <n v="2007.7010300545401"/>
    <n v="91.402718818791243"/>
    <n v="457.67075246202859"/>
    <m/>
    <n v="1873.9502475804879"/>
    <n v="525.87842122957795"/>
    <n v="0"/>
    <m/>
    <m/>
    <n v="3581.943323401747"/>
    <n v="-342.95948383632071"/>
    <m/>
    <n v="3581.94332340174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0"/>
    <n v="101.5"/>
    <n v="0.30317919936531268"/>
    <n v="5.0580719280680944"/>
    <n v="3.0201560536597099E-2"/>
    <m/>
  </r>
  <r>
    <s v="4 Occupant_USA_WI_Rhinelan_Electric Storage_50-gallon"/>
    <x v="101"/>
    <x v="1"/>
    <x v="3"/>
    <n v="21318.099497454539"/>
    <n v="97.746025220762093"/>
    <m/>
    <n v="12044.497894530232"/>
    <n v="10011.051968044279"/>
    <m/>
    <n v="3727.2288539415922"/>
    <n v="10911.00696309647"/>
    <n v="5737.3210003692311"/>
    <n v="132.89696955130049"/>
    <n v="413.60514418217952"/>
    <m/>
    <n v="1435.8487626439289"/>
    <n v="597.5971638420225"/>
    <n v="0"/>
    <m/>
    <m/>
    <n v="3876.8532572463409"/>
    <n v="-345.41679798401049"/>
    <m/>
    <n v="3876.85325724633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1.25"/>
    <n v="180.25"/>
    <n v="0.28042036096531631"/>
    <n v="3.5660592342667932"/>
    <n v="3.25981047142564E-2"/>
    <m/>
  </r>
  <r>
    <s v="4 Occupant_USA_WV_Charlest_Electric Storage_50-gallon"/>
    <x v="102"/>
    <x v="1"/>
    <x v="3"/>
    <n v="14275.163404551789"/>
    <n v="97.746025220762093"/>
    <m/>
    <n v="5591.9318787392585"/>
    <n v="2368.3250322626918"/>
    <m/>
    <n v="1412.484885109053"/>
    <n v="4360.5483802698209"/>
    <n v="459.3235635376725"/>
    <n v="56.777772364563127"/>
    <n v="439.73881125139349"/>
    <m/>
    <n v="2750.7345934806731"/>
    <n v="472.87225299589448"/>
    <n v="0"/>
    <m/>
    <m/>
    <n v="3286.4831801345581"/>
    <n v="-335.63182114604001"/>
    <m/>
    <n v="3286.48318013455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75"/>
    <n v="420.5"/>
    <n v="0.18559639461397459"/>
    <n v="2.2894749795866032"/>
    <n v="2.5896302547307098E-2"/>
    <m/>
  </r>
  <r>
    <s v="4 Occupant_USA_WV_Morganto_Electric Storage_50-gallon"/>
    <x v="103"/>
    <x v="1"/>
    <x v="3"/>
    <n v="14753.81603126799"/>
    <n v="97.746025220762093"/>
    <m/>
    <n v="5969.2864769983298"/>
    <n v="3092.408772991746"/>
    <m/>
    <n v="1829.7217081881611"/>
    <n v="5603.7649202009034"/>
    <n v="769.10588341112486"/>
    <n v="55.8073129057993"/>
    <n v="437.77386848666868"/>
    <m/>
    <n v="2395.966518061919"/>
    <n v="480.91118594466491"/>
    <n v="0"/>
    <m/>
    <m/>
    <n v="3387.7812085916648"/>
    <n v="-337.72883862987408"/>
    <m/>
    <n v="3387.78120859166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25"/>
    <n v="347"/>
    <n v="0.19319612865272809"/>
    <n v="2.1011819887632242"/>
    <n v="2.60677166995564E-2"/>
    <m/>
  </r>
  <r>
    <s v="4 Occupant_USA_WY_Cheyenne_Electric Storage_50-gallon"/>
    <x v="104"/>
    <x v="1"/>
    <x v="3"/>
    <n v="15920.80776740476"/>
    <n v="97.746025220762093"/>
    <m/>
    <n v="6836.7776137937426"/>
    <n v="4888.197359583256"/>
    <m/>
    <n v="3011.844904276978"/>
    <n v="9097.6674918442441"/>
    <n v="1182.9970271985251"/>
    <n v="72.560342180751078"/>
    <n v="620.79508592699835"/>
    <m/>
    <n v="1443.4618459315791"/>
    <n v="505.11840827890768"/>
    <n v="0"/>
    <m/>
    <m/>
    <n v="3687.2818079331018"/>
    <n v="-344.5802408160385"/>
    <m/>
    <n v="3687.28180793310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5"/>
    <n v="13.75"/>
    <n v="0.35732868948201429"/>
    <n v="6.8732764203853467"/>
    <n v="2.9925485135064201E-2"/>
    <m/>
  </r>
  <r>
    <s v="4 Occupant_USA_WY_Jackson._Electric Storage_50-gallon"/>
    <x v="105"/>
    <x v="1"/>
    <x v="3"/>
    <n v="19863.466662337269"/>
    <n v="97.746025220762093"/>
    <m/>
    <n v="10432.997921712682"/>
    <n v="8780.8355291711505"/>
    <m/>
    <n v="4443.4532171497376"/>
    <n v="12780.56063989384"/>
    <n v="3521.1683137042369"/>
    <n v="176.78338700325321"/>
    <n v="639.43061131397826"/>
    <m/>
    <n v="1014.522808332476"/>
    <n v="637.63958420905601"/>
    <n v="0"/>
    <m/>
    <m/>
    <n v="4033.7203949467739"/>
    <n v="-348.09298594727852"/>
    <m/>
    <n v="4033.7203949467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9.75"/>
    <n v="14.75"/>
    <n v="0.3227340914243722"/>
    <n v="3.392971346049801"/>
    <n v="3.5698514997622902E-2"/>
    <m/>
  </r>
  <r>
    <s v="5 Occupant_USA_AL_Birmingh_Electric Storage_50-gallon"/>
    <x v="0"/>
    <x v="1"/>
    <x v="4"/>
    <n v="14720.83507311615"/>
    <n v="97.746025220762093"/>
    <m/>
    <n v="5349.5122426280259"/>
    <n v="791.94931593630201"/>
    <m/>
    <n v="397.501654900353"/>
    <n v="1268.5622728392971"/>
    <n v="56.170750091140818"/>
    <n v="16.13489871314189"/>
    <n v="322.1420122316668"/>
    <m/>
    <n v="4056.3756244667011"/>
    <n v="501.18730222502307"/>
    <n v="0"/>
    <m/>
    <m/>
    <n v="3974.5744848099898"/>
    <n v="-326.17024519099652"/>
    <m/>
    <n v="3974.57448480998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1023"/>
    <n v="0.17286788439477341"/>
    <n v="2.7821695927708752"/>
    <n v="2.7235734665642702E-2"/>
    <m/>
  </r>
  <r>
    <s v="5 Occupant_USA_AL_Mobile.R_Electric Storage_50-gallon"/>
    <x v="1"/>
    <x v="1"/>
    <x v="4"/>
    <n v="14870.007070521269"/>
    <n v="97.746025220762093"/>
    <m/>
    <n v="5735.2046108097366"/>
    <n v="336.59791792071701"/>
    <m/>
    <n v="141.33383117509061"/>
    <n v="448.07694579049991"/>
    <n v="6.7354356534880369"/>
    <n v="4.6220813182632607"/>
    <n v="183.90656977387519"/>
    <m/>
    <n v="4843.2292100776058"/>
    <n v="555.37748281141364"/>
    <n v="0"/>
    <m/>
    <m/>
    <n v="3738.0541140333989"/>
    <n v="-322.48587556571061"/>
    <m/>
    <n v="3738.05411403339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1072.75"/>
    <n v="0.1811117803736082"/>
    <n v="3.2537003582250161"/>
    <n v="3.07081142841143E-2"/>
    <m/>
  </r>
  <r>
    <s v="5 Occupant_USA_AR_Fayettev_Electric Storage_50-gallon"/>
    <x v="2"/>
    <x v="1"/>
    <x v="4"/>
    <n v="15324.8448844042"/>
    <n v="97.746025220762093"/>
    <m/>
    <n v="5620.179799654491"/>
    <n v="1796.52100754412"/>
    <m/>
    <n v="1109.261317726884"/>
    <n v="3407.836735119"/>
    <n v="206.8631845845415"/>
    <n v="55.490527895686583"/>
    <n v="424.90597733700849"/>
    <m/>
    <n v="3343.4732839128692"/>
    <n v="480.18550819750169"/>
    <n v="0"/>
    <m/>
    <m/>
    <n v="4307.9167390715256"/>
    <n v="-331.71384788042292"/>
    <m/>
    <n v="4307.916739071517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413.75"/>
    <n v="0.21692367110401539"/>
    <n v="2.9719126827417681"/>
    <n v="2.71415551498328E-2"/>
    <m/>
  </r>
  <r>
    <s v="5 Occupant_USA_AR_Little.R_Electric Storage_50-gallon"/>
    <x v="3"/>
    <x v="1"/>
    <x v="4"/>
    <n v="15192.524792410401"/>
    <n v="97.746025220762093"/>
    <m/>
    <n v="5726.5090712091933"/>
    <n v="1114.0220576181721"/>
    <m/>
    <n v="632.7726403852422"/>
    <n v="1989.0707431958931"/>
    <n v="71.128080406505234"/>
    <n v="25.76744693598248"/>
    <n v="384.35388989044071"/>
    <m/>
    <n v="4103.3477033712179"/>
    <n v="509.13931021980369"/>
    <n v="0"/>
    <m/>
    <m/>
    <n v="4069.2673755230649"/>
    <n v="-328.03114144670008"/>
    <m/>
    <n v="4069.26737552307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907"/>
    <n v="0.1701220254035202"/>
    <n v="2.6592622423011032"/>
    <n v="2.81258286233428E-2"/>
    <m/>
  </r>
  <r>
    <s v="5 Occupant_USA_AZ_Flagstaf_Electric Storage_50-gallon"/>
    <x v="4"/>
    <x v="1"/>
    <x v="4"/>
    <n v="15826.211175103879"/>
    <n v="97.746025220762093"/>
    <m/>
    <n v="5464.6417200630067"/>
    <n v="3418.8031421812088"/>
    <m/>
    <n v="1945.949284650261"/>
    <n v="5815.6684503506012"/>
    <n v="700.20097299502936"/>
    <n v="94.350825751608809"/>
    <n v="678.3020587843032"/>
    <m/>
    <n v="1617.165466423744"/>
    <n v="428.67311145805343"/>
    <n v="0"/>
    <m/>
    <m/>
    <n v="4964.8211093628661"/>
    <n v="-336.91011934665897"/>
    <m/>
    <n v="4964.821109362872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25"/>
    <n v="44"/>
    <n v="0.27739220736515791"/>
    <n v="3.7917668387234271"/>
    <n v="2.3998895680344801E-2"/>
    <m/>
  </r>
  <r>
    <s v="5 Occupant_USA_AZ_Kingman._Electric Storage_50-gallon"/>
    <x v="5"/>
    <x v="1"/>
    <x v="4"/>
    <n v="15100.158581086709"/>
    <n v="97.746025220762093"/>
    <m/>
    <n v="5730.1914928669858"/>
    <n v="880.91387823768252"/>
    <m/>
    <n v="427.61392955054168"/>
    <n v="1353.352591884523"/>
    <n v="6.3706021383004012"/>
    <n v="10.48145666360373"/>
    <n v="436.44788988523811"/>
    <m/>
    <n v="4334.6450349714714"/>
    <n v="514.63257965783237"/>
    <n v="0"/>
    <m/>
    <m/>
    <n v="3973.2187425415082"/>
    <n v="-329.2316155952484"/>
    <m/>
    <n v="3973.21874254150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272.5"/>
    <n v="0.27884682451112419"/>
    <n v="4.9663771718353011"/>
    <n v="3.0935330723239701E-2"/>
    <m/>
  </r>
  <r>
    <s v="5 Occupant_USA_AZ_Phoenix-_Electric Storage_50-gallon"/>
    <x v="6"/>
    <x v="1"/>
    <x v="4"/>
    <n v="17538.263125336551"/>
    <n v="97.746025220762093"/>
    <m/>
    <n v="8954.9545575040829"/>
    <n v="86.801840931303346"/>
    <m/>
    <n v="2.004830638096935"/>
    <n v="6.7227673355656714"/>
    <n v="0"/>
    <n v="6.6258752358046513E-2"/>
    <n v="84.730751540848331"/>
    <m/>
    <n v="8080.3741062534846"/>
    <n v="787.77861031929513"/>
    <n v="0"/>
    <m/>
    <m/>
    <n v="3186.5602221542772"/>
    <n v="-318.66863060802098"/>
    <m/>
    <n v="3186.5602221542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072.25"/>
    <n v="0.1569266227980875"/>
    <n v="3.5124188903562521"/>
    <n v="4.6121887668184799E-2"/>
    <m/>
  </r>
  <r>
    <s v="5 Occupant_USA_AZ_Prescott_Electric Storage_50-gallon"/>
    <x v="7"/>
    <x v="1"/>
    <x v="4"/>
    <n v="14629.332363840131"/>
    <n v="97.746025220762093"/>
    <m/>
    <n v="4886.5278139181264"/>
    <n v="1331.396003344621"/>
    <m/>
    <n v="736.09900109492298"/>
    <n v="2243.0989944615699"/>
    <n v="24.578090198086791"/>
    <n v="31.282500193858279"/>
    <n v="539.43641185775459"/>
    <m/>
    <n v="3104.2704268942121"/>
    <n v="450.86138367929362"/>
    <n v="0"/>
    <m/>
    <m/>
    <n v="4346.0562042438441"/>
    <n v="-330.68463351075968"/>
    <m/>
    <n v="4346.056204243848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75.75"/>
    <n v="0.22816512530934249"/>
    <n v="3.173943009828637"/>
    <n v="2.5706718307106999E-2"/>
    <m/>
  </r>
  <r>
    <s v="5 Occupant_USA_CA_Bakersfi_Electric Storage_50-gallon"/>
    <x v="8"/>
    <x v="1"/>
    <x v="4"/>
    <n v="14995.227115100801"/>
    <n v="97.746025220762093"/>
    <m/>
    <n v="5825.8213484451553"/>
    <n v="333.21349736819383"/>
    <m/>
    <n v="78.364928270594149"/>
    <n v="261.06379623621268"/>
    <n v="0.93426401037110618"/>
    <n v="3.812152766704568"/>
    <n v="250.10215232052411"/>
    <m/>
    <n v="4945.565254664114"/>
    <n v="547.04259641284671"/>
    <n v="0"/>
    <m/>
    <m/>
    <n v="3772.657420977408"/>
    <n v="-323.92804717646231"/>
    <m/>
    <n v="3772.65742097740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742.75"/>
    <n v="0.1678751714606706"/>
    <n v="2.6185586748094121"/>
    <n v="3.0862301607912399E-2"/>
    <m/>
  </r>
  <r>
    <s v="5 Occupant_USA_CA_Bishop-E_Electric Storage_50-gallon"/>
    <x v="9"/>
    <x v="1"/>
    <x v="4"/>
    <n v="15245.92188779284"/>
    <n v="97.746025220762093"/>
    <m/>
    <n v="5555.1992586691604"/>
    <n v="1553.391707203697"/>
    <m/>
    <n v="939.00211196380906"/>
    <n v="2840.8468596685389"/>
    <n v="67.988006475141162"/>
    <n v="17.35610588204915"/>
    <n v="529.0454828826895"/>
    <m/>
    <n v="3512.040082953949"/>
    <n v="489.76746851151432"/>
    <n v="0"/>
    <m/>
    <m/>
    <n v="4293.97428344537"/>
    <n v="-331.82688598583218"/>
    <m/>
    <n v="4293.974283445368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292.75"/>
    <n v="0.25647248901972192"/>
    <n v="3.650569303307047"/>
    <n v="2.81648350279269E-2"/>
    <m/>
  </r>
  <r>
    <s v="5 Occupant_USA_CA_Crescent_Electric Storage_50-gallon"/>
    <x v="10"/>
    <x v="1"/>
    <x v="4"/>
    <n v="12012.116957963381"/>
    <n v="97.746025220762093"/>
    <m/>
    <n v="1923.8253141585178"/>
    <n v="894.78766412902041"/>
    <m/>
    <n v="442.30170113035882"/>
    <n v="1650.1456593253729"/>
    <n v="20.463799958656629"/>
    <n v="13.93386805691256"/>
    <n v="418.08829498309342"/>
    <m/>
    <n v="869.33061155300709"/>
    <n v="159.70703847649031"/>
    <n v="0"/>
    <m/>
    <m/>
    <n v="4691.5432981267504"/>
    <n v="-336.13325980891273"/>
    <m/>
    <n v="4691.543298126740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8.5"/>
    <n v="209"/>
    <n v="0.26645332713937331"/>
    <n v="3.720837670426997"/>
    <n v="9.8029434475650993E-3"/>
    <m/>
  </r>
  <r>
    <s v="5 Occupant_USA_CA_Imperial_Electric Storage_50-gallon"/>
    <x v="11"/>
    <x v="1"/>
    <x v="4"/>
    <n v="17158.20963034124"/>
    <n v="97.746025220762093"/>
    <m/>
    <n v="8466.4132067993069"/>
    <n v="161.39640189824169"/>
    <m/>
    <n v="21.471377105010561"/>
    <n v="69.174319376066762"/>
    <n v="0.1231595168226793"/>
    <n v="0.49065689279171909"/>
    <n v="139.3112083836167"/>
    <m/>
    <n v="7583.5222244952056"/>
    <n v="721.49458040585955"/>
    <n v="0"/>
    <m/>
    <m/>
    <n v="3295.0480778638239"/>
    <n v="-319.49693318235438"/>
    <m/>
    <n v="3295.04807786382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280"/>
    <n v="0.1638093352642222"/>
    <n v="3.7158897399625279"/>
    <n v="4.16710933036765E-2"/>
    <m/>
  </r>
  <r>
    <s v="5 Occupant_USA_CA_Los.Ange_Electric Storage_50-gallon"/>
    <x v="12"/>
    <x v="1"/>
    <x v="4"/>
    <n v="13166.15721942814"/>
    <n v="97.746025220762093"/>
    <m/>
    <n v="3781.6669317644946"/>
    <n v="35.090016784496243"/>
    <m/>
    <n v="1.562648545285021"/>
    <n v="5.7763571556820423"/>
    <n v="0"/>
    <n v="7.281276929229784E-4"/>
    <n v="33.52664011151829"/>
    <m/>
    <n v="3328.998988414603"/>
    <n v="417.57792656539527"/>
    <n v="0"/>
    <m/>
    <m/>
    <n v="3987.7419419853832"/>
    <n v="-320.32174848060151"/>
    <m/>
    <n v="3987.741941985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869.25"/>
    <n v="0.1862870472242604"/>
    <n v="4.1119829155901613"/>
    <n v="2.2189367654465698E-2"/>
    <m/>
  </r>
  <r>
    <s v="5 Occupant_USA_CA_Riversid_Electric Storage_50-gallon"/>
    <x v="13"/>
    <x v="1"/>
    <x v="4"/>
    <n v="14459.049434233049"/>
    <n v="97.746025220762093"/>
    <m/>
    <n v="5220.0015211835171"/>
    <n v="190.04040021945389"/>
    <m/>
    <n v="25.958540709582021"/>
    <n v="87.901855708963978"/>
    <n v="0"/>
    <n v="0.89451644739484426"/>
    <n v="163.18734306247711"/>
    <m/>
    <n v="4512.7771171456297"/>
    <n v="517.18400381843344"/>
    <n v="0"/>
    <m/>
    <m/>
    <n v="3842.2995673713031"/>
    <n v="-322.72364769678819"/>
    <m/>
    <n v="3842.29956737129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515.75"/>
    <n v="0.14387512126073071"/>
    <n v="2.5786059384869562"/>
    <n v="2.8797302447389098E-2"/>
    <m/>
  </r>
  <r>
    <s v="5 Occupant_USA_CA_Sacramen_Electric Storage_50-gallon"/>
    <x v="14"/>
    <x v="1"/>
    <x v="4"/>
    <n v="14148.37982957532"/>
    <n v="97.746025220762093"/>
    <m/>
    <n v="4628.184074908334"/>
    <n v="630.32723670407847"/>
    <m/>
    <n v="262.07847304650528"/>
    <n v="872.56101025913756"/>
    <n v="4.860344646077519"/>
    <n v="14.48226211540263"/>
    <n v="348.90615689609382"/>
    <m/>
    <n v="3567.690161942443"/>
    <n v="430.16667626181271"/>
    <n v="0"/>
    <m/>
    <m/>
    <n v="4123.4474089888008"/>
    <n v="-328.27234927261691"/>
    <m/>
    <n v="4123.447408988800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468.75"/>
    <n v="0.2410881759678718"/>
    <n v="3.4511544891151278"/>
    <n v="2.5205235249851798E-2"/>
    <m/>
  </r>
  <r>
    <s v="5 Occupant_USA_CA_San.Jose_Electric Storage_50-gallon"/>
    <x v="15"/>
    <x v="1"/>
    <x v="4"/>
    <n v="13170.391888790111"/>
    <n v="97.746025220762093"/>
    <m/>
    <n v="3565.4258885601066"/>
    <n v="339.73148783492309"/>
    <m/>
    <n v="89.558446841482862"/>
    <n v="307.56614464329431"/>
    <n v="0.3577786660267599"/>
    <n v="4.1495802379132796"/>
    <n v="245.66568208949991"/>
    <m/>
    <n v="2864.018158479128"/>
    <n v="361.67624224605572"/>
    <n v="0"/>
    <m/>
    <m/>
    <n v="4208.2176545517414"/>
    <n v="-326.17050897406318"/>
    <m/>
    <n v="4208.217654551746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252.75"/>
    <n v="0.21265566908134501"/>
    <n v="3.2997372473689439"/>
    <n v="2.0371902580030299E-2"/>
    <m/>
  </r>
  <r>
    <s v="5 Occupant_USA_CA_Santa.An_Electric Storage_50-gallon"/>
    <x v="16"/>
    <x v="1"/>
    <x v="4"/>
    <n v="13626.014199212939"/>
    <n v="97.746025220762093"/>
    <m/>
    <n v="4309.7620283559663"/>
    <n v="66.344648084583511"/>
    <m/>
    <n v="3.3325387516940101"/>
    <n v="11.58429794203553"/>
    <n v="0"/>
    <n v="9.7441727796422933E-2"/>
    <n v="62.914667605093108"/>
    <m/>
    <n v="3781.0388430842008"/>
    <n v="462.37853718718151"/>
    <n v="0"/>
    <m/>
    <m/>
    <n v="3919.503825178786"/>
    <n v="-320.78548493762139"/>
    <m/>
    <n v="3919.503825178792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603"/>
    <n v="0.16392268557907791"/>
    <n v="2.3174009678316998"/>
    <n v="2.4843231090097301E-2"/>
    <m/>
  </r>
  <r>
    <s v="5 Occupant_USA_CO_Alamosa-_Electric Storage_50-gallon"/>
    <x v="17"/>
    <x v="1"/>
    <x v="4"/>
    <n v="18264.305000141481"/>
    <n v="97.746025220762093"/>
    <m/>
    <n v="7650.6556138334936"/>
    <n v="5704.8699091216904"/>
    <m/>
    <n v="2751.1333558884662"/>
    <n v="7519.8158912179233"/>
    <n v="2180.3202111957671"/>
    <n v="70.971343331502467"/>
    <n v="702.44499870593961"/>
    <m/>
    <n v="1444.0186598667501"/>
    <n v="501.76704484505302"/>
    <n v="0"/>
    <m/>
    <m/>
    <n v="5216.901040630175"/>
    <n v="-339.1567906508194"/>
    <m/>
    <n v="5216.90104063018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9"/>
    <n v="37.25"/>
    <n v="0.30244907782281721"/>
    <n v="3.7740106963152749"/>
    <n v="2.8530765884218E-2"/>
    <m/>
  </r>
  <r>
    <s v="5 Occupant_USA_CO_Aspen-Pi_Electric Storage_50-gallon"/>
    <x v="18"/>
    <x v="1"/>
    <x v="4"/>
    <n v="17670.774945402831"/>
    <n v="97.746025220762093"/>
    <m/>
    <n v="6984.0998675759056"/>
    <n v="5269.5979447571281"/>
    <m/>
    <n v="3071.7037596772821"/>
    <n v="8639.54058928835"/>
    <n v="1335.635687336292"/>
    <n v="105.277310729801"/>
    <n v="756.98118701378144"/>
    <m/>
    <n v="1206.723164076504"/>
    <n v="507.7787587422734"/>
    <n v="0"/>
    <m/>
    <m/>
    <n v="5289.9267321489551"/>
    <n v="-340.77913695069469"/>
    <m/>
    <n v="5289.92673214894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19.25"/>
    <n v="0.27442539210911621"/>
    <n v="2.5096879590994852"/>
    <n v="2.86640037869186E-2"/>
    <m/>
  </r>
  <r>
    <s v="5 Occupant_USA_CO_Denver.I_Electric Storage_50-gallon"/>
    <x v="19"/>
    <x v="1"/>
    <x v="4"/>
    <n v="16394.056816189659"/>
    <n v="97.746025220762093"/>
    <m/>
    <n v="6284.1220082318514"/>
    <n v="3293.384917562179"/>
    <m/>
    <n v="2093.6932951793769"/>
    <n v="6113.5193505469342"/>
    <n v="557.77205260206108"/>
    <n v="55.700900968305831"/>
    <n v="586.21866881244"/>
    <m/>
    <n v="2468.3512636749242"/>
    <n v="522.38582699474807"/>
    <n v="0"/>
    <m/>
    <m/>
    <n v="4713.1864622795929"/>
    <n v="-336.5185186645765"/>
    <m/>
    <n v="4713.186462279607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25"/>
    <n v="20"/>
    <n v="0.3121478338410571"/>
    <n v="5.1140704583960277"/>
    <n v="3.1348026114103499E-2"/>
    <m/>
  </r>
  <r>
    <s v="5 Occupant_USA_CO_Trinidad_Electric Storage_50-gallon"/>
    <x v="20"/>
    <x v="1"/>
    <x v="4"/>
    <n v="15529.93791653142"/>
    <n v="97.746025220762093"/>
    <m/>
    <n v="5534.7965661094786"/>
    <n v="2556.1730536992191"/>
    <m/>
    <n v="1515.512303007933"/>
    <n v="4502.4481421432683"/>
    <n v="442.80028268938162"/>
    <n v="39.957862014982418"/>
    <n v="557.90260598692691"/>
    <m/>
    <n v="2512.0348709030709"/>
    <n v="466.58864150718921"/>
    <n v="0"/>
    <m/>
    <m/>
    <n v="4598.3930047438453"/>
    <n v="-334.42370097517937"/>
    <m/>
    <n v="4598.39300474385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76.5"/>
    <n v="0.28630203308284402"/>
    <n v="5.5850220647530682"/>
    <n v="2.6952714599074501E-2"/>
    <m/>
  </r>
  <r>
    <s v="5 Occupant_USA_CT_Bridgepo_Electric Storage_50-gallon"/>
    <x v="21"/>
    <x v="1"/>
    <x v="4"/>
    <n v="15686.87756195303"/>
    <n v="97.746025220762093"/>
    <m/>
    <n v="5710.916063610277"/>
    <n v="3063.499056310538"/>
    <m/>
    <n v="1778.1732209025879"/>
    <n v="5684.3596331880417"/>
    <n v="760.54910938217483"/>
    <n v="43.487019997239031"/>
    <n v="481.28970602853173"/>
    <m/>
    <n v="2215.1842075998602"/>
    <n v="432.23279969987948"/>
    <n v="0"/>
    <m/>
    <m/>
    <n v="4579.2131526646517"/>
    <n v="-336.67700536110101"/>
    <m/>
    <n v="4579.213152664641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8.75"/>
    <n v="414.25"/>
    <n v="0.26420276569263318"/>
    <n v="4.5428523006667643"/>
    <n v="2.42655522059941E-2"/>
    <m/>
  </r>
  <r>
    <s v="5 Occupant_USA_DE_Wilmingt_Electric Storage_50-gallon"/>
    <x v="22"/>
    <x v="1"/>
    <x v="4"/>
    <n v="15588.46891390418"/>
    <n v="97.746025220762093"/>
    <m/>
    <n v="5753.2297566476427"/>
    <n v="2603.8542632471749"/>
    <m/>
    <n v="1633.259106127922"/>
    <n v="5163.5012469875737"/>
    <n v="463.26301510735402"/>
    <n v="47.857479027890378"/>
    <n v="459.47466298399428"/>
    <m/>
    <n v="2689.673837470968"/>
    <n v="459.7016559294994"/>
    <n v="0"/>
    <m/>
    <m/>
    <n v="4438.49081157829"/>
    <n v="-335.50623778567928"/>
    <m/>
    <n v="4438.490811578296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"/>
    <n v="343.5"/>
    <n v="0.2535350011458582"/>
    <n v="4.4182937645724101"/>
    <n v="2.60835308121104E-2"/>
    <m/>
  </r>
  <r>
    <s v="5 Occupant_USA_FL_Fort.Mye_Electric Storage_50-gallon"/>
    <x v="23"/>
    <x v="1"/>
    <x v="4"/>
    <n v="15932.4436867575"/>
    <n v="97.746025220762093"/>
    <m/>
    <n v="7220.6522362564301"/>
    <n v="35.750892607642072"/>
    <m/>
    <n v="5.5809779412524438"/>
    <n v="18.876417543146729"/>
    <n v="0"/>
    <n v="3.2637692586523361E-2"/>
    <n v="30.1372769738031"/>
    <m/>
    <n v="6471.2730398650592"/>
    <n v="713.62830378372894"/>
    <n v="0"/>
    <m/>
    <m/>
    <n v="3315.0431048230812"/>
    <n v="-316.55020039225002"/>
    <m/>
    <n v="3315.04310482306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2010.5"/>
    <n v="0.14734739064673461"/>
    <n v="3.5124933870680839"/>
    <n v="3.8317054319712503E-2"/>
    <m/>
  </r>
  <r>
    <s v="5 Occupant_USA_FL_Jacksonv_Electric Storage_50-gallon"/>
    <x v="24"/>
    <x v="1"/>
    <x v="4"/>
    <n v="14957.00832944572"/>
    <n v="97.746025220762093"/>
    <m/>
    <n v="5846.4870693461053"/>
    <n v="260.84010426421082"/>
    <m/>
    <n v="91.619394656480225"/>
    <n v="291.02486506481148"/>
    <n v="1.480428968240761"/>
    <n v="5.0962058738675342"/>
    <n v="162.64407476562229"/>
    <m/>
    <n v="5029.2562585490732"/>
    <n v="556.39070653282124"/>
    <n v="0"/>
    <m/>
    <m/>
    <n v="3713.772914421625"/>
    <n v="-321.68835491722689"/>
    <m/>
    <n v="3713.77291442162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971.25"/>
    <n v="0.16959189599331481"/>
    <n v="3.3472931601262612"/>
    <n v="3.06443065530883E-2"/>
    <m/>
  </r>
  <r>
    <s v="5 Occupant_USA_FL_Miami.Na_Electric Storage_50-gallon"/>
    <x v="25"/>
    <x v="1"/>
    <x v="4"/>
    <n v="16582.73987870463"/>
    <n v="97.746025220762093"/>
    <m/>
    <n v="8016.3899730099038"/>
    <n v="4.2549491551640957"/>
    <m/>
    <n v="0.17532365355082161"/>
    <n v="0.61917780176056869"/>
    <n v="0"/>
    <n v="0"/>
    <n v="4.0796255016132736"/>
    <m/>
    <n v="7239.2263197001139"/>
    <n v="772.90870415462553"/>
    <n v="0"/>
    <m/>
    <m/>
    <n v="3169.6015600168739"/>
    <n v="-316.96828681041791"/>
    <m/>
    <n v="3169.60156001687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623.5"/>
    <n v="0.1557603876110194"/>
    <n v="4.1834538535897163"/>
    <n v="4.2136776862512597E-2"/>
    <m/>
  </r>
  <r>
    <s v="5 Occupant_USA_GA_Atlanta-_Electric Storage_50-gallon"/>
    <x v="26"/>
    <x v="1"/>
    <x v="4"/>
    <n v="14667.62932738523"/>
    <n v="97.746025220762093"/>
    <m/>
    <n v="5265.2948496652934"/>
    <n v="794.88239589786747"/>
    <m/>
    <n v="424.09756707688859"/>
    <n v="1383.4388544060139"/>
    <n v="25.93426957278605"/>
    <n v="15.712202820509971"/>
    <n v="329.13835642768282"/>
    <m/>
    <n v="3973.5903493144228"/>
    <n v="496.82210445300302"/>
    <n v="0"/>
    <m/>
    <m/>
    <n v="4005.5861320417239"/>
    <n v="-327.4143318647026"/>
    <m/>
    <n v="4005.58613204172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756"/>
    <n v="0.2046723652934537"/>
    <n v="3.9660825296264068"/>
    <n v="2.7958784853450099E-2"/>
    <m/>
  </r>
  <r>
    <s v="5 Occupant_USA_GA_Rome-Rus_Electric Storage_50-gallon"/>
    <x v="27"/>
    <x v="1"/>
    <x v="4"/>
    <n v="14757.595726404181"/>
    <n v="97.746025220762093"/>
    <m/>
    <n v="5253.6821420676724"/>
    <n v="1012.261259808046"/>
    <m/>
    <n v="545.89105746189705"/>
    <n v="1724.5966067859631"/>
    <n v="70.647487289786469"/>
    <n v="17.565156378755749"/>
    <n v="378.15755867760402"/>
    <m/>
    <n v="3757.2298671372669"/>
    <n v="484.19101512235937"/>
    <n v="0"/>
    <m/>
    <m/>
    <n v="4107.1652386583837"/>
    <n v="-328.18927276091421"/>
    <m/>
    <n v="4107.165238658386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766.5"/>
    <n v="0.1552912247385887"/>
    <n v="1.9221046085363309"/>
    <n v="2.6451940603699799E-2"/>
    <m/>
  </r>
  <r>
    <s v="5 Occupant_USA_GA_Savannah_Electric Storage_50-gallon"/>
    <x v="28"/>
    <x v="1"/>
    <x v="4"/>
    <n v="14914.88250951123"/>
    <n v="97.746025220762093"/>
    <m/>
    <n v="5727.2896389735097"/>
    <n v="405.25317079085181"/>
    <m/>
    <n v="166.21054781605599"/>
    <n v="532.74800977384905"/>
    <n v="4.9236745589145006"/>
    <n v="8.3830842304162889"/>
    <n v="225.735864185465"/>
    <m/>
    <n v="4805.8419618973739"/>
    <n v="516.19450628528386"/>
    <n v="0"/>
    <m/>
    <m/>
    <n v="3790.8445248596481"/>
    <n v="-324.35338319147269"/>
    <m/>
    <n v="3790.84452485966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622"/>
    <n v="0.17742193698728781"/>
    <n v="3.3943099986431382"/>
    <n v="2.9011510578770501E-2"/>
    <m/>
  </r>
  <r>
    <s v="5 Occupant_USA_IA_Des.Moin_Electric Storage_50-gallon"/>
    <x v="29"/>
    <x v="1"/>
    <x v="4"/>
    <n v="18841.07260997413"/>
    <n v="97.746025220762093"/>
    <m/>
    <n v="8763.8794885607876"/>
    <n v="5502.6281965081871"/>
    <m/>
    <n v="2762.5544628701518"/>
    <n v="8194.1341332636148"/>
    <n v="2206.0750339441938"/>
    <n v="80.003220385538569"/>
    <n v="453.99547930834461"/>
    <m/>
    <n v="2673.6340566148228"/>
    <n v="587.61723543777805"/>
    <n v="0"/>
    <m/>
    <m/>
    <n v="4680.4447757352327"/>
    <n v="-337.70712649628518"/>
    <m/>
    <n v="4680.444775735241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"/>
    <n v="257.5"/>
    <n v="0.30161099048658818"/>
    <n v="4.8656339526967773"/>
    <n v="3.3920922417029001E-2"/>
    <m/>
  </r>
  <r>
    <s v="5 Occupant_USA_IA_Sioux.Ci_Electric Storage_50-gallon"/>
    <x v="30"/>
    <x v="1"/>
    <x v="4"/>
    <n v="20284.46523120936"/>
    <n v="97.746025220762093"/>
    <m/>
    <n v="10050.215173658791"/>
    <n v="7041.3633612193298"/>
    <m/>
    <n v="3460.0525773928348"/>
    <n v="10039.649210615329"/>
    <n v="3057.040594698155"/>
    <n v="102.04559132596189"/>
    <n v="422.22459780235488"/>
    <m/>
    <n v="2416.455252032762"/>
    <n v="592.39656040670047"/>
    <n v="0"/>
    <m/>
    <m/>
    <n v="4837.5017118725436"/>
    <n v="-338.79672713970882"/>
    <m/>
    <n v="4837.501711872546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5.5"/>
    <n v="110"/>
    <n v="0.32720326884594908"/>
    <n v="5.1059083959461109"/>
    <n v="3.4566635457985502E-2"/>
    <m/>
  </r>
  <r>
    <s v="5 Occupant_USA_ID_Boise.AP_Electric Storage_50-gallon"/>
    <x v="31"/>
    <x v="1"/>
    <x v="4"/>
    <n v="15757.980512068239"/>
    <n v="97.746025220762093"/>
    <m/>
    <n v="5764.491309720257"/>
    <n v="2665.1162430841082"/>
    <m/>
    <n v="1804.6288209479619"/>
    <n v="5600.3331519235471"/>
    <n v="156.90031348769631"/>
    <n v="83.864255305428529"/>
    <n v="619.7228533430399"/>
    <m/>
    <n v="2606.7667787351202"/>
    <n v="492.60828790102778"/>
    <n v="0"/>
    <m/>
    <m/>
    <n v="4596.7408566698432"/>
    <n v="-337.21460577399142"/>
    <m/>
    <n v="4596.740856669849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171.5"/>
    <n v="0.2460097182079361"/>
    <n v="3.5801656008060951"/>
    <n v="2.8617799211191199E-2"/>
    <m/>
  </r>
  <r>
    <s v="5 Occupant_USA_ID_Idaho.Fa_Electric Storage_50-gallon"/>
    <x v="32"/>
    <x v="1"/>
    <x v="4"/>
    <n v="18851.361587275551"/>
    <n v="97.746025220762093"/>
    <m/>
    <n v="8383.9598663493525"/>
    <n v="6053.7514044823838"/>
    <m/>
    <n v="3580.565601045741"/>
    <n v="10594.33398843601"/>
    <n v="1727.0886637894509"/>
    <n v="150.9244409015937"/>
    <n v="595.17269874557235"/>
    <m/>
    <n v="1723.708626985044"/>
    <n v="606.49983488192413"/>
    <n v="0"/>
    <m/>
    <m/>
    <n v="5070.6533752483501"/>
    <n v="-341.43460251587089"/>
    <m/>
    <n v="5070.653375248345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.25"/>
    <n v="60.5"/>
    <n v="0.33663809174818038"/>
    <n v="4.3036654051968739"/>
    <n v="3.4990760040499301E-2"/>
    <m/>
  </r>
  <r>
    <s v="5 Occupant_USA_IL_Bellevil_Electric Storage_50-gallon"/>
    <x v="33"/>
    <x v="1"/>
    <x v="4"/>
    <n v="16101.44465205519"/>
    <n v="97.746025220762093"/>
    <m/>
    <n v="6282.386800136248"/>
    <n v="2592.8421620808122"/>
    <m/>
    <n v="1590.989679464504"/>
    <n v="4945.2038557581081"/>
    <n v="464.72708788137982"/>
    <n v="78.745668082797579"/>
    <n v="458.37972665212618"/>
    <m/>
    <n v="3158.6740251372321"/>
    <n v="530.87061291820385"/>
    <n v="0"/>
    <m/>
    <m/>
    <n v="4422.3095062407847"/>
    <n v="-333.6365387935133"/>
    <m/>
    <n v="4422.30950624077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25"/>
    <n v="620.25"/>
    <n v="0.22604168728509"/>
    <n v="3.358189348098243"/>
    <n v="2.9875076154119801E-2"/>
    <m/>
  </r>
  <r>
    <s v="5 Occupant_USA_IL_Chicago._Electric Storage_50-gallon"/>
    <x v="34"/>
    <x v="1"/>
    <x v="4"/>
    <n v="18172.637944691371"/>
    <n v="97.746025220762093"/>
    <m/>
    <n v="8067.3020440140735"/>
    <n v="5199.3568791110583"/>
    <m/>
    <n v="2788.4681218072051"/>
    <n v="8310.2424312832809"/>
    <n v="1913.9379710390269"/>
    <n v="74.421667604963474"/>
    <n v="422.52911865990052"/>
    <m/>
    <n v="2358.2232247943848"/>
    <n v="509.72194010863052"/>
    <n v="0"/>
    <m/>
    <m/>
    <n v="4708.587554999338"/>
    <n v="-338.09247522340098"/>
    <m/>
    <n v="4708.58755499933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.5"/>
    <n v="124.5"/>
    <n v="0.29762327103743408"/>
    <n v="5.3691010961799011"/>
    <n v="2.9475519445786299E-2"/>
    <m/>
  </r>
  <r>
    <s v="5 Occupant_USA_IN_Evansvil_Electric Storage_50-gallon"/>
    <x v="35"/>
    <x v="1"/>
    <x v="4"/>
    <n v="15570.064821937871"/>
    <n v="97.746025220762093"/>
    <m/>
    <n v="5844.1933972942161"/>
    <n v="2166.2633978914"/>
    <m/>
    <n v="1321.0860614292901"/>
    <n v="4135.6491407648309"/>
    <n v="374.47029374459561"/>
    <n v="45.230927998388658"/>
    <n v="425.47611471912182"/>
    <m/>
    <n v="3175.8633453375119"/>
    <n v="502.06665406530448"/>
    <n v="0"/>
    <m/>
    <m/>
    <n v="4329.123078965421"/>
    <n v="-332.99936216400658"/>
    <m/>
    <n v="4329.123078965414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600"/>
    <n v="0.21703848303981441"/>
    <n v="3.2719021618811048"/>
    <n v="2.79649081215049E-2"/>
    <m/>
  </r>
  <r>
    <s v="5 Occupant_USA_IN_Indianap_Electric Storage_50-gallon"/>
    <x v="36"/>
    <x v="1"/>
    <x v="4"/>
    <n v="17158.346331958888"/>
    <n v="97.746025220762093"/>
    <m/>
    <n v="7204.4951178061092"/>
    <n v="3908.7847919872388"/>
    <m/>
    <n v="2164.5109454510011"/>
    <n v="6637.2062415611899"/>
    <n v="1253.1392944956619"/>
    <n v="70.979471722608722"/>
    <n v="420.15508031796071"/>
    <m/>
    <n v="2744.3913576467771"/>
    <n v="551.31896817209326"/>
    <n v="0"/>
    <m/>
    <m/>
    <n v="4557.1028684746962"/>
    <n v="-335.94172197297479"/>
    <m/>
    <n v="4557.102868474693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75"/>
    <n v="485.5"/>
    <n v="0.27937440597454211"/>
    <n v="5.0409097326563357"/>
    <n v="3.1422021005191397E-2"/>
    <m/>
  </r>
  <r>
    <s v="5 Occupant_USA_KS_Hays.Rgn_Electric Storage_50-gallon"/>
    <x v="37"/>
    <x v="1"/>
    <x v="4"/>
    <n v="17400.867862204072"/>
    <n v="97.746025220762093"/>
    <m/>
    <n v="7487.4793978476528"/>
    <n v="3772.8677856411232"/>
    <m/>
    <n v="2254.8236172755642"/>
    <n v="6873.6061364907337"/>
    <n v="995.86143276511518"/>
    <n v="67.071370408856239"/>
    <n v="455.11136519159498"/>
    <m/>
    <n v="3126.625389223394"/>
    <n v="587.98622298313546"/>
    <n v="0"/>
    <m/>
    <m/>
    <n v="4516.6401186782296"/>
    <n v="-335.79216385544311"/>
    <m/>
    <n v="4516.64011867823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510.75"/>
    <n v="0.36443049213680773"/>
    <n v="6.1489167144534207"/>
    <n v="3.51500598244954E-2"/>
    <m/>
  </r>
  <r>
    <s v="5 Occupant_USA_KS_Wichita._Electric Storage_50-gallon"/>
    <x v="38"/>
    <x v="1"/>
    <x v="4"/>
    <n v="16131.96645097398"/>
    <n v="97.746025220762093"/>
    <m/>
    <n v="6425.6085718182367"/>
    <n v="2221.0033389645819"/>
    <m/>
    <n v="1528.185542697538"/>
    <n v="4687.345411522735"/>
    <n v="158.25425346556759"/>
    <n v="64.726625684042403"/>
    <n v="469.83691711742642"/>
    <m/>
    <n v="3681.8306127236278"/>
    <n v="522.77462013002742"/>
    <n v="0"/>
    <m/>
    <m/>
    <n v="4309.6095334776528"/>
    <n v="-334.0672690453755"/>
    <m/>
    <n v="4309.60953347765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297.5"/>
    <n v="0.34988361989700972"/>
    <n v="5.9494270864387486"/>
    <n v="3.2256793689524998E-2"/>
    <m/>
  </r>
  <r>
    <s v="5 Occupant_USA_KY_Louisvil_Electric Storage_50-gallon"/>
    <x v="39"/>
    <x v="1"/>
    <x v="4"/>
    <n v="15500.93214656905"/>
    <n v="97.746025220762093"/>
    <m/>
    <n v="5792.8249444308994"/>
    <n v="2057.8541171286829"/>
    <m/>
    <n v="1278.721404193738"/>
    <n v="4033.3575482456031"/>
    <n v="285.5278423771743"/>
    <n v="43.483227529046601"/>
    <n v="450.12164302873191"/>
    <m/>
    <n v="3230.236040645425"/>
    <n v="504.73478665679141"/>
    <n v="0"/>
    <m/>
    <m/>
    <n v="4311.3588564600204"/>
    <n v="-332.83582698698308"/>
    <m/>
    <n v="4311.35885646001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5"/>
    <n v="549.75"/>
    <n v="0.18924515966682909"/>
    <n v="2.746404532074171"/>
    <n v="2.7825515925712599E-2"/>
    <m/>
  </r>
  <r>
    <s v="5 Occupant_USA_LA_New.Orle_Electric Storage_50-gallon"/>
    <x v="40"/>
    <x v="1"/>
    <x v="4"/>
    <n v="15427.36833876844"/>
    <n v="97.746025220762093"/>
    <m/>
    <n v="6456.9961596653793"/>
    <n v="302.07476959250681"/>
    <m/>
    <n v="154.8548788061124"/>
    <n v="512.99457451352123"/>
    <n v="1.514912656864339"/>
    <n v="6.5539646659566024"/>
    <n v="139.15101346357321"/>
    <m/>
    <n v="5538.9263111659511"/>
    <n v="615.995078906922"/>
    <n v="0"/>
    <m/>
    <m/>
    <n v="3573.623833424655"/>
    <n v="-320.80691774399298"/>
    <m/>
    <n v="3573.623833424651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1409.25"/>
    <n v="0.2003607271981685"/>
    <n v="3.9280675500007352"/>
    <n v="3.4165734319972801E-2"/>
    <m/>
  </r>
  <r>
    <s v="5 Occupant_USA_LA_Shrevepo_Electric Storage_50-gallon"/>
    <x v="41"/>
    <x v="1"/>
    <x v="4"/>
    <n v="15281.230202148001"/>
    <n v="97.746025220762093"/>
    <m/>
    <n v="6057.5710881739633"/>
    <n v="712.84796894782448"/>
    <m/>
    <n v="394.4188666509375"/>
    <n v="1229.0035269211701"/>
    <n v="44.588695308086471"/>
    <n v="18.411259208048499"/>
    <n v="255.42914778075101"/>
    <m/>
    <n v="4798.9311434475594"/>
    <n v="545.79197577857974"/>
    <n v="0"/>
    <m/>
    <m/>
    <n v="3826.9107682959652"/>
    <n v="-324.38724089552358"/>
    <m/>
    <n v="3826.9107682959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959.5"/>
    <n v="0.1877813272206475"/>
    <n v="3.1081963544407332"/>
    <n v="3.0393150422359901E-2"/>
    <m/>
  </r>
  <r>
    <s v="5 Occupant_USA_MA_Boston-L_Electric Storage_50-gallon"/>
    <x v="42"/>
    <x v="1"/>
    <x v="4"/>
    <n v="16306.12906398256"/>
    <n v="97.746025220762093"/>
    <m/>
    <n v="6242.7718409995578"/>
    <n v="3793.629590286268"/>
    <m/>
    <n v="2195.743282553015"/>
    <n v="7096.8239637217193"/>
    <n v="1083.782327110823"/>
    <n v="68.29177777062219"/>
    <n v="445.81220285180518"/>
    <m/>
    <n v="1989.9087660405919"/>
    <n v="459.2334846726979"/>
    <n v="0"/>
    <m/>
    <m/>
    <n v="4666.6088773050406"/>
    <n v="-338.64514843226738"/>
    <m/>
    <n v="4666.608877305038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.75"/>
    <n v="368"/>
    <n v="0.31410905551645091"/>
    <n v="6.2301728726080876"/>
    <n v="2.64557066688214E-2"/>
    <m/>
  </r>
  <r>
    <s v="5 Occupant_USA_MD_Baltimor_Electric Storage_50-gallon"/>
    <x v="43"/>
    <x v="1"/>
    <x v="4"/>
    <n v="15356.38402465706"/>
    <n v="97.746025220762093"/>
    <m/>
    <n v="5568.4556846278119"/>
    <n v="2183.1762651772369"/>
    <m/>
    <n v="1327.7335560011679"/>
    <n v="4174.6437771177016"/>
    <n v="355.09916914778671"/>
    <n v="36.725071833857172"/>
    <n v="463.61846819442729"/>
    <m/>
    <n v="2911.5189257168549"/>
    <n v="473.76049373371978"/>
    <n v="0"/>
    <m/>
    <m/>
    <n v="4391.1799943511714"/>
    <n v="-333.1669526448311"/>
    <m/>
    <n v="4391.17999435117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639"/>
    <n v="0.21094302823180541"/>
    <n v="3.4746519664944762"/>
    <n v="2.6310722547004398E-2"/>
    <m/>
  </r>
  <r>
    <s v="5 Occupant_USA_ME_Portland_Electric Storage_50-gallon"/>
    <x v="44"/>
    <x v="1"/>
    <x v="4"/>
    <n v="18032.598915154591"/>
    <n v="97.746025220762093"/>
    <m/>
    <n v="7678.5033393421545"/>
    <n v="5634.3031926025806"/>
    <m/>
    <n v="2704.6089646714918"/>
    <n v="8408.6224637483629"/>
    <n v="2368.5157988665042"/>
    <n v="72.024331525618592"/>
    <n v="489.15409753898871"/>
    <m/>
    <n v="1569.413181544872"/>
    <n v="474.78696519470202"/>
    <n v="0"/>
    <m/>
    <m/>
    <n v="4957.3472301343891"/>
    <n v="-340.44609118558128"/>
    <m/>
    <n v="4957.347230134392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8.25"/>
    <n v="231.25"/>
    <n v="0.27387223635526431"/>
    <n v="3.8440686651596812"/>
    <n v="2.61856165411345E-2"/>
    <m/>
  </r>
  <r>
    <s v="5 Occupant_USA_ME_Presque._Electric Storage_50-gallon"/>
    <x v="45"/>
    <x v="1"/>
    <x v="4"/>
    <n v="24999.95317426293"/>
    <n v="97.746025220762093"/>
    <m/>
    <n v="14261.429669960788"/>
    <n v="12639.58518210593"/>
    <m/>
    <n v="3330.510959477529"/>
    <n v="9996.4000929123522"/>
    <n v="8830.9184504532222"/>
    <n v="90.065109149613093"/>
    <n v="388.09066302547438"/>
    <m/>
    <n v="1111.228347438333"/>
    <n v="510.61614041652479"/>
    <n v="0"/>
    <m/>
    <m/>
    <n v="5341.7751586238746"/>
    <n v="-343.15706037396768"/>
    <m/>
    <n v="5341.77515862390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09.25"/>
    <n v="363"/>
    <n v="0.3011513112781643"/>
    <n v="3.6345281416109532"/>
    <n v="2.7308710285288501E-2"/>
    <m/>
  </r>
  <r>
    <s v="5 Occupant_USA_MI_Detroit-_Electric Storage_50-gallon"/>
    <x v="46"/>
    <x v="1"/>
    <x v="4"/>
    <n v="17283.991363677811"/>
    <n v="97.746025220762093"/>
    <m/>
    <n v="7150.9000385354138"/>
    <n v="4495.6112205441268"/>
    <m/>
    <n v="2553.6572065419668"/>
    <n v="7856.2426861180784"/>
    <n v="1418.468777173671"/>
    <n v="77.397406962563096"/>
    <n v="446.08782986592121"/>
    <m/>
    <n v="2126.480377369091"/>
    <n v="528.80844062219626"/>
    <n v="0"/>
    <m/>
    <m/>
    <n v="4736.3429794642343"/>
    <n v="-338.16065194789348"/>
    <m/>
    <n v="4736.34297946423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.5"/>
    <n v="182.75"/>
    <n v="0.26343656917442398"/>
    <n v="4.274369469942914"/>
    <n v="2.97748751269299E-2"/>
    <m/>
  </r>
  <r>
    <s v="5 Occupant_USA_MI_Houghton_Electric Storage_50-gallon"/>
    <x v="47"/>
    <x v="1"/>
    <x v="4"/>
    <n v="19942.517626955141"/>
    <n v="97.746025220762093"/>
    <m/>
    <n v="9483.5266111154742"/>
    <n v="7298.5163823272806"/>
    <m/>
    <n v="3365.6960907610128"/>
    <n v="10123.889918380601"/>
    <n v="3351.7825366558718"/>
    <n v="130.66963003842349"/>
    <n v="450.36812487194868"/>
    <m/>
    <n v="1614.4294726642361"/>
    <n v="570.58075612395885"/>
    <n v="0"/>
    <m/>
    <m/>
    <n v="5062.2426701616514"/>
    <n v="-340.90552659890142"/>
    <m/>
    <n v="5062.24267016164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1.5"/>
    <n v="173.75"/>
    <n v="0.28591001330240873"/>
    <n v="4.2382186442050713"/>
    <n v="3.1682623151952603E-2"/>
    <m/>
  </r>
  <r>
    <s v="5 Occupant_USA_MI_Traverse_Electric Storage_50-gallon"/>
    <x v="48"/>
    <x v="1"/>
    <x v="4"/>
    <n v="19180.35727515836"/>
    <n v="97.746025220762093"/>
    <m/>
    <n v="8821.382938177856"/>
    <n v="6535.2009497751587"/>
    <m/>
    <n v="3010.258310800205"/>
    <n v="9285.1459435078687"/>
    <n v="2974.6648512103161"/>
    <n v="104.28855920683129"/>
    <n v="445.98922855783331"/>
    <m/>
    <n v="1745.19255396109"/>
    <n v="540.98943444160795"/>
    <n v="0"/>
    <m/>
    <m/>
    <n v="4962.22599130255"/>
    <n v="-340.03753142276491"/>
    <m/>
    <n v="4962.225991302557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6.75"/>
    <n v="369"/>
    <n v="0.25972274364815739"/>
    <n v="3.3003084348030618"/>
    <n v="2.9302880241620002E-2"/>
    <m/>
  </r>
  <r>
    <s v="5 Occupant_USA_MN_Duluth.I_Electric Storage_50-gallon"/>
    <x v="49"/>
    <x v="1"/>
    <x v="4"/>
    <n v="23523.441026688641"/>
    <n v="97.746025220762093"/>
    <m/>
    <n v="12814.277135242277"/>
    <n v="10935.55055420817"/>
    <m/>
    <n v="4180.2917767440367"/>
    <n v="12136.29500398144"/>
    <n v="6161.0122971252295"/>
    <n v="127.9956876776096"/>
    <n v="466.25079266133832"/>
    <m/>
    <n v="1272.772427665848"/>
    <n v="605.9541533682584"/>
    <n v="0"/>
    <m/>
    <m/>
    <n v="5312.4155457683501"/>
    <n v="-343.80790453404762"/>
    <m/>
    <n v="5312.41554576835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0"/>
    <n v="95"/>
    <n v="0.33506143728757692"/>
    <n v="5.5386873469125852"/>
    <n v="3.4363897001975598E-2"/>
    <m/>
  </r>
  <r>
    <s v="5 Occupant_USA_MN_Minneapo_Electric Storage_50-gallon"/>
    <x v="50"/>
    <x v="1"/>
    <x v="4"/>
    <n v="21505.450214406901"/>
    <n v="97.746025220762093"/>
    <m/>
    <n v="11164.595264372412"/>
    <n v="8327.5118394540186"/>
    <m/>
    <n v="3488.022861609661"/>
    <n v="10029.35551636299"/>
    <n v="4347.6638337872564"/>
    <n v="85.959137522097777"/>
    <n v="405.86600653493753"/>
    <m/>
    <n v="2191.4922194420692"/>
    <n v="645.59120547632506"/>
    <n v="0"/>
    <m/>
    <m/>
    <n v="4944.1066043563196"/>
    <n v="-339.51237287286699"/>
    <m/>
    <n v="4944.10660435632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1.5"/>
    <n v="198.25"/>
    <n v="0.30787573288116948"/>
    <n v="4.967048099889916"/>
    <n v="3.6874788544584897E-2"/>
    <m/>
  </r>
  <r>
    <s v="5 Occupant_USA_MO_Kansas.C_Electric Storage_50-gallon"/>
    <x v="51"/>
    <x v="1"/>
    <x v="4"/>
    <n v="16152.580542284661"/>
    <n v="97.746025220762093"/>
    <m/>
    <n v="6416.7730700181373"/>
    <n v="2625.1069782525351"/>
    <m/>
    <n v="1589.870226616536"/>
    <n v="4864.7377344400284"/>
    <n v="577.64078813026481"/>
    <n v="44.238887699222673"/>
    <n v="413.35707580649972"/>
    <m/>
    <n v="3258.928522003373"/>
    <n v="532.73756976222944"/>
    <n v="0"/>
    <m/>
    <m/>
    <n v="4339.0591265883468"/>
    <n v="-333.67111510698328"/>
    <m/>
    <n v="4339.059126588337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475.5"/>
    <n v="0.248149440425073"/>
    <n v="3.9797994401677221"/>
    <n v="3.0339912424557199E-2"/>
    <m/>
  </r>
  <r>
    <s v="5 Occupant_USA_MO_St.Josep_Electric Storage_50-gallon"/>
    <x v="52"/>
    <x v="1"/>
    <x v="4"/>
    <n v="17819.971103924479"/>
    <n v="97.746025220762093"/>
    <m/>
    <n v="7874.409492543502"/>
    <n v="4480.5857951258467"/>
    <m/>
    <n v="2329.9961244325718"/>
    <n v="6990.3920589236022"/>
    <n v="1672.825766212901"/>
    <n v="72.523686459637219"/>
    <n v="405.24021802073912"/>
    <m/>
    <n v="2835.1679414529799"/>
    <n v="558.65575596467522"/>
    <n v="0"/>
    <m/>
    <m/>
    <n v="4548.8132657028491"/>
    <n v="-335.92717602352741"/>
    <m/>
    <n v="4548.813265702853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0"/>
    <n v="371.75"/>
    <n v="0.28557262274252659"/>
    <n v="4.302862384975696"/>
    <n v="3.1966147398258697E-2"/>
    <m/>
  </r>
  <r>
    <s v="5 Occupant_USA_MS_Gulfport_Electric Storage_50-gallon"/>
    <x v="53"/>
    <x v="1"/>
    <x v="4"/>
    <n v="15036.055873982081"/>
    <n v="97.746025220762093"/>
    <m/>
    <n v="5958.0224932513047"/>
    <n v="356.31931945101991"/>
    <m/>
    <n v="148.54213944651741"/>
    <n v="486.44048197349792"/>
    <n v="9.7966105921847397"/>
    <n v="6.319277987286406"/>
    <n v="191.6612914250324"/>
    <m/>
    <n v="5049.7782085341541"/>
    <n v="551.92496526613127"/>
    <n v="0"/>
    <m/>
    <m/>
    <n v="3681.2850350524909"/>
    <n v="-322.26071680550291"/>
    <m/>
    <n v="3681.285035052498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1213"/>
    <n v="0.1800005498382703"/>
    <n v="3.3059833926051918"/>
    <n v="3.0176129741619599E-2"/>
    <m/>
  </r>
  <r>
    <s v="5 Occupant_USA_MS_Jackson-_Electric Storage_50-gallon"/>
    <x v="54"/>
    <x v="1"/>
    <x v="4"/>
    <n v="14938.810871178601"/>
    <n v="97.746025220762093"/>
    <m/>
    <n v="5672.9093195405267"/>
    <n v="632.96514587913805"/>
    <m/>
    <n v="317.58250131860711"/>
    <n v="1023.432658684927"/>
    <n v="11.387329206516149"/>
    <n v="16.413917274061092"/>
    <n v="287.58139807995309"/>
    <m/>
    <n v="4504.7761150751276"/>
    <n v="535.16805858626151"/>
    <n v="0"/>
    <m/>
    <m/>
    <n v="3869.153205959929"/>
    <n v="-325.38047606967592"/>
    <m/>
    <n v="3869.15320595993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941.5"/>
    <n v="0.1739765011180549"/>
    <n v="2.7460382224766851"/>
    <n v="2.96447289475292E-2"/>
    <m/>
  </r>
  <r>
    <s v="5 Occupant_USA_MT_Billings_Electric Storage_50-gallon"/>
    <x v="55"/>
    <x v="1"/>
    <x v="4"/>
    <n v="18309.345344819361"/>
    <n v="97.746025220762093"/>
    <m/>
    <n v="7994.5929721607627"/>
    <n v="5616.4013032783096"/>
    <m/>
    <n v="3097.4112139848012"/>
    <n v="9335.5868153727224"/>
    <n v="1883.8617151902661"/>
    <n v="81.472869492264124"/>
    <n v="553.65550461097041"/>
    <m/>
    <n v="1824.575606870035"/>
    <n v="553.61606201241807"/>
    <n v="0"/>
    <m/>
    <m/>
    <n v="4918.0040269806304"/>
    <n v="-341.16455885194893"/>
    <m/>
    <n v="4918.00402698064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5"/>
    <n v="98.25"/>
    <n v="0.33128559799420859"/>
    <n v="5.8687270497203254"/>
    <n v="3.2194229582522702E-2"/>
    <m/>
  </r>
  <r>
    <s v="5 Occupant_USA_NC_Charlott_Electric Storage_50-gallon"/>
    <x v="56"/>
    <x v="1"/>
    <x v="4"/>
    <n v="14595.734969120511"/>
    <n v="97.746025220762093"/>
    <m/>
    <n v="5081.6459372898307"/>
    <n v="981.41603990482076"/>
    <m/>
    <n v="541.31016888790725"/>
    <n v="1720.3321814957289"/>
    <n v="53.555885066087669"/>
    <n v="21.329781009992281"/>
    <n v="365.22020494083182"/>
    <m/>
    <n v="3625.8014778657771"/>
    <n v="474.42841951923288"/>
    <n v="0"/>
    <m/>
    <m/>
    <n v="4117.3406861523936"/>
    <n v="-328.11541450413921"/>
    <m/>
    <n v="4117.34068615238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657.75"/>
    <n v="0.19659261742359149"/>
    <n v="2.926869584579372"/>
    <n v="2.6397372557479801E-2"/>
    <m/>
  </r>
  <r>
    <s v="5 Occupant_USA_NC_Raleigh-_Electric Storage_50-gallon"/>
    <x v="57"/>
    <x v="1"/>
    <x v="4"/>
    <n v="14698.528416409459"/>
    <n v="97.746025220762093"/>
    <m/>
    <n v="5231.2114295290958"/>
    <n v="888.38585980515631"/>
    <m/>
    <n v="465.98498668212022"/>
    <n v="1484.4562132071601"/>
    <n v="27.916908512877839"/>
    <n v="19.209672613872769"/>
    <n v="375.27429199628449"/>
    <m/>
    <n v="3855.4492488917299"/>
    <n v="487.37632083221001"/>
    <n v="0"/>
    <m/>
    <m/>
    <n v="4070.568641202151"/>
    <n v="-326.84070277270609"/>
    <m/>
    <n v="4070.56864120216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945.75"/>
    <n v="0.1903040000190768"/>
    <n v="2.9285349991489338"/>
    <n v="2.6964282750566702E-2"/>
    <m/>
  </r>
  <r>
    <s v="5 Occupant_USA_ND_Bismarck_Electric Storage_50-gallon"/>
    <x v="58"/>
    <x v="1"/>
    <x v="4"/>
    <n v="23208.950449885691"/>
    <n v="97.746025220762093"/>
    <m/>
    <n v="12627.189290236207"/>
    <n v="10185.418839032311"/>
    <m/>
    <n v="4013.9525881212071"/>
    <n v="11706.435882123"/>
    <n v="5634.0452205839802"/>
    <n v="128.82848379615911"/>
    <n v="408.59254653097838"/>
    <m/>
    <n v="1779.006630059331"/>
    <n v="662.76382114456442"/>
    <n v="0"/>
    <m/>
    <m/>
    <n v="5185.012813971166"/>
    <n v="-341.68939284366297"/>
    <m/>
    <n v="5185.012813971168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.75"/>
    <n v="262.5"/>
    <n v="0.33074376848223469"/>
    <n v="4.9174170864244804"/>
    <n v="3.7177046476146398E-2"/>
    <m/>
  </r>
  <r>
    <s v="5 Occupant_USA_ND_Fargo-He_Electric Storage_50-gallon"/>
    <x v="59"/>
    <x v="1"/>
    <x v="4"/>
    <n v="27474.353281847791"/>
    <n v="97.746025220762093"/>
    <m/>
    <n v="16872.157945237977"/>
    <n v="14392.02051155001"/>
    <m/>
    <n v="4207.736232003298"/>
    <n v="11880.247898934351"/>
    <n v="9744.0447942569826"/>
    <n v="98.011561435090087"/>
    <n v="342.22792385453852"/>
    <m/>
    <n v="1793.5582701583039"/>
    <n v="686.57916352966254"/>
    <n v="0"/>
    <m/>
    <m/>
    <n v="5205.4469909317759"/>
    <n v="-341.69672586959422"/>
    <m/>
    <n v="5205.446990931768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7.25"/>
    <n v="262.5"/>
    <n v="0.39040512986946929"/>
    <n v="5.7042875751566786"/>
    <n v="3.9636625932420698E-2"/>
    <m/>
  </r>
  <r>
    <s v="5 Occupant_USA_NE_Omaha-Mi_Electric Storage_50-gallon"/>
    <x v="60"/>
    <x v="1"/>
    <x v="4"/>
    <n v="18200.840003006939"/>
    <n v="97.746025220762093"/>
    <m/>
    <n v="8142.2201842797367"/>
    <n v="4809.2085732438081"/>
    <m/>
    <n v="2437.446892329549"/>
    <n v="7235.6642419896843"/>
    <n v="1840.950414997885"/>
    <n v="78.148493256373357"/>
    <n v="452.66277266000532"/>
    <m/>
    <n v="2748.9588580437571"/>
    <n v="584.05275299217078"/>
    <n v="0"/>
    <m/>
    <m/>
    <n v="4661.8714730492457"/>
    <n v="-336.26363809831582"/>
    <m/>
    <n v="4661.8714730492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"/>
    <n v="481"/>
    <n v="0.24601332912599469"/>
    <n v="3.1477312016505978"/>
    <n v="3.2628818888899902E-2"/>
    <m/>
  </r>
  <r>
    <s v="5 Occupant_USA_NH_Concord._Electric Storage_50-gallon"/>
    <x v="61"/>
    <x v="1"/>
    <x v="4"/>
    <n v="18074.414552637969"/>
    <n v="97.746025220762093"/>
    <m/>
    <n v="7754.0916116784783"/>
    <n v="5414.9815630586072"/>
    <m/>
    <n v="2603.2927689290182"/>
    <n v="7958.0963266516701"/>
    <n v="2226.6377106582358"/>
    <n v="82.877729297922244"/>
    <n v="502.17335417342491"/>
    <m/>
    <n v="1836.3668778381309"/>
    <n v="502.74317078174039"/>
    <n v="0"/>
    <m/>
    <m/>
    <n v="4923.574595281555"/>
    <n v="-339.8112725006722"/>
    <m/>
    <n v="4923.574595281539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6"/>
    <n v="375.75"/>
    <n v="0.2372369649241714"/>
    <n v="2.7521047404637971"/>
    <n v="2.6996759816148901E-2"/>
    <m/>
  </r>
  <r>
    <s v="5 Occupant_USA_NH_Manchest_Electric Storage_50-gallon"/>
    <x v="62"/>
    <x v="1"/>
    <x v="4"/>
    <n v="16751.951061972861"/>
    <n v="97.746025220762093"/>
    <m/>
    <n v="6596.1201034078586"/>
    <n v="4139.3076823985302"/>
    <m/>
    <n v="2252.644946659726"/>
    <n v="6963.6951334203641"/>
    <n v="1322.2318422186761"/>
    <n v="62.638116423880618"/>
    <n v="501.79277709624489"/>
    <m/>
    <n v="1980.4460455873259"/>
    <n v="476.36637542200259"/>
    <n v="0"/>
    <m/>
    <m/>
    <n v="4759.0826128869721"/>
    <n v="-338.28683165452281"/>
    <m/>
    <n v="4759.082612886947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3.25"/>
    <n v="266"/>
    <n v="0.23749833749464039"/>
    <n v="2.9849592556437869"/>
    <n v="2.6115428653602401E-2"/>
    <m/>
  </r>
  <r>
    <s v="5 Occupant_USA_NJ_Newark.L_Electric Storage_50-gallon"/>
    <x v="63"/>
    <x v="1"/>
    <x v="4"/>
    <n v="15799.0541507048"/>
    <n v="97.746025220762093"/>
    <m/>
    <n v="5956.6241184202754"/>
    <n v="2738.2380550776188"/>
    <m/>
    <n v="1698.2546312723771"/>
    <n v="5391.906938596906"/>
    <n v="571.75948341226592"/>
    <n v="28.558274655786569"/>
    <n v="439.66566573718723"/>
    <m/>
    <n v="2728.830015948954"/>
    <n v="489.55604739370182"/>
    <n v="0"/>
    <m/>
    <m/>
    <n v="4445.6816866064564"/>
    <n v="-335.24675496828212"/>
    <m/>
    <n v="4445.68168660645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545.5"/>
    <n v="0.27789999557885348"/>
    <n v="5.0974021272889054"/>
    <n v="2.8096730068124399E-2"/>
    <m/>
  </r>
  <r>
    <s v="5 Occupant_USA_NJ_Trenton-_Electric Storage_50-gallon"/>
    <x v="64"/>
    <x v="1"/>
    <x v="4"/>
    <n v="15356.245452004759"/>
    <n v="97.746025220762093"/>
    <m/>
    <n v="5483.8809983928886"/>
    <n v="2506.7500017806992"/>
    <m/>
    <n v="1478.573724051477"/>
    <n v="4742.1586002418226"/>
    <n v="512.39866186653558"/>
    <n v="35.173383545662027"/>
    <n v="480.60423231702231"/>
    <m/>
    <n v="2532.5795948152941"/>
    <n v="444.55140179689568"/>
    <n v="0"/>
    <m/>
    <m/>
    <n v="4475.6161079337644"/>
    <n v="-334.80060514244991"/>
    <m/>
    <n v="4475.616107933764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"/>
    <n v="668.75"/>
    <n v="0.22250286482023821"/>
    <n v="3.3381422143046162"/>
    <n v="2.4287304635782901E-2"/>
    <m/>
  </r>
  <r>
    <s v="5 Occupant_USA_NM_Albuquer_Electric Storage_50-gallon"/>
    <x v="65"/>
    <x v="1"/>
    <x v="4"/>
    <n v="14946.526485424331"/>
    <n v="97.746025220762093"/>
    <m/>
    <n v="5242.9992320540414"/>
    <n v="1359.935697491929"/>
    <m/>
    <n v="773.77994001302591"/>
    <n v="2309.4180161876602"/>
    <n v="42.774739258168559"/>
    <n v="17.658019474981799"/>
    <n v="525.72299874575356"/>
    <m/>
    <n v="3397.0042757418569"/>
    <n v="486.05925882025531"/>
    <n v="0"/>
    <m/>
    <m/>
    <n v="4306.7789076920781"/>
    <n v="-329.97739160335482"/>
    <m/>
    <n v="4306.77890769208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58.5"/>
    <n v="0.253769689608149"/>
    <n v="4.2257605669285967"/>
    <n v="2.86110242387227E-2"/>
    <m/>
  </r>
  <r>
    <s v="5 Occupant_USA_NM_Las.Cruc_Electric Storage_50-gallon"/>
    <x v="66"/>
    <x v="1"/>
    <x v="4"/>
    <n v="14781.597434312451"/>
    <n v="97.746025220762093"/>
    <m/>
    <n v="5373.5364188430267"/>
    <n v="728.19158731708512"/>
    <m/>
    <n v="302.29460950820561"/>
    <n v="932.62436811608939"/>
    <n v="4.7700664806296871"/>
    <n v="6.4657190093208312"/>
    <n v="414.66119231892782"/>
    <m/>
    <n v="4141.6580232738706"/>
    <n v="503.68680825207008"/>
    <n v="0"/>
    <m/>
    <m/>
    <n v="4011.3126697912189"/>
    <n v="-327.30193678552189"/>
    <m/>
    <n v="4011.31266979121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67"/>
    <n v="0.21624584000501329"/>
    <n v="4.2524434632584729"/>
    <n v="2.9106981220575399E-2"/>
    <m/>
  </r>
  <r>
    <s v="5 Occupant_USA_NM_Santa.Fe_Electric Storage_50-gallon"/>
    <x v="67"/>
    <x v="1"/>
    <x v="4"/>
    <n v="15320.652419190201"/>
    <n v="97.746025220762093"/>
    <m/>
    <n v="5289.6311556763339"/>
    <n v="2388.5416822706752"/>
    <m/>
    <n v="1512.9030623217641"/>
    <n v="4512.2013489357523"/>
    <n v="218.1692540101042"/>
    <n v="48.20375150611023"/>
    <n v="609.2656144327002"/>
    <m/>
    <n v="2439.086432593861"/>
    <n v="462.00304081179843"/>
    <n v="0"/>
    <m/>
    <m/>
    <n v="4634.2729178356349"/>
    <n v="-334.22753100583412"/>
    <m/>
    <n v="4634.27291783562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33.25"/>
    <n v="0.2788135687312796"/>
    <n v="4.3782536273230264"/>
    <n v="2.6985759341881899E-2"/>
    <m/>
  </r>
  <r>
    <s v="5 Occupant_USA_NV_Las.Vega_Electric Storage_50-gallon"/>
    <x v="68"/>
    <x v="1"/>
    <x v="4"/>
    <n v="16518.85857695037"/>
    <n v="97.746025220762093"/>
    <m/>
    <n v="7598.3519466103789"/>
    <n v="392.54987725780973"/>
    <m/>
    <n v="120.9922215596244"/>
    <n v="390.80437662454892"/>
    <n v="0.45881481300541438"/>
    <n v="1.574335176879337"/>
    <n v="269.52450570830132"/>
    <m/>
    <n v="6528.3703639694777"/>
    <n v="677.43170538309209"/>
    <n v="0"/>
    <m/>
    <m/>
    <n v="3523.7582846620039"/>
    <n v="-324.15201209431763"/>
    <m/>
    <n v="3523.758284661999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696.75"/>
    <n v="0.2405749081645307"/>
    <n v="3.995573460857976"/>
    <n v="4.0556270880390502E-2"/>
    <m/>
  </r>
  <r>
    <s v="5 Occupant_USA_NV_Reno-Tah_Electric Storage_50-gallon"/>
    <x v="69"/>
    <x v="1"/>
    <x v="4"/>
    <n v="14743.814729907959"/>
    <n v="97.746025220762093"/>
    <m/>
    <n v="4824.1568406828737"/>
    <n v="1688.4307963177459"/>
    <m/>
    <n v="956.13650124637456"/>
    <n v="2903.051694836528"/>
    <n v="35.25641283410323"/>
    <n v="35.600600226774667"/>
    <n v="661.43728201049146"/>
    <m/>
    <n v="2713.9586851514259"/>
    <n v="421.76735921370118"/>
    <n v="0"/>
    <m/>
    <m/>
    <n v="4522.9095435469226"/>
    <n v="-333.55569755211701"/>
    <m/>
    <n v="4522.90954354692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73.25"/>
    <n v="0.23573685623500359"/>
    <n v="3.318321692306113"/>
    <n v="2.4626353520429599E-2"/>
    <m/>
  </r>
  <r>
    <s v="5 Occupant_USA_NY_Buffalo._Electric Storage_50-gallon"/>
    <x v="70"/>
    <x v="1"/>
    <x v="4"/>
    <n v="17600.13780790177"/>
    <n v="97.746025220762093"/>
    <m/>
    <n v="7363.06273407549"/>
    <n v="4918.4907305671004"/>
    <m/>
    <n v="3263.2048134144038"/>
    <n v="10034.3676743574"/>
    <n v="1075.472421416998"/>
    <n v="109.3396350513612"/>
    <n v="470.4738606843128"/>
    <m/>
    <n v="1947.771683697634"/>
    <n v="496.80031981075513"/>
    <n v="0"/>
    <m/>
    <m/>
    <n v="4840.326728148164"/>
    <n v="-340.61219087321678"/>
    <m/>
    <n v="4840.326728148179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.75"/>
    <n v="54.25"/>
    <n v="0.30363646070814498"/>
    <n v="5.4699711683904413"/>
    <n v="2.8553456281728801E-2"/>
    <m/>
  </r>
  <r>
    <s v="5 Occupant_USA_NY_New.York_Electric Storage_50-gallon"/>
    <x v="71"/>
    <x v="1"/>
    <x v="4"/>
    <n v="16047.57457701067"/>
    <n v="97.746025220762093"/>
    <m/>
    <n v="6156.0472787375475"/>
    <n v="3167.0998939934061"/>
    <m/>
    <n v="1861.057259021884"/>
    <n v="5967.5015806029296"/>
    <n v="834.09265357145171"/>
    <n v="27.149264460222309"/>
    <n v="444.80071693984911"/>
    <m/>
    <n v="2534.7948055662409"/>
    <n v="454.15257917790012"/>
    <n v="0"/>
    <m/>
    <m/>
    <n v="4494.7789525951448"/>
    <n v="-336.4611694763027"/>
    <m/>
    <n v="4494.778952595145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25"/>
    <n v="479.25"/>
    <n v="0.32892033734593401"/>
    <n v="6.3365449808540024"/>
    <n v="2.6729650936694799E-2"/>
    <m/>
  </r>
  <r>
    <s v="5 Occupant_USA_NY_Syracuse_Electric Storage_50-gallon"/>
    <x v="72"/>
    <x v="1"/>
    <x v="4"/>
    <n v="17873.993350007309"/>
    <n v="97.746025220762093"/>
    <m/>
    <n v="7646.5832907816803"/>
    <n v="5056.4529617335766"/>
    <m/>
    <n v="2993.9699546848569"/>
    <n v="9155.4143566059611"/>
    <n v="1501.7732399812221"/>
    <n v="91.690742959349222"/>
    <n v="469.01902410814881"/>
    <m/>
    <n v="2058.0808360167498"/>
    <n v="532.0494930313539"/>
    <n v="0"/>
    <m/>
    <m/>
    <n v="4830.661713547579"/>
    <n v="-339.66460837454491"/>
    <m/>
    <n v="4830.661713547586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25"/>
    <n v="182.5"/>
    <n v="0.27228201538306351"/>
    <n v="4.5533309514155924"/>
    <n v="3.0052174743788001E-2"/>
    <m/>
  </r>
  <r>
    <s v="5 Occupant_USA_OH_Cincinna_Electric Storage_50-gallon"/>
    <x v="73"/>
    <x v="1"/>
    <x v="4"/>
    <n v="16053.52764819424"/>
    <n v="97.746025220762093"/>
    <m/>
    <n v="6156.7013953705273"/>
    <n v="2898.0390939568201"/>
    <m/>
    <n v="1687.590440032686"/>
    <n v="5226.0567335744599"/>
    <n v="710.51079380800741"/>
    <n v="58.412031380602372"/>
    <n v="441.52582873552308"/>
    <m/>
    <n v="2759.3371889611958"/>
    <n v="499.32511245251169"/>
    <n v="0"/>
    <m/>
    <m/>
    <n v="4500.0779071456964"/>
    <n v="-334.75928511249691"/>
    <m/>
    <n v="4500.077907145698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"/>
    <n v="541.5"/>
    <n v="0.2185583593201802"/>
    <n v="3.11159867232359"/>
    <n v="2.7555630425397999E-2"/>
    <m/>
  </r>
  <r>
    <s v="5 Occupant_USA_OH_Columbus_Electric Storage_50-gallon"/>
    <x v="74"/>
    <x v="1"/>
    <x v="4"/>
    <n v="16819.133598671458"/>
    <n v="97.746025220762093"/>
    <m/>
    <n v="6868.3601471131433"/>
    <n v="3648.1937978327928"/>
    <m/>
    <n v="2060.9580482555111"/>
    <n v="6397.348971515883"/>
    <n v="1116.173897262908"/>
    <n v="68.435729518276219"/>
    <n v="402.6261227960976"/>
    <m/>
    <n v="2685.854226792052"/>
    <n v="534.312122488299"/>
    <n v="0"/>
    <m/>
    <m/>
    <n v="4554.0251058802132"/>
    <n v="-335.23978732482141"/>
    <m/>
    <n v="4554.02510588021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5"/>
    <n v="692.5"/>
    <n v="0.25418193846842441"/>
    <n v="4.2302410785523303"/>
    <n v="2.95661267132841E-2"/>
    <m/>
  </r>
  <r>
    <s v="5 Occupant_USA_OK_Oklahoma_Electric Storage_50-gallon"/>
    <x v="75"/>
    <x v="1"/>
    <x v="4"/>
    <n v="16307.487706145819"/>
    <n v="97.746025220762093"/>
    <m/>
    <n v="6785.4098929300417"/>
    <n v="2202.6673436265569"/>
    <m/>
    <n v="1207.4264672805921"/>
    <n v="3708.7090651596768"/>
    <n v="601.23750791376847"/>
    <n v="41.060392486574592"/>
    <n v="352.94297594562431"/>
    <m/>
    <n v="4013.277783183576"/>
    <n v="569.4647661199084"/>
    <n v="0"/>
    <m/>
    <m/>
    <n v="4125.3294675377047"/>
    <n v="-330.7974396034374"/>
    <m/>
    <n v="4125.329467537698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5"/>
    <n v="745.5"/>
    <n v="0.35029262379587722"/>
    <n v="5.9126647720781653"/>
    <n v="3.41419380647765E-2"/>
    <m/>
  </r>
  <r>
    <s v="5 Occupant_USA_OR_Portland_Electric Storage_50-gallon"/>
    <x v="76"/>
    <x v="1"/>
    <x v="4"/>
    <n v="13698.749521659471"/>
    <n v="97.746025220762093"/>
    <m/>
    <n v="3795.8177971316736"/>
    <n v="1531.389573673898"/>
    <m/>
    <n v="925.31411270338663"/>
    <n v="3165.6872360009802"/>
    <n v="5.2421820879894012"/>
    <n v="42.136551198587803"/>
    <n v="558.69672768394105"/>
    <m/>
    <n v="1950.5330911350511"/>
    <n v="313.89513232272498"/>
    <n v="0"/>
    <m/>
    <m/>
    <n v="4506.1833788494641"/>
    <n v="-337.03615183481958"/>
    <m/>
    <n v="4506.183378849449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122.25"/>
    <n v="0.2329755485900642"/>
    <n v="3.8631461610430842"/>
    <n v="1.8525437510707399E-2"/>
    <m/>
  </r>
  <r>
    <s v="5 Occupant_USA_OR_Redmond._Electric Storage_50-gallon"/>
    <x v="77"/>
    <x v="1"/>
    <x v="4"/>
    <n v="15594.29219457191"/>
    <n v="97.746025220762093"/>
    <m/>
    <n v="5344.0107426697296"/>
    <n v="3139.4466429505451"/>
    <m/>
    <n v="1981.182237717931"/>
    <n v="6106.1856075540836"/>
    <n v="331.51259842667412"/>
    <n v="90.898501670569914"/>
    <n v="735.8533051353736"/>
    <m/>
    <n v="1777.920534437184"/>
    <n v="426.64356528200119"/>
    <n v="0"/>
    <m/>
    <m/>
    <n v="4853.5331062241166"/>
    <n v="-339.69906898245472"/>
    <m/>
    <n v="4853.53310622413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65.5"/>
    <n v="0.2553522101243505"/>
    <n v="3.06232610131145"/>
    <n v="2.4423141836941002E-2"/>
    <m/>
  </r>
  <r>
    <s v="5 Occupant_USA_PA_Bradford_Electric Storage_50-gallon"/>
    <x v="78"/>
    <x v="1"/>
    <x v="4"/>
    <n v="19251.48394221783"/>
    <n v="97.746025220762093"/>
    <m/>
    <n v="8799.4467645720597"/>
    <n v="6782.5622861582287"/>
    <m/>
    <n v="3054.1759429818549"/>
    <n v="9241.0450726621566"/>
    <n v="3169.7340490195238"/>
    <n v="118.67139864666289"/>
    <n v="439.98089551017068"/>
    <m/>
    <n v="1493.643067247192"/>
    <n v="523.24141116663884"/>
    <n v="0"/>
    <m/>
    <m/>
    <n v="5055.2888319676777"/>
    <n v="-340.42447015246609"/>
    <m/>
    <n v="5055.288831967681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6.75"/>
    <n v="223.5"/>
    <n v="0.26542724527598333"/>
    <n v="3.6531298139713568"/>
    <n v="2.8468049656013999E-2"/>
    <m/>
  </r>
  <r>
    <s v="5 Occupant_USA_PA_Philadel_Electric Storage_50-gallon"/>
    <x v="79"/>
    <x v="1"/>
    <x v="4"/>
    <n v="15452.582673938699"/>
    <n v="97.746025220762093"/>
    <m/>
    <n v="5697.0592824007508"/>
    <n v="2308.6308958028508"/>
    <m/>
    <n v="1405.5372106770831"/>
    <n v="4490.798239436177"/>
    <n v="438.53176220203579"/>
    <n v="26.193633329659839"/>
    <n v="438.36828959407188"/>
    <m/>
    <n v="2909.9685599605932"/>
    <n v="478.45982663730678"/>
    <n v="0"/>
    <m/>
    <m/>
    <n v="4358.7750458597393"/>
    <n v="-333.72247715362062"/>
    <m/>
    <n v="4358.77504585972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25"/>
    <n v="684.25"/>
    <n v="0.2585673089469227"/>
    <n v="4.7494797192435589"/>
    <n v="2.7089320741156699E-2"/>
    <m/>
  </r>
  <r>
    <s v="5 Occupant_USA_PA_Pittsbur_Electric Storage_50-gallon"/>
    <x v="80"/>
    <x v="1"/>
    <x v="4"/>
    <n v="16396.71192503141"/>
    <n v="97.746025220762093"/>
    <m/>
    <n v="6340.640696592629"/>
    <n v="3569.0557506378791"/>
    <m/>
    <n v="2123.9919095840701"/>
    <n v="6598.0013347755048"/>
    <n v="921.20883158574213"/>
    <n v="76.197173589067503"/>
    <n v="447.65783587901649"/>
    <m/>
    <n v="2273.582909236794"/>
    <n v="498.00203671795589"/>
    <n v="0"/>
    <m/>
    <m/>
    <n v="4659.3228827606508"/>
    <n v="-336.92126206599602"/>
    <m/>
    <n v="4659.322882760642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75"/>
    <n v="397.5"/>
    <n v="0.2473007918897063"/>
    <n v="3.8508978056344221"/>
    <n v="2.7561996237105001E-2"/>
    <m/>
  </r>
  <r>
    <s v="5 Occupant_USA_RI_Providen_Electric Storage_50-gallon"/>
    <x v="81"/>
    <x v="1"/>
    <x v="4"/>
    <n v="15917.32949346287"/>
    <n v="97.746025220762093"/>
    <m/>
    <n v="5885.4948292048848"/>
    <n v="3253.9805012970528"/>
    <m/>
    <n v="1957.050037612009"/>
    <n v="6220.325208610373"/>
    <n v="763.37535306087216"/>
    <n v="58.851772529099129"/>
    <n v="474.70333809506189"/>
    <m/>
    <n v="2175.4566479233881"/>
    <n v="456.05767998444372"/>
    <n v="0"/>
    <m/>
    <m/>
    <n v="4635.0863185799362"/>
    <n v="-337.59914567722052"/>
    <m/>
    <n v="4635.086318579944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75"/>
    <n v="308.75"/>
    <n v="0.26963433255941233"/>
    <n v="4.3329566444201024"/>
    <n v="2.5815092984923901E-2"/>
    <m/>
  </r>
  <r>
    <s v="5 Occupant_USA_SC_JB.Charl_Electric Storage_50-gallon"/>
    <x v="82"/>
    <x v="1"/>
    <x v="4"/>
    <n v="14926.06653667402"/>
    <n v="97.746025220762093"/>
    <m/>
    <n v="5709.7116146840408"/>
    <n v="501.48018040535823"/>
    <m/>
    <n v="233.95333761099769"/>
    <n v="751.01457587318851"/>
    <n v="11.122326756992599"/>
    <n v="11.339945273817531"/>
    <n v="245.06457076355019"/>
    <m/>
    <n v="4721.4349314895253"/>
    <n v="486.79650278915722"/>
    <n v="0"/>
    <m/>
    <m/>
    <n v="3819.6065763118559"/>
    <n v="-325.4364888956357"/>
    <m/>
    <n v="3819.60657631185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422.75"/>
    <n v="0.1915116976730642"/>
    <n v="3.524975221267947"/>
    <n v="2.7537497901974999E-2"/>
    <m/>
  </r>
  <r>
    <s v="5 Occupant_USA_SC_Columbia_Electric Storage_50-gallon"/>
    <x v="83"/>
    <x v="1"/>
    <x v="4"/>
    <n v="14987.31121830455"/>
    <n v="97.746025220762093"/>
    <m/>
    <n v="5694.2805306370346"/>
    <n v="683.53119692945199"/>
    <m/>
    <n v="339.77682853493758"/>
    <n v="1084.928282872565"/>
    <n v="10.95084092686025"/>
    <n v="16.176848573628639"/>
    <n v="316.62667889402479"/>
    <m/>
    <n v="4493.2501716831111"/>
    <n v="517.49916202447207"/>
    <n v="0"/>
    <m/>
    <m/>
    <n v="3896.2823419893689"/>
    <n v="-325.56297124240422"/>
    <m/>
    <n v="3896.28234198936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968.75"/>
    <n v="0.1606972682065185"/>
    <n v="2.746910163791032"/>
    <n v="2.8423696739175001E-2"/>
    <m/>
  </r>
  <r>
    <s v="5 Occupant_USA_SD_Yankton-_Electric Storage_50-gallon"/>
    <x v="84"/>
    <x v="1"/>
    <x v="4"/>
    <n v="20320.92463008242"/>
    <n v="97.746025220762093"/>
    <m/>
    <n v="10033.167875642039"/>
    <n v="7248.0035057086816"/>
    <m/>
    <n v="3490.088247279431"/>
    <n v="10066.92882315836"/>
    <n v="3195.1090922556059"/>
    <n v="116.0908088447745"/>
    <n v="446.71535732887349"/>
    <m/>
    <n v="2236.5579930901158"/>
    <n v="548.60637684324115"/>
    <n v="0"/>
    <m/>
    <m/>
    <n v="4891.0084087624182"/>
    <n v="-339.54560012923707"/>
    <m/>
    <n v="4891.008408762424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0.5"/>
    <n v="101.5"/>
    <n v="0.33352501515363192"/>
    <n v="5.6173821135621358"/>
    <n v="3.2154713789424E-2"/>
    <m/>
  </r>
  <r>
    <s v="5 Occupant_USA_SD_Sioux.Fa_Electric Storage_50-gallon"/>
    <x v="85"/>
    <x v="1"/>
    <x v="4"/>
    <n v="20919.90270848589"/>
    <n v="97.746025220762093"/>
    <m/>
    <n v="10530.632456539937"/>
    <n v="7840.8451000483574"/>
    <m/>
    <n v="3899.8795647116558"/>
    <n v="10994.276226226069"/>
    <n v="3371.733255029952"/>
    <n v="117.0775906847194"/>
    <n v="452.15468962204221"/>
    <m/>
    <n v="2108.761686274428"/>
    <n v="581.02567021715186"/>
    <n v="0"/>
    <m/>
    <m/>
    <n v="4992.5219062679344"/>
    <n v="-339.97788242093799"/>
    <m/>
    <n v="4992.52190626792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4.25"/>
    <n v="25"/>
    <n v="0.33791076956876331"/>
    <n v="4.9954854587206441"/>
    <n v="3.4183895110626299E-2"/>
    <m/>
  </r>
  <r>
    <s v="5 Occupant_USA_TN_Memphis._Electric Storage_50-gallon"/>
    <x v="86"/>
    <x v="1"/>
    <x v="4"/>
    <n v="15297.258741369331"/>
    <n v="97.746025220762093"/>
    <m/>
    <n v="5934.2020294665472"/>
    <n v="1131.737075465317"/>
    <m/>
    <n v="666.25689707441666"/>
    <n v="2145.300980673439"/>
    <n v="98.551299872647775"/>
    <n v="25.97121864416486"/>
    <n v="340.95765987408669"/>
    <m/>
    <n v="4262.8652441511367"/>
    <n v="539.59970985009363"/>
    <n v="0"/>
    <m/>
    <m/>
    <n v="3966.3083662246918"/>
    <n v="-327.20660543774432"/>
    <m/>
    <n v="3966.308366224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25"/>
    <n v="1174.75"/>
    <n v="0.2291329019181868"/>
    <n v="3.8916995255834799"/>
    <n v="3.0243406268558801E-2"/>
    <m/>
  </r>
  <r>
    <s v="5 Occupant_USA_TN_Nashvill_Electric Storage_50-gallon"/>
    <x v="87"/>
    <x v="1"/>
    <x v="4"/>
    <n v="14894.39045810308"/>
    <n v="97.746025220762093"/>
    <m/>
    <n v="5383.4874675126639"/>
    <n v="1194.5569706161471"/>
    <m/>
    <n v="687.00070867802151"/>
    <n v="2183.9135295620781"/>
    <n v="102.2600798965054"/>
    <n v="24.44986401299775"/>
    <n v="380.84631802862498"/>
    <m/>
    <n v="3698.9219980204498"/>
    <n v="490.00849887606711"/>
    <n v="0"/>
    <m/>
    <m/>
    <n v="4114.1546449123543"/>
    <n v="-328.8140596575256"/>
    <m/>
    <n v="4114.154644912351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25"/>
    <n v="905.25"/>
    <n v="0.2020641412574819"/>
    <n v="2.9886241065464971"/>
    <n v="2.70184905383886E-2"/>
    <m/>
  </r>
  <r>
    <s v="5 Occupant_USA_TX_Austin-C_Electric Storage_50-gallon"/>
    <x v="88"/>
    <x v="1"/>
    <x v="4"/>
    <n v="15740.7880742978"/>
    <n v="97.746025220762093"/>
    <m/>
    <n v="6735.1897374381488"/>
    <n v="456.8178314599117"/>
    <m/>
    <n v="222.07686547527339"/>
    <n v="685.0281435693089"/>
    <n v="32.95586305655538"/>
    <n v="6.8483222182434469"/>
    <n v="194.93678070984021"/>
    <m/>
    <n v="5643.2166412719607"/>
    <n v="635.15526470627663"/>
    <n v="0"/>
    <m/>
    <m/>
    <n v="3608.8499911817062"/>
    <n v="-321.15599806643911"/>
    <m/>
    <n v="3608.84999118170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326"/>
    <n v="0.14849771121234981"/>
    <n v="2.183807112651055"/>
    <n v="3.4993056203426201E-2"/>
    <m/>
  </r>
  <r>
    <s v="5 Occupant_USA_TX_Dallas-F_Electric Storage_50-gallon"/>
    <x v="89"/>
    <x v="1"/>
    <x v="4"/>
    <n v="15626.58871654933"/>
    <n v="97.746025220762093"/>
    <m/>
    <n v="6468.0250831678459"/>
    <n v="649.14972838396761"/>
    <m/>
    <n v="343.05108787948109"/>
    <n v="1113.9603611894411"/>
    <n v="3.954190787914198"/>
    <n v="11.91346826907988"/>
    <n v="290.23098144749332"/>
    <m/>
    <n v="5250.9720186235627"/>
    <n v="567.90333616031569"/>
    <n v="0"/>
    <m/>
    <m/>
    <n v="3761.8152877034472"/>
    <n v="-326.54272834671667"/>
    <m/>
    <n v="3761.81528770343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541.25"/>
    <n v="0.29694898951762738"/>
    <n v="5.2509834233576926"/>
    <n v="3.4534805632669502E-2"/>
    <m/>
  </r>
  <r>
    <s v="5 Occupant_USA_TX_Houston-_Electric Storage_50-gallon"/>
    <x v="90"/>
    <x v="1"/>
    <x v="4"/>
    <n v="15632.91127619297"/>
    <n v="97.746025220762093"/>
    <m/>
    <n v="6713.641132134504"/>
    <n v="211.68355651292779"/>
    <m/>
    <n v="78.699006890085897"/>
    <n v="267.92083124048241"/>
    <n v="0.33899976116823699"/>
    <n v="2.8822628843080058"/>
    <n v="129.76328697736591"/>
    <m/>
    <n v="5878.3163706742216"/>
    <n v="623.64120494735437"/>
    <n v="0"/>
    <m/>
    <m/>
    <n v="3522.521798380335"/>
    <n v="-321.17906178528528"/>
    <m/>
    <n v="3522.521798380336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087.5"/>
    <n v="0.1805944501368453"/>
    <n v="3.5563355901002338"/>
    <n v="3.5450734004319702E-2"/>
    <m/>
  </r>
  <r>
    <s v="5 Occupant_USA_TX_Lubbock._Electric Storage_50-gallon"/>
    <x v="91"/>
    <x v="1"/>
    <x v="4"/>
    <n v="15656.73767617743"/>
    <n v="97.746025220762093"/>
    <m/>
    <n v="6143.1758142267454"/>
    <n v="1409.8230068187811"/>
    <m/>
    <n v="928.55915088157883"/>
    <n v="2837.08620695845"/>
    <n v="30.828619800859201"/>
    <n v="44.573996647894191"/>
    <n v="405.86123948844818"/>
    <m/>
    <n v="4171.6588914513804"/>
    <n v="561.6939159565834"/>
    <n v="0"/>
    <m/>
    <m/>
    <n v="4116.8135162725912"/>
    <n v="-330.59414110161799"/>
    <m/>
    <n v="4116.81351627259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77"/>
    <n v="0.3328891712315743"/>
    <n v="6.4338019372060922"/>
    <n v="3.4844606301570401E-2"/>
    <m/>
  </r>
  <r>
    <s v="5 Occupant_USA_TX_San.Anto_Electric Storage_50-gallon"/>
    <x v="92"/>
    <x v="1"/>
    <x v="4"/>
    <n v="16130.94821114039"/>
    <n v="97.746025220762093"/>
    <m/>
    <n v="7155.2475739488627"/>
    <n v="442.52621071256073"/>
    <m/>
    <n v="233.7978055266988"/>
    <n v="724.44858044386342"/>
    <n v="30.191583897124691"/>
    <n v="5.8297900989511184"/>
    <n v="172.70703118978551"/>
    <m/>
    <n v="6032.9070343490412"/>
    <n v="679.81432888726033"/>
    <n v="0"/>
    <m/>
    <m/>
    <n v="3578.9522915135722"/>
    <n v="-322.25636980384121"/>
    <m/>
    <n v="3578.95229151357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026"/>
    <n v="0.23247064498144621"/>
    <n v="4.2541229517003689"/>
    <n v="3.9519997615291097E-2"/>
    <m/>
  </r>
  <r>
    <s v="5 Occupant_USA_UT_Salt.Lak_Electric Storage_50-gallon"/>
    <x v="93"/>
    <x v="1"/>
    <x v="4"/>
    <n v="16204.515227048611"/>
    <n v="97.746025220762093"/>
    <m/>
    <n v="6236.6911706900173"/>
    <n v="2729.8980688473921"/>
    <m/>
    <n v="1852.101932288057"/>
    <n v="5540.7963722497316"/>
    <n v="210.15831967220751"/>
    <n v="79.746642532555995"/>
    <n v="587.89117435456546"/>
    <m/>
    <n v="2964.8968379290818"/>
    <n v="541.89626391354375"/>
    <n v="0"/>
    <m/>
    <m/>
    <n v="4571.075710680605"/>
    <n v="-335.85614455213369"/>
    <m/>
    <n v="4571.075710680588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102.5"/>
    <n v="0.26221741256160769"/>
    <n v="3.5025805158677521"/>
    <n v="3.15505048132E-2"/>
    <m/>
  </r>
  <r>
    <s v="5 Occupant_USA_UT_St.Georg_Electric Storage_50-gallon"/>
    <x v="94"/>
    <x v="1"/>
    <x v="4"/>
    <n v="15681.297438547321"/>
    <n v="97.746025220762093"/>
    <m/>
    <n v="6369.0722523068098"/>
    <n v="886.49731077363788"/>
    <m/>
    <n v="441.51106785362782"/>
    <n v="1365.1035181963521"/>
    <n v="6.4464714606590201"/>
    <n v="12.118129690066739"/>
    <n v="426.42164176928719"/>
    <m/>
    <n v="4917.42770240153"/>
    <n v="565.14723913164175"/>
    <n v="0"/>
    <m/>
    <m/>
    <n v="3915.4768405623608"/>
    <n v="-328.10034488255963"/>
    <m/>
    <n v="3915.47684056235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419.5"/>
    <n v="0.1983436722319063"/>
    <n v="3.273674830706466"/>
    <n v="3.2924670863411103E-2"/>
    <m/>
  </r>
  <r>
    <s v="5 Occupant_USA_UT_Vernal.R_Electric Storage_50-gallon"/>
    <x v="95"/>
    <x v="1"/>
    <x v="4"/>
    <n v="18030.787894007899"/>
    <n v="97.746025220762093"/>
    <m/>
    <n v="7700.1280819854464"/>
    <n v="4772.0236297902338"/>
    <m/>
    <n v="2718.617640755806"/>
    <n v="7672.3634997456538"/>
    <n v="1374.956662976841"/>
    <n v="86.918531840745715"/>
    <n v="591.53079421683572"/>
    <m/>
    <n v="2343.25778756714"/>
    <n v="584.84666462807297"/>
    <n v="0"/>
    <m/>
    <m/>
    <n v="4933.9114663443943"/>
    <n v="-337.31119663603363"/>
    <m/>
    <n v="4933.91146634438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"/>
    <n v="67.25"/>
    <n v="0.23993826450594269"/>
    <n v="2.4178752908460082"/>
    <n v="3.2650759233564801E-2"/>
    <m/>
  </r>
  <r>
    <s v="5 Occupant_USA_VA_Norfolk._Electric Storage_50-gallon"/>
    <x v="96"/>
    <x v="1"/>
    <x v="4"/>
    <n v="14664.678319261289"/>
    <n v="97.746025220762093"/>
    <m/>
    <n v="5171.9485735188719"/>
    <n v="1075.287433287549"/>
    <m/>
    <n v="629.85800121434295"/>
    <n v="2082.7551687284499"/>
    <n v="34.066526490294329"/>
    <n v="20.027100358594961"/>
    <n v="391.33580522431521"/>
    <m/>
    <n v="3629.8371852798659"/>
    <n v="466.8239549514567"/>
    <n v="0"/>
    <m/>
    <m/>
    <n v="4095.981400064125"/>
    <n v="-329.06438272109068"/>
    <m/>
    <n v="4095.98140006412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75"/>
    <n v="849.25"/>
    <n v="0.25431761494270261"/>
    <n v="4.455767812527859"/>
    <n v="2.6565002035382201E-2"/>
    <m/>
  </r>
  <r>
    <s v="5 Occupant_USA_VT_Burlingt_Electric Storage_50-gallon"/>
    <x v="97"/>
    <x v="1"/>
    <x v="4"/>
    <n v="19242.545326408981"/>
    <n v="97.746025220762093"/>
    <m/>
    <n v="8904.3847073932047"/>
    <n v="6537.4553886228323"/>
    <m/>
    <n v="3064.1883944724668"/>
    <n v="9314.1124004940903"/>
    <n v="2961.90878923431"/>
    <n v="82.761479258785087"/>
    <n v="428.59672565732058"/>
    <m/>
    <n v="1816.7242978582419"/>
    <n v="550.20502091213041"/>
    <n v="0"/>
    <m/>
    <m/>
    <n v="4941.4122733377217"/>
    <n v="-340.57025216963689"/>
    <m/>
    <n v="4941.412273337721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1.5"/>
    <n v="294.5"/>
    <n v="0.28917969488086881"/>
    <n v="3.568194766359984"/>
    <n v="3.0572203403794199E-2"/>
    <m/>
  </r>
  <r>
    <s v="5 Occupant_USA_WA_Seattle-_Electric Storage_50-gallon"/>
    <x v="98"/>
    <x v="1"/>
    <x v="4"/>
    <n v="13590.305415003329"/>
    <n v="97.746025220762093"/>
    <m/>
    <n v="3568.1741704478782"/>
    <n v="1801.101941748735"/>
    <m/>
    <n v="1155.2373113176029"/>
    <n v="4088.0289403791958"/>
    <n v="26.938963670054601"/>
    <n v="46.496175557119862"/>
    <n v="572.42949120396554"/>
    <m/>
    <n v="1467.875457033153"/>
    <n v="299.1967716659903"/>
    <n v="0"/>
    <m/>
    <m/>
    <n v="4625.3828988771156"/>
    <n v="-338.80250576511997"/>
    <m/>
    <n v="4625.382898877124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1.75"/>
    <n v="297"/>
    <n v="0.25572107834701191"/>
    <n v="3.6206625544216799"/>
    <n v="1.6835690473619599E-2"/>
    <m/>
  </r>
  <r>
    <s v="5 Occupant_USA_WA_Spokane._Electric Storage_50-gallon"/>
    <x v="99"/>
    <x v="1"/>
    <x v="4"/>
    <n v="16944.661463902721"/>
    <n v="97.746025220762093"/>
    <m/>
    <n v="6666.315130934061"/>
    <n v="4292.2735512940217"/>
    <m/>
    <n v="2767.9624771573699"/>
    <n v="8609.9207608648776"/>
    <n v="785.42838409487797"/>
    <n v="154.50051796952971"/>
    <n v="584.3821720722317"/>
    <m/>
    <n v="1847.1991836562279"/>
    <n v="526.84239598381066"/>
    <n v="0"/>
    <m/>
    <m/>
    <n v="4881.5979872906419"/>
    <n v="-340.5491673375555"/>
    <m/>
    <n v="4881.597987290638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.75"/>
    <n v="164.25"/>
    <n v="0.29156381518463631"/>
    <n v="3.9870655502659429"/>
    <n v="2.9974796720291099E-2"/>
    <m/>
  </r>
  <r>
    <s v="5 Occupant_USA_WI_Milwauke_Electric Storage_50-gallon"/>
    <x v="100"/>
    <x v="1"/>
    <x v="4"/>
    <n v="18090.18131234762"/>
    <n v="97.746025220762093"/>
    <m/>
    <n v="7853.0352800382243"/>
    <n v="5374.2035463868369"/>
    <m/>
    <n v="2937.666497947097"/>
    <n v="8955.010080177366"/>
    <n v="1873.1989541806149"/>
    <n v="87.789922192142996"/>
    <n v="475.54817206698323"/>
    <m/>
    <n v="1955.219150230497"/>
    <n v="523.61258342089047"/>
    <n v="0"/>
    <m/>
    <m/>
    <n v="4840.3976866313706"/>
    <n v="-339.80073365812729"/>
    <m/>
    <n v="4840.397686631369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.75"/>
    <n v="111.5"/>
    <n v="0.30362095159758828"/>
    <n v="5.0567402165093549"/>
    <n v="3.0163423405719501E-2"/>
    <m/>
  </r>
  <r>
    <s v="5 Occupant_USA_WI_Rhinelan_Electric Storage_50-gallon"/>
    <x v="101"/>
    <x v="1"/>
    <x v="4"/>
    <n v="22417.123387606189"/>
    <n v="97.746025220762093"/>
    <m/>
    <n v="11778.332939731768"/>
    <n v="9674.243439400836"/>
    <m/>
    <n v="3662.3122680143788"/>
    <n v="10661.38420736732"/>
    <n v="5451.8206982808169"/>
    <n v="129.2250126824654"/>
    <n v="430.8854604231849"/>
    <m/>
    <n v="1504.8154187841601"/>
    <n v="599.27408154677403"/>
    <n v="0"/>
    <m/>
    <m/>
    <n v="5242.0421021960756"/>
    <n v="-341.56043845602829"/>
    <m/>
    <n v="5242.04210219608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7.25"/>
    <n v="189"/>
    <n v="0.28124059760131948"/>
    <n v="3.5642497521741161"/>
    <n v="3.2776288555775503E-2"/>
    <m/>
  </r>
  <r>
    <s v="5 Occupant_USA_WV_Charlest_Electric Storage_50-gallon"/>
    <x v="102"/>
    <x v="1"/>
    <x v="4"/>
    <n v="15435.28902005797"/>
    <n v="97.746025220762093"/>
    <m/>
    <n v="5597.217233356032"/>
    <n v="2256.0628057119379"/>
    <m/>
    <n v="1335.234385105193"/>
    <n v="4096.4969559978963"/>
    <n v="415.73435225035013"/>
    <n v="53.260720288908303"/>
    <n v="451.83334806749372"/>
    <m/>
    <n v="2863.065242172725"/>
    <n v="478.08918547136898"/>
    <n v="0"/>
    <m/>
    <m/>
    <n v="4441.3234410237674"/>
    <n v="-333.0482707515427"/>
    <m/>
    <n v="4441.32344102377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"/>
    <n v="430.5"/>
    <n v="0.18681040264806151"/>
    <n v="2.2870941053421379"/>
    <n v="2.6250975756162399E-2"/>
    <m/>
  </r>
  <r>
    <s v="5 Occupant_USA_WV_Morganto_Electric Storage_50-gallon"/>
    <x v="103"/>
    <x v="1"/>
    <x v="4"/>
    <n v="15903.205649710249"/>
    <n v="97.746025220762093"/>
    <m/>
    <n v="5930.1703466789977"/>
    <n v="2947.3352372149479"/>
    <m/>
    <n v="1744.675496272393"/>
    <n v="5311.1568796733518"/>
    <n v="697.97290227901397"/>
    <n v="52.650467443299988"/>
    <n v="452.03637122025589"/>
    <m/>
    <n v="2498.508854792587"/>
    <n v="484.32625467146261"/>
    <n v="0"/>
    <m/>
    <m/>
    <n v="4576.2869573531016"/>
    <n v="-334.94228807072551"/>
    <m/>
    <n v="4576.286957353111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5"/>
    <n v="357.75"/>
    <n v="0.194302409656436"/>
    <n v="2.0990050975358079"/>
    <n v="2.6326389273947599E-2"/>
    <m/>
  </r>
  <r>
    <s v="5 Occupant_USA_WY_Cheyenne_Electric Storage_50-gallon"/>
    <x v="104"/>
    <x v="1"/>
    <x v="4"/>
    <n v="17081.109551869689"/>
    <n v="97.746025220762093"/>
    <m/>
    <n v="6703.154987623695"/>
    <n v="4685.9855775657315"/>
    <m/>
    <n v="2895.0772656130048"/>
    <n v="8698.510944941876"/>
    <n v="1083.031973117608"/>
    <n v="69.22187321288439"/>
    <n v="638.65446562222064"/>
    <m/>
    <n v="1515.3055611287459"/>
    <n v="501.8638489292174"/>
    <n v="0"/>
    <m/>
    <m/>
    <n v="4981.206218567997"/>
    <n v="-341.0079456419071"/>
    <m/>
    <n v="4981.206218567999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25"/>
    <n v="32.25"/>
    <n v="0.35781373889778162"/>
    <n v="6.8717286649762919"/>
    <n v="2.9827326122637901E-2"/>
    <m/>
  </r>
  <r>
    <s v="5 Occupant_USA_WY_Jackson._Electric Storage_50-gallon"/>
    <x v="105"/>
    <x v="1"/>
    <x v="4"/>
    <n v="21017.2023458861"/>
    <n v="97.746025220762093"/>
    <m/>
    <n v="10166.044698222764"/>
    <n v="8458.8634199418611"/>
    <m/>
    <n v="4344.9257466517192"/>
    <n v="12433.30787811042"/>
    <n v="3284.2838781626888"/>
    <n v="171.1117189143483"/>
    <n v="658.54207621310422"/>
    <m/>
    <n v="1072.8683854570829"/>
    <n v="634.31289282382056"/>
    <n v="0"/>
    <m/>
    <m/>
    <n v="5454.4093019853899"/>
    <n v="-343.80343659224968"/>
    <m/>
    <n v="5454.409301985384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7"/>
    <n v="15.75"/>
    <n v="0.3233608576481295"/>
    <n v="3.3916191295395959"/>
    <n v="3.5626677279822903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97060-478B-47FE-8690-589290AB35FD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9:N228" firstHeaderRow="1" firstDataRow="3" firstDataCol="1"/>
  <pivotFields count="48">
    <pivotField showAll="0"/>
    <pivotField axis="axisRow" showAll="0">
      <items count="637"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9"/>
        <item m="1" x="188"/>
        <item m="1" x="191"/>
        <item m="1" x="190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5"/>
        <item m="1" x="294"/>
        <item m="1" x="297"/>
        <item m="1" x="296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1"/>
        <item m="1" x="400"/>
        <item m="1" x="403"/>
        <item m="1" x="402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7"/>
        <item m="1" x="506"/>
        <item m="1" x="509"/>
        <item m="1" x="508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3"/>
        <item m="1" x="612"/>
        <item m="1" x="615"/>
        <item m="1" x="614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7"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 t="grand">
      <x/>
    </i>
  </rowItems>
  <colFields count="2">
    <field x="2"/>
    <field x="3"/>
  </colFields>
  <col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Total HVA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09B2B-E786-4ABD-8CCE-86938D2BE904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12" firstHeaderRow="1" firstDataRow="3" firstDataCol="1"/>
  <pivotFields count="48">
    <pivotField showAll="0"/>
    <pivotField axis="axisRow" showAll="0">
      <items count="637"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9"/>
        <item m="1" x="188"/>
        <item m="1" x="191"/>
        <item m="1" x="190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5"/>
        <item m="1" x="294"/>
        <item m="1" x="297"/>
        <item m="1" x="296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1"/>
        <item m="1" x="400"/>
        <item m="1" x="403"/>
        <item m="1" x="402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7"/>
        <item m="1" x="506"/>
        <item m="1" x="509"/>
        <item m="1" x="508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3"/>
        <item m="1" x="612"/>
        <item m="1" x="615"/>
        <item m="1" x="614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7"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 t="grand">
      <x/>
    </i>
  </rowItems>
  <colFields count="2">
    <field x="2"/>
    <field x="3"/>
  </colFields>
  <col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DHW Elec [kWh]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BF76-9FF8-4391-85B0-F327644013D9}">
  <dimension ref="A3:N228"/>
  <sheetViews>
    <sheetView topLeftCell="A112" workbookViewId="0">
      <selection activeCell="A121" sqref="A121:L227"/>
    </sheetView>
  </sheetViews>
  <sheetFormatPr defaultRowHeight="15" x14ac:dyDescent="0.25"/>
  <cols>
    <col min="1" max="1" width="19" bestFit="1" customWidth="1"/>
    <col min="2" max="2" width="26" bestFit="1" customWidth="1"/>
    <col min="3" max="6" width="12" bestFit="1" customWidth="1"/>
    <col min="7" max="7" width="29.140625" bestFit="1" customWidth="1"/>
    <col min="8" max="8" width="17.85546875" bestFit="1" customWidth="1"/>
    <col min="9" max="12" width="12" bestFit="1" customWidth="1"/>
    <col min="13" max="13" width="21" bestFit="1" customWidth="1"/>
    <col min="14" max="14" width="12" bestFit="1" customWidth="1"/>
  </cols>
  <sheetData>
    <row r="3" spans="1:14" x14ac:dyDescent="0.25">
      <c r="A3" s="2" t="s">
        <v>1317</v>
      </c>
      <c r="B3" s="2" t="s">
        <v>1312</v>
      </c>
    </row>
    <row r="4" spans="1:14" x14ac:dyDescent="0.25">
      <c r="B4" t="s">
        <v>1288</v>
      </c>
      <c r="G4" t="s">
        <v>1314</v>
      </c>
      <c r="H4" t="s">
        <v>1287</v>
      </c>
      <c r="M4" t="s">
        <v>1315</v>
      </c>
      <c r="N4" t="s">
        <v>1313</v>
      </c>
    </row>
    <row r="5" spans="1:14" x14ac:dyDescent="0.25">
      <c r="A5" s="2" t="s">
        <v>1316</v>
      </c>
      <c r="B5">
        <v>1</v>
      </c>
      <c r="C5">
        <v>2</v>
      </c>
      <c r="D5">
        <v>3</v>
      </c>
      <c r="E5">
        <v>4</v>
      </c>
      <c r="F5">
        <v>5</v>
      </c>
      <c r="H5">
        <v>1</v>
      </c>
      <c r="I5">
        <v>2</v>
      </c>
      <c r="J5">
        <v>3</v>
      </c>
      <c r="K5">
        <v>4</v>
      </c>
      <c r="L5">
        <v>5</v>
      </c>
    </row>
    <row r="6" spans="1:14" x14ac:dyDescent="0.25">
      <c r="A6" s="3" t="s">
        <v>1318</v>
      </c>
      <c r="B6" s="4">
        <v>1449.658524475695</v>
      </c>
      <c r="C6" s="4">
        <v>2082.5981486658661</v>
      </c>
      <c r="D6" s="4">
        <v>2547.1476414059871</v>
      </c>
      <c r="E6" s="4">
        <v>2939.5553355372358</v>
      </c>
      <c r="F6" s="4">
        <v>3974.5744848099889</v>
      </c>
      <c r="G6" s="4">
        <v>12993.534134894773</v>
      </c>
      <c r="H6" s="4">
        <v>915.64393254469167</v>
      </c>
      <c r="I6" s="4">
        <v>1026.8289609429901</v>
      </c>
      <c r="J6" s="4">
        <v>1142.0780387980169</v>
      </c>
      <c r="K6" s="4">
        <v>1268.2495385398411</v>
      </c>
      <c r="L6" s="4">
        <v>1569.565836364897</v>
      </c>
      <c r="M6" s="4">
        <v>5922.3663071904366</v>
      </c>
      <c r="N6" s="4">
        <v>18915.900442085211</v>
      </c>
    </row>
    <row r="7" spans="1:14" x14ac:dyDescent="0.25">
      <c r="A7" s="3" t="s">
        <v>1319</v>
      </c>
      <c r="B7" s="4">
        <v>1369.4413814633981</v>
      </c>
      <c r="C7" s="4">
        <v>1960.763451788278</v>
      </c>
      <c r="D7" s="4">
        <v>2393.7112672440958</v>
      </c>
      <c r="E7" s="4">
        <v>2764.0030608484012</v>
      </c>
      <c r="F7" s="4">
        <v>3738.0541140333921</v>
      </c>
      <c r="G7" s="4">
        <v>12225.973275377564</v>
      </c>
      <c r="H7" s="4">
        <v>874.55546750746726</v>
      </c>
      <c r="I7" s="4">
        <v>976.63763640297225</v>
      </c>
      <c r="J7" s="4">
        <v>1084.816780950071</v>
      </c>
      <c r="K7" s="4">
        <v>1197.148365483582</v>
      </c>
      <c r="L7" s="4">
        <v>1459.5693493397939</v>
      </c>
      <c r="M7" s="4">
        <v>5592.7275996838862</v>
      </c>
      <c r="N7" s="4">
        <v>17818.700875061455</v>
      </c>
    </row>
    <row r="8" spans="1:14" x14ac:dyDescent="0.25">
      <c r="A8" s="3" t="s">
        <v>1320</v>
      </c>
      <c r="B8" s="4">
        <v>1561.067089170893</v>
      </c>
      <c r="C8" s="4">
        <v>2253.525947987649</v>
      </c>
      <c r="D8" s="4">
        <v>2762.8528786069569</v>
      </c>
      <c r="E8" s="4">
        <v>3188.6661226388428</v>
      </c>
      <c r="F8" s="4">
        <v>4307.9167390715174</v>
      </c>
      <c r="G8" s="4">
        <v>14074.028777475858</v>
      </c>
      <c r="H8" s="4">
        <v>963.65547684469368</v>
      </c>
      <c r="I8" s="4">
        <v>1088.775757400826</v>
      </c>
      <c r="J8" s="4">
        <v>1215.566682424273</v>
      </c>
      <c r="K8" s="4">
        <v>1360.100608367323</v>
      </c>
      <c r="L8" s="4">
        <v>1713.3092065147191</v>
      </c>
      <c r="M8" s="4">
        <v>6341.4077315518352</v>
      </c>
      <c r="N8" s="4">
        <v>20415.436509027691</v>
      </c>
    </row>
    <row r="9" spans="1:14" x14ac:dyDescent="0.25">
      <c r="A9" s="3" t="s">
        <v>1321</v>
      </c>
      <c r="B9" s="4">
        <v>1480.963099206607</v>
      </c>
      <c r="C9" s="4">
        <v>2131.012758591457</v>
      </c>
      <c r="D9" s="4">
        <v>2607.90477173402</v>
      </c>
      <c r="E9" s="4">
        <v>3010.3555363377332</v>
      </c>
      <c r="F9" s="4">
        <v>4069.2673755230712</v>
      </c>
      <c r="G9" s="4">
        <v>13299.503541392889</v>
      </c>
      <c r="H9" s="4">
        <v>925.95773656434437</v>
      </c>
      <c r="I9" s="4">
        <v>1042.0446853657729</v>
      </c>
      <c r="J9" s="4">
        <v>1159.9929122199219</v>
      </c>
      <c r="K9" s="4">
        <v>1289.754108517518</v>
      </c>
      <c r="L9" s="4">
        <v>1605.168528205036</v>
      </c>
      <c r="M9" s="4">
        <v>6022.9179708725924</v>
      </c>
      <c r="N9" s="4">
        <v>19322.421512265479</v>
      </c>
    </row>
    <row r="10" spans="1:14" x14ac:dyDescent="0.25">
      <c r="A10" s="3" t="s">
        <v>1322</v>
      </c>
      <c r="B10" s="4">
        <v>1778.959665047214</v>
      </c>
      <c r="C10" s="4">
        <v>2587.5590905684089</v>
      </c>
      <c r="D10" s="4">
        <v>3183.747135506183</v>
      </c>
      <c r="E10" s="4">
        <v>3675.250875019939</v>
      </c>
      <c r="F10" s="4">
        <v>4964.8211093628724</v>
      </c>
      <c r="G10" s="4">
        <v>16190.337875504618</v>
      </c>
      <c r="H10" s="4">
        <v>1116.570333789977</v>
      </c>
      <c r="I10" s="4">
        <v>1278.088538159624</v>
      </c>
      <c r="J10" s="4">
        <v>1431.3181484214369</v>
      </c>
      <c r="K10" s="4">
        <v>1626.562852506356</v>
      </c>
      <c r="L10" s="4">
        <v>2111.038738530779</v>
      </c>
      <c r="M10" s="4">
        <v>7563.5786114081729</v>
      </c>
      <c r="N10" s="4">
        <v>23753.916486912789</v>
      </c>
    </row>
    <row r="11" spans="1:14" x14ac:dyDescent="0.25">
      <c r="A11" s="3" t="s">
        <v>1323</v>
      </c>
      <c r="B11" s="4">
        <v>1450.994548226972</v>
      </c>
      <c r="C11" s="4">
        <v>2083.606370376493</v>
      </c>
      <c r="D11" s="4">
        <v>2547.0497747955142</v>
      </c>
      <c r="E11" s="4">
        <v>2940.2200982823638</v>
      </c>
      <c r="F11" s="4">
        <v>3973.2187425415091</v>
      </c>
      <c r="G11" s="4">
        <v>12995.089534222852</v>
      </c>
      <c r="H11" s="4">
        <v>996.14762359463032</v>
      </c>
      <c r="I11" s="4">
        <v>1116.469451843843</v>
      </c>
      <c r="J11" s="4">
        <v>1230.609196540262</v>
      </c>
      <c r="K11" s="4">
        <v>1362.979261966552</v>
      </c>
      <c r="L11" s="4">
        <v>1681.455471688535</v>
      </c>
      <c r="M11" s="4">
        <v>6387.6610056338222</v>
      </c>
      <c r="N11" s="4">
        <v>19382.750539856675</v>
      </c>
    </row>
    <row r="12" spans="1:14" x14ac:dyDescent="0.25">
      <c r="A12" s="3" t="s">
        <v>1324</v>
      </c>
      <c r="B12" s="4">
        <v>1191.51892720704</v>
      </c>
      <c r="C12" s="4">
        <v>1685.3645318360341</v>
      </c>
      <c r="D12" s="4">
        <v>2043.445161999447</v>
      </c>
      <c r="E12" s="4">
        <v>2364.193113014725</v>
      </c>
      <c r="F12" s="4">
        <v>3186.560222154279</v>
      </c>
      <c r="G12" s="4">
        <v>10471.081956211525</v>
      </c>
      <c r="H12" s="4">
        <v>876.32112079676142</v>
      </c>
      <c r="I12" s="4">
        <v>963.46950504388371</v>
      </c>
      <c r="J12" s="4">
        <v>1051.727140623253</v>
      </c>
      <c r="K12" s="4">
        <v>1140.78792307862</v>
      </c>
      <c r="L12" s="4">
        <v>1359.1953627560299</v>
      </c>
      <c r="M12" s="4">
        <v>5391.5010522985476</v>
      </c>
      <c r="N12" s="4">
        <v>15862.583008510073</v>
      </c>
    </row>
    <row r="13" spans="1:14" x14ac:dyDescent="0.25">
      <c r="A13" s="3" t="s">
        <v>1325</v>
      </c>
      <c r="B13" s="4">
        <v>1572.9368988952381</v>
      </c>
      <c r="C13" s="4">
        <v>2272.5599074201418</v>
      </c>
      <c r="D13" s="4">
        <v>2787.4522367230588</v>
      </c>
      <c r="E13" s="4">
        <v>3216.219038575256</v>
      </c>
      <c r="F13" s="4">
        <v>4346.0562042438487</v>
      </c>
      <c r="G13" s="4">
        <v>14195.224285857545</v>
      </c>
      <c r="H13" s="4">
        <v>1034.348441017115</v>
      </c>
      <c r="I13" s="4">
        <v>1168.3692292642079</v>
      </c>
      <c r="J13" s="4">
        <v>1294.6670296112609</v>
      </c>
      <c r="K13" s="4">
        <v>1451.46686498094</v>
      </c>
      <c r="L13" s="4">
        <v>1820.79625304926</v>
      </c>
      <c r="M13" s="4">
        <v>6769.6478179227834</v>
      </c>
      <c r="N13" s="4">
        <v>20964.872103780326</v>
      </c>
    </row>
    <row r="14" spans="1:14" x14ac:dyDescent="0.25">
      <c r="A14" s="3" t="s">
        <v>1326</v>
      </c>
      <c r="B14" s="4">
        <v>1382.545209393696</v>
      </c>
      <c r="C14" s="4">
        <v>1980.00708051584</v>
      </c>
      <c r="D14" s="4">
        <v>2416.9051636052009</v>
      </c>
      <c r="E14" s="4">
        <v>2789.4697230162728</v>
      </c>
      <c r="F14" s="4">
        <v>3772.657420977403</v>
      </c>
      <c r="G14" s="4">
        <v>12341.584597508412</v>
      </c>
      <c r="H14" s="4">
        <v>905.49900353164719</v>
      </c>
      <c r="I14" s="4">
        <v>1010.653004852957</v>
      </c>
      <c r="J14" s="4">
        <v>1119.041448063515</v>
      </c>
      <c r="K14" s="4">
        <v>1233.4980095447611</v>
      </c>
      <c r="L14" s="4">
        <v>1511.1371008478429</v>
      </c>
      <c r="M14" s="4">
        <v>5779.8285668407225</v>
      </c>
      <c r="N14" s="4">
        <v>18121.413164349135</v>
      </c>
    </row>
    <row r="15" spans="1:14" x14ac:dyDescent="0.25">
      <c r="A15" s="3" t="s">
        <v>1327</v>
      </c>
      <c r="B15" s="4">
        <v>1556.9510492544689</v>
      </c>
      <c r="C15" s="4">
        <v>2247.161092473666</v>
      </c>
      <c r="D15" s="4">
        <v>2754.136164608703</v>
      </c>
      <c r="E15" s="4">
        <v>3178.572175564429</v>
      </c>
      <c r="F15" s="4">
        <v>4293.9742834453682</v>
      </c>
      <c r="G15" s="4">
        <v>14030.794765346636</v>
      </c>
      <c r="H15" s="4">
        <v>1046.5407059105589</v>
      </c>
      <c r="I15" s="4">
        <v>1181.4990448972969</v>
      </c>
      <c r="J15" s="4">
        <v>1305.748959254541</v>
      </c>
      <c r="K15" s="4">
        <v>1459.9356854190451</v>
      </c>
      <c r="L15" s="4">
        <v>1827.418793903573</v>
      </c>
      <c r="M15" s="4">
        <v>6821.1431893850149</v>
      </c>
      <c r="N15" s="4">
        <v>20851.937954731649</v>
      </c>
    </row>
    <row r="16" spans="1:14" x14ac:dyDescent="0.25">
      <c r="A16" s="3" t="s">
        <v>1328</v>
      </c>
      <c r="B16" s="4">
        <v>1691.44622280882</v>
      </c>
      <c r="C16" s="4">
        <v>2451.5666631122958</v>
      </c>
      <c r="D16" s="4">
        <v>3010.186606185106</v>
      </c>
      <c r="E16" s="4">
        <v>3472.1230425871172</v>
      </c>
      <c r="F16" s="4">
        <v>4691.5432981267404</v>
      </c>
      <c r="G16" s="4">
        <v>15316.86583282008</v>
      </c>
      <c r="H16" s="4">
        <v>978.23940431596202</v>
      </c>
      <c r="I16" s="4">
        <v>1111.3651566156179</v>
      </c>
      <c r="J16" s="4">
        <v>1245.9634019599259</v>
      </c>
      <c r="K16" s="4">
        <v>1407.452745413445</v>
      </c>
      <c r="L16" s="4">
        <v>1806.7791274636691</v>
      </c>
      <c r="M16" s="4">
        <v>6549.7998357686201</v>
      </c>
      <c r="N16" s="4">
        <v>21866.665668588699</v>
      </c>
    </row>
    <row r="17" spans="1:14" x14ac:dyDescent="0.25">
      <c r="A17" s="3" t="s">
        <v>1329</v>
      </c>
      <c r="B17" s="4">
        <v>1226.4944659970511</v>
      </c>
      <c r="C17" s="4">
        <v>1738.916758970199</v>
      </c>
      <c r="D17" s="4">
        <v>2111.8286776945361</v>
      </c>
      <c r="E17" s="4">
        <v>2442.458053459743</v>
      </c>
      <c r="F17" s="4">
        <v>3295.0480778638248</v>
      </c>
      <c r="G17" s="4">
        <v>10814.746033985353</v>
      </c>
      <c r="H17" s="4">
        <v>868.44037388756294</v>
      </c>
      <c r="I17" s="4">
        <v>959.22159753973904</v>
      </c>
      <c r="J17" s="4">
        <v>1052.076554818683</v>
      </c>
      <c r="K17" s="4">
        <v>1145.962443429629</v>
      </c>
      <c r="L17" s="4">
        <v>1373.2110825266559</v>
      </c>
      <c r="M17" s="4">
        <v>5398.9120522022695</v>
      </c>
      <c r="N17" s="4">
        <v>16213.658086187623</v>
      </c>
    </row>
    <row r="18" spans="1:14" x14ac:dyDescent="0.25">
      <c r="A18" s="3" t="s">
        <v>1330</v>
      </c>
      <c r="B18" s="4">
        <v>1449.441136191957</v>
      </c>
      <c r="C18" s="4">
        <v>2086.674545137259</v>
      </c>
      <c r="D18" s="4">
        <v>2554.9268093767341</v>
      </c>
      <c r="E18" s="4">
        <v>2948.6952269629792</v>
      </c>
      <c r="F18" s="4">
        <v>3987.74194198538</v>
      </c>
      <c r="G18" s="4">
        <v>13027.479659654309</v>
      </c>
      <c r="H18" s="4">
        <v>892.30484751859194</v>
      </c>
      <c r="I18" s="4">
        <v>999.32136610950545</v>
      </c>
      <c r="J18" s="4">
        <v>1113.2434585778981</v>
      </c>
      <c r="K18" s="4">
        <v>1235.257825288606</v>
      </c>
      <c r="L18" s="4">
        <v>1523.6432322114299</v>
      </c>
      <c r="M18" s="4">
        <v>5763.7707297060315</v>
      </c>
      <c r="N18" s="4">
        <v>18791.250389360339</v>
      </c>
    </row>
    <row r="19" spans="1:14" x14ac:dyDescent="0.25">
      <c r="A19" s="3" t="s">
        <v>1331</v>
      </c>
      <c r="B19" s="4">
        <v>1403.922194227209</v>
      </c>
      <c r="C19" s="4">
        <v>2014.382509462931</v>
      </c>
      <c r="D19" s="4">
        <v>2461.609613732659</v>
      </c>
      <c r="E19" s="4">
        <v>2841.200984284169</v>
      </c>
      <c r="F19" s="4">
        <v>3842.2995673712981</v>
      </c>
      <c r="G19" s="4">
        <v>12563.414869078266</v>
      </c>
      <c r="H19" s="4">
        <v>911.61589838253303</v>
      </c>
      <c r="I19" s="4">
        <v>1014.624628076544</v>
      </c>
      <c r="J19" s="4">
        <v>1124.584621085223</v>
      </c>
      <c r="K19" s="4">
        <v>1242.2274363375921</v>
      </c>
      <c r="L19" s="4">
        <v>1519.750114221262</v>
      </c>
      <c r="M19" s="4">
        <v>5812.8026981031544</v>
      </c>
      <c r="N19" s="4">
        <v>18376.217567181418</v>
      </c>
    </row>
    <row r="20" spans="1:14" x14ac:dyDescent="0.25">
      <c r="A20" s="3" t="s">
        <v>1332</v>
      </c>
      <c r="B20" s="4">
        <v>1499.5603582757481</v>
      </c>
      <c r="C20" s="4">
        <v>2159.8612077206499</v>
      </c>
      <c r="D20" s="4">
        <v>2644.636930597364</v>
      </c>
      <c r="E20" s="4">
        <v>3050.612088988948</v>
      </c>
      <c r="F20" s="4">
        <v>4123.4474089888008</v>
      </c>
      <c r="G20" s="4">
        <v>13478.11799457151</v>
      </c>
      <c r="H20" s="4">
        <v>928.87164089512328</v>
      </c>
      <c r="I20" s="4">
        <v>1044.9692997599871</v>
      </c>
      <c r="J20" s="4">
        <v>1164.41130926497</v>
      </c>
      <c r="K20" s="4">
        <v>1297.9265878141621</v>
      </c>
      <c r="L20" s="4">
        <v>1616.1464701720929</v>
      </c>
      <c r="M20" s="4">
        <v>6052.3253079063361</v>
      </c>
      <c r="N20" s="4">
        <v>19530.443302477848</v>
      </c>
    </row>
    <row r="21" spans="1:14" x14ac:dyDescent="0.25">
      <c r="A21" s="3" t="s">
        <v>1333</v>
      </c>
      <c r="B21" s="4">
        <v>1524.918702897015</v>
      </c>
      <c r="C21" s="4">
        <v>2201.1560318557131</v>
      </c>
      <c r="D21" s="4">
        <v>2697.5130205011828</v>
      </c>
      <c r="E21" s="4">
        <v>3109.362511638551</v>
      </c>
      <c r="F21" s="4">
        <v>4208.2176545517468</v>
      </c>
      <c r="G21" s="4">
        <v>13741.167921444208</v>
      </c>
      <c r="H21" s="4">
        <v>925.53998333363268</v>
      </c>
      <c r="I21" s="4">
        <v>1040.9969024618649</v>
      </c>
      <c r="J21" s="4">
        <v>1162.1990505927679</v>
      </c>
      <c r="K21" s="4">
        <v>1297.7340608986849</v>
      </c>
      <c r="L21" s="4">
        <v>1621.452919913241</v>
      </c>
      <c r="M21" s="4">
        <v>6047.9229172001915</v>
      </c>
      <c r="N21" s="4">
        <v>19789.090838644399</v>
      </c>
    </row>
    <row r="22" spans="1:14" x14ac:dyDescent="0.25">
      <c r="A22" s="3" t="s">
        <v>1334</v>
      </c>
      <c r="B22" s="4">
        <v>1427.7165471919409</v>
      </c>
      <c r="C22" s="4">
        <v>2052.8946868851499</v>
      </c>
      <c r="D22" s="4">
        <v>2511.3472577627522</v>
      </c>
      <c r="E22" s="4">
        <v>2899.08291769791</v>
      </c>
      <c r="F22" s="4">
        <v>3919.5038251787928</v>
      </c>
      <c r="G22" s="4">
        <v>12810.545234716545</v>
      </c>
      <c r="H22" s="4">
        <v>891.00284201963359</v>
      </c>
      <c r="I22" s="4">
        <v>995.45706223995558</v>
      </c>
      <c r="J22" s="4">
        <v>1108.3154019858371</v>
      </c>
      <c r="K22" s="4">
        <v>1227.2717101439671</v>
      </c>
      <c r="L22" s="4">
        <v>1506.4169067414191</v>
      </c>
      <c r="M22" s="4">
        <v>5728.463923130812</v>
      </c>
      <c r="N22" s="4">
        <v>18539.009157847358</v>
      </c>
    </row>
    <row r="23" spans="1:14" x14ac:dyDescent="0.25">
      <c r="A23" s="3" t="s">
        <v>1335</v>
      </c>
      <c r="B23" s="4">
        <v>1861.123514750986</v>
      </c>
      <c r="C23" s="4">
        <v>2712.5387586668148</v>
      </c>
      <c r="D23" s="4">
        <v>3341.1409402382651</v>
      </c>
      <c r="E23" s="4">
        <v>3859.9102526863371</v>
      </c>
      <c r="F23" s="4">
        <v>5216.9010406301841</v>
      </c>
      <c r="G23" s="4">
        <v>16991.61450697259</v>
      </c>
      <c r="H23" s="4">
        <v>1155.4263141175529</v>
      </c>
      <c r="I23" s="4">
        <v>1333.9184908131349</v>
      </c>
      <c r="J23" s="4">
        <v>1493.930381733092</v>
      </c>
      <c r="K23" s="4">
        <v>1710.341785935145</v>
      </c>
      <c r="L23" s="4">
        <v>2243.0504242015941</v>
      </c>
      <c r="M23" s="4">
        <v>7936.6673968005189</v>
      </c>
      <c r="N23" s="4">
        <v>24928.28190377311</v>
      </c>
    </row>
    <row r="24" spans="1:14" x14ac:dyDescent="0.25">
      <c r="A24" s="3" t="s">
        <v>1336</v>
      </c>
      <c r="B24" s="4">
        <v>1885.507545085766</v>
      </c>
      <c r="C24" s="4">
        <v>2749.6872422731822</v>
      </c>
      <c r="D24" s="4">
        <v>3387.7290648272829</v>
      </c>
      <c r="E24" s="4">
        <v>3913.960594721304</v>
      </c>
      <c r="F24" s="4">
        <v>5289.9267321489478</v>
      </c>
      <c r="G24" s="4">
        <v>17226.81117905648</v>
      </c>
      <c r="H24" s="4">
        <v>1162.036691820239</v>
      </c>
      <c r="I24" s="4">
        <v>1343.7453466190971</v>
      </c>
      <c r="J24" s="4">
        <v>1505.845825011058</v>
      </c>
      <c r="K24" s="4">
        <v>1727.9982175270379</v>
      </c>
      <c r="L24" s="4">
        <v>2272.1387947611902</v>
      </c>
      <c r="M24" s="4">
        <v>8011.7648757386223</v>
      </c>
      <c r="N24" s="4">
        <v>25238.576054795099</v>
      </c>
    </row>
    <row r="25" spans="1:14" x14ac:dyDescent="0.25">
      <c r="A25" s="3" t="s">
        <v>1337</v>
      </c>
      <c r="B25" s="4">
        <v>1695.574122576885</v>
      </c>
      <c r="C25" s="4">
        <v>2460.5046725977008</v>
      </c>
      <c r="D25" s="4">
        <v>3023.102836560638</v>
      </c>
      <c r="E25" s="4">
        <v>3488.1063399975419</v>
      </c>
      <c r="F25" s="4">
        <v>4713.1864622796074</v>
      </c>
      <c r="G25" s="4">
        <v>15380.474434012374</v>
      </c>
      <c r="H25" s="4">
        <v>1077.2116409391649</v>
      </c>
      <c r="I25" s="4">
        <v>1226.5851612869919</v>
      </c>
      <c r="J25" s="4">
        <v>1369.9719321715791</v>
      </c>
      <c r="K25" s="4">
        <v>1552.2014979677831</v>
      </c>
      <c r="L25" s="4">
        <v>1991.7162360562979</v>
      </c>
      <c r="M25" s="4">
        <v>7217.6864684218172</v>
      </c>
      <c r="N25" s="4">
        <v>22598.160902434192</v>
      </c>
    </row>
    <row r="26" spans="1:14" x14ac:dyDescent="0.25">
      <c r="A26" s="3" t="s">
        <v>1338</v>
      </c>
      <c r="B26" s="4">
        <v>1657.1321282269271</v>
      </c>
      <c r="C26" s="4">
        <v>2401.5463843081302</v>
      </c>
      <c r="D26" s="4">
        <v>2949.6260845703791</v>
      </c>
      <c r="E26" s="4">
        <v>3403.1057112088452</v>
      </c>
      <c r="F26" s="4">
        <v>4598.3930047438571</v>
      </c>
      <c r="G26" s="4">
        <v>15009.803313058139</v>
      </c>
      <c r="H26" s="4">
        <v>1073.140636126908</v>
      </c>
      <c r="I26" s="4">
        <v>1218.3180439622381</v>
      </c>
      <c r="J26" s="4">
        <v>1356.6209957257099</v>
      </c>
      <c r="K26" s="4">
        <v>1531.5727381059221</v>
      </c>
      <c r="L26" s="4">
        <v>1951.167010837579</v>
      </c>
      <c r="M26" s="4">
        <v>7130.8194247583579</v>
      </c>
      <c r="N26" s="4">
        <v>22140.622737816495</v>
      </c>
    </row>
    <row r="27" spans="1:14" x14ac:dyDescent="0.25">
      <c r="A27" s="3" t="s">
        <v>1339</v>
      </c>
      <c r="B27" s="4">
        <v>1652.0744035842481</v>
      </c>
      <c r="C27" s="4">
        <v>2392.8114226300959</v>
      </c>
      <c r="D27" s="4">
        <v>2937.5331880765461</v>
      </c>
      <c r="E27" s="4">
        <v>3390.2135172341159</v>
      </c>
      <c r="F27" s="4">
        <v>4579.2131526646417</v>
      </c>
      <c r="G27" s="4">
        <v>14951.845684189648</v>
      </c>
      <c r="H27" s="4">
        <v>1008.378639775832</v>
      </c>
      <c r="I27" s="4">
        <v>1144.0630836050041</v>
      </c>
      <c r="J27" s="4">
        <v>1280.7120739018001</v>
      </c>
      <c r="K27" s="4">
        <v>1443.3798730579981</v>
      </c>
      <c r="L27" s="4">
        <v>1842.977928338526</v>
      </c>
      <c r="M27" s="4">
        <v>6719.5115986791607</v>
      </c>
      <c r="N27" s="4">
        <v>21671.357282868805</v>
      </c>
    </row>
    <row r="28" spans="1:14" x14ac:dyDescent="0.25">
      <c r="A28" s="3" t="s">
        <v>1340</v>
      </c>
      <c r="B28" s="4">
        <v>1605.7405959342859</v>
      </c>
      <c r="C28" s="4">
        <v>2321.540271929518</v>
      </c>
      <c r="D28" s="4">
        <v>2848.1125148194619</v>
      </c>
      <c r="E28" s="4">
        <v>3286.5697321923649</v>
      </c>
      <c r="F28" s="4">
        <v>4438.4908115782964</v>
      </c>
      <c r="G28" s="4">
        <v>14500.453926453927</v>
      </c>
      <c r="H28" s="4">
        <v>987.41103885259417</v>
      </c>
      <c r="I28" s="4">
        <v>1119.5391631930311</v>
      </c>
      <c r="J28" s="4">
        <v>1250.0814556261171</v>
      </c>
      <c r="K28" s="4">
        <v>1404.8387827094459</v>
      </c>
      <c r="L28" s="4">
        <v>1781.2466513647259</v>
      </c>
      <c r="M28" s="4">
        <v>6543.117091745914</v>
      </c>
      <c r="N28" s="4">
        <v>21043.571018199844</v>
      </c>
    </row>
    <row r="29" spans="1:14" x14ac:dyDescent="0.25">
      <c r="A29" s="3" t="s">
        <v>1341</v>
      </c>
      <c r="B29" s="4">
        <v>1228.4674588350699</v>
      </c>
      <c r="C29" s="4">
        <v>1743.4884835289649</v>
      </c>
      <c r="D29" s="4">
        <v>2117.211982212526</v>
      </c>
      <c r="E29" s="4">
        <v>2451.0870300719762</v>
      </c>
      <c r="F29" s="4">
        <v>3315.0431048230648</v>
      </c>
      <c r="G29" s="4">
        <v>10855.298059471603</v>
      </c>
      <c r="H29" s="4">
        <v>821.02719872026125</v>
      </c>
      <c r="I29" s="4">
        <v>911.09577616912065</v>
      </c>
      <c r="J29" s="4">
        <v>1004.356985277152</v>
      </c>
      <c r="K29" s="4">
        <v>1096.738534252321</v>
      </c>
      <c r="L29" s="4">
        <v>1315.378554593673</v>
      </c>
      <c r="M29" s="4">
        <v>5148.5970490125273</v>
      </c>
      <c r="N29" s="4">
        <v>16003.895108484132</v>
      </c>
    </row>
    <row r="30" spans="1:14" x14ac:dyDescent="0.25">
      <c r="A30" s="3" t="s">
        <v>1342</v>
      </c>
      <c r="B30" s="4">
        <v>1360.7352437367031</v>
      </c>
      <c r="C30" s="4">
        <v>1947.725307517054</v>
      </c>
      <c r="D30" s="4">
        <v>2377.4393936900392</v>
      </c>
      <c r="E30" s="4">
        <v>2745.7409913932629</v>
      </c>
      <c r="F30" s="4">
        <v>3713.7729144216269</v>
      </c>
      <c r="G30" s="4">
        <v>12145.413850758685</v>
      </c>
      <c r="H30" s="4">
        <v>863.09444842521361</v>
      </c>
      <c r="I30" s="4">
        <v>963.99596259686871</v>
      </c>
      <c r="J30" s="4">
        <v>1071.4365833668289</v>
      </c>
      <c r="K30" s="4">
        <v>1181.336546416388</v>
      </c>
      <c r="L30" s="4">
        <v>1438.501507799936</v>
      </c>
      <c r="M30" s="4">
        <v>5518.3650486052356</v>
      </c>
      <c r="N30" s="4">
        <v>17663.778899363919</v>
      </c>
    </row>
    <row r="31" spans="1:14" x14ac:dyDescent="0.25">
      <c r="A31" s="3" t="s">
        <v>1343</v>
      </c>
      <c r="B31" s="4">
        <v>1180.8815202121291</v>
      </c>
      <c r="C31" s="4">
        <v>1669.553996662836</v>
      </c>
      <c r="D31" s="4">
        <v>2023.3500695103471</v>
      </c>
      <c r="E31" s="4">
        <v>2343.4816970429711</v>
      </c>
      <c r="F31" s="4">
        <v>3169.6015600168762</v>
      </c>
      <c r="G31" s="4">
        <v>10386.86884344516</v>
      </c>
      <c r="H31" s="4">
        <v>807.7329600267251</v>
      </c>
      <c r="I31" s="4">
        <v>894.15852109875232</v>
      </c>
      <c r="J31" s="4">
        <v>983.65848380379146</v>
      </c>
      <c r="K31" s="4">
        <v>1072.84377982256</v>
      </c>
      <c r="L31" s="4">
        <v>1275.326503187295</v>
      </c>
      <c r="M31" s="4">
        <v>5033.7202479391235</v>
      </c>
      <c r="N31" s="4">
        <v>15420.589091384283</v>
      </c>
    </row>
    <row r="32" spans="1:14" x14ac:dyDescent="0.25">
      <c r="A32" s="3" t="s">
        <v>1344</v>
      </c>
      <c r="B32" s="4">
        <v>1460.277227856739</v>
      </c>
      <c r="C32" s="4">
        <v>2099.0127413144569</v>
      </c>
      <c r="D32" s="4">
        <v>2567.624515832882</v>
      </c>
      <c r="E32" s="4">
        <v>2962.36566327747</v>
      </c>
      <c r="F32" s="4">
        <v>4005.5861320417271</v>
      </c>
      <c r="G32" s="4">
        <v>13094.866280323276</v>
      </c>
      <c r="H32" s="4">
        <v>926.76848617271412</v>
      </c>
      <c r="I32" s="4">
        <v>1039.854456259875</v>
      </c>
      <c r="J32" s="4">
        <v>1157.409806320506</v>
      </c>
      <c r="K32" s="4">
        <v>1284.1519574138911</v>
      </c>
      <c r="L32" s="4">
        <v>1590.094002946706</v>
      </c>
      <c r="M32" s="4">
        <v>5998.2787091136925</v>
      </c>
      <c r="N32" s="4">
        <v>19093.144989436969</v>
      </c>
    </row>
    <row r="33" spans="1:14" x14ac:dyDescent="0.25">
      <c r="A33" s="3" t="s">
        <v>1345</v>
      </c>
      <c r="B33" s="4">
        <v>1494.0279018658241</v>
      </c>
      <c r="C33" s="4">
        <v>2150.8868997336072</v>
      </c>
      <c r="D33" s="4">
        <v>2633.4885131488809</v>
      </c>
      <c r="E33" s="4">
        <v>3038.7105485554239</v>
      </c>
      <c r="F33" s="4">
        <v>4107.1652386583864</v>
      </c>
      <c r="G33" s="4">
        <v>13424.279101962124</v>
      </c>
      <c r="H33" s="4">
        <v>936.66552888680405</v>
      </c>
      <c r="I33" s="4">
        <v>1051.3469245626191</v>
      </c>
      <c r="J33" s="4">
        <v>1171.108375922413</v>
      </c>
      <c r="K33" s="4">
        <v>1304.0399489250269</v>
      </c>
      <c r="L33" s="4">
        <v>1621.442451673325</v>
      </c>
      <c r="M33" s="4">
        <v>6084.6032299701883</v>
      </c>
      <c r="N33" s="4">
        <v>19508.882331932309</v>
      </c>
    </row>
    <row r="34" spans="1:14" x14ac:dyDescent="0.25">
      <c r="A34" s="3" t="s">
        <v>1346</v>
      </c>
      <c r="B34" s="4">
        <v>1387.73356281672</v>
      </c>
      <c r="C34" s="4">
        <v>1988.193209052064</v>
      </c>
      <c r="D34" s="4">
        <v>2428.1581984962222</v>
      </c>
      <c r="E34" s="4">
        <v>2802.5022689055581</v>
      </c>
      <c r="F34" s="4">
        <v>3790.8445248596609</v>
      </c>
      <c r="G34" s="4">
        <v>12397.431764130226</v>
      </c>
      <c r="H34" s="4">
        <v>884.31280771222316</v>
      </c>
      <c r="I34" s="4">
        <v>987.50875502637268</v>
      </c>
      <c r="J34" s="4">
        <v>1097.9264780805861</v>
      </c>
      <c r="K34" s="4">
        <v>1212.7226985995881</v>
      </c>
      <c r="L34" s="4">
        <v>1485.596941987056</v>
      </c>
      <c r="M34" s="4">
        <v>5668.0676814058261</v>
      </c>
      <c r="N34" s="4">
        <v>18065.499445536054</v>
      </c>
    </row>
    <row r="35" spans="1:14" x14ac:dyDescent="0.25">
      <c r="A35" s="3" t="s">
        <v>1347</v>
      </c>
      <c r="B35" s="4">
        <v>1685.1799784319801</v>
      </c>
      <c r="C35" s="4">
        <v>2443.7077712908858</v>
      </c>
      <c r="D35" s="4">
        <v>3002.0488926346238</v>
      </c>
      <c r="E35" s="4">
        <v>3464.8438117790329</v>
      </c>
      <c r="F35" s="4">
        <v>4680.4447757352418</v>
      </c>
      <c r="G35" s="4">
        <v>15276.225229871765</v>
      </c>
      <c r="H35" s="4">
        <v>1025.1702531125611</v>
      </c>
      <c r="I35" s="4">
        <v>1168.2503340490539</v>
      </c>
      <c r="J35" s="4">
        <v>1308.8063777346661</v>
      </c>
      <c r="K35" s="4">
        <v>1481.808513169153</v>
      </c>
      <c r="L35" s="4">
        <v>1901.7618649060089</v>
      </c>
      <c r="M35" s="4">
        <v>6885.797342971443</v>
      </c>
      <c r="N35" s="4">
        <v>22162.022572843205</v>
      </c>
    </row>
    <row r="36" spans="1:14" x14ac:dyDescent="0.25">
      <c r="A36" s="3" t="s">
        <v>1348</v>
      </c>
      <c r="B36" s="4">
        <v>1736.5687314184941</v>
      </c>
      <c r="C36" s="4">
        <v>2522.3206647277029</v>
      </c>
      <c r="D36" s="4">
        <v>3101.6287902347008</v>
      </c>
      <c r="E36" s="4">
        <v>3579.2868631004908</v>
      </c>
      <c r="F36" s="4">
        <v>4837.5017118725464</v>
      </c>
      <c r="G36" s="4">
        <v>15777.306761353935</v>
      </c>
      <c r="H36" s="4">
        <v>1043.51204825595</v>
      </c>
      <c r="I36" s="4">
        <v>1193.6747495503071</v>
      </c>
      <c r="J36" s="4">
        <v>1339.4035494463151</v>
      </c>
      <c r="K36" s="4">
        <v>1522.070787605729</v>
      </c>
      <c r="L36" s="4">
        <v>1971.1771424699029</v>
      </c>
      <c r="M36" s="4">
        <v>7069.8382773282037</v>
      </c>
      <c r="N36" s="4">
        <v>22847.145038682138</v>
      </c>
    </row>
    <row r="37" spans="1:14" x14ac:dyDescent="0.25">
      <c r="A37" s="3" t="s">
        <v>1349</v>
      </c>
      <c r="B37" s="4">
        <v>1658.492475903342</v>
      </c>
      <c r="C37" s="4">
        <v>2402.013314939029</v>
      </c>
      <c r="D37" s="4">
        <v>2949.014420060304</v>
      </c>
      <c r="E37" s="4">
        <v>3403.320809241508</v>
      </c>
      <c r="F37" s="4">
        <v>4596.7408566698496</v>
      </c>
      <c r="G37" s="4">
        <v>15009.581876814034</v>
      </c>
      <c r="H37" s="4">
        <v>1045.5734923321111</v>
      </c>
      <c r="I37" s="4">
        <v>1186.089277952708</v>
      </c>
      <c r="J37" s="4">
        <v>1320.646279020305</v>
      </c>
      <c r="K37" s="4">
        <v>1490.2329112449549</v>
      </c>
      <c r="L37" s="4">
        <v>1899.2897871586849</v>
      </c>
      <c r="M37" s="4">
        <v>6941.8317477087639</v>
      </c>
      <c r="N37" s="4">
        <v>21951.4136245228</v>
      </c>
    </row>
    <row r="38" spans="1:14" x14ac:dyDescent="0.25">
      <c r="A38" s="3" t="s">
        <v>1350</v>
      </c>
      <c r="B38" s="4">
        <v>1814.3444005556951</v>
      </c>
      <c r="C38" s="4">
        <v>2640.2567708375268</v>
      </c>
      <c r="D38" s="4">
        <v>3249.27261198416</v>
      </c>
      <c r="E38" s="4">
        <v>3751.0977846495548</v>
      </c>
      <c r="F38" s="4">
        <v>5070.6533752483456</v>
      </c>
      <c r="G38" s="4">
        <v>16525.624943275281</v>
      </c>
      <c r="H38" s="4">
        <v>1112.6886403728711</v>
      </c>
      <c r="I38" s="4">
        <v>1278.2888425758661</v>
      </c>
      <c r="J38" s="4">
        <v>1432.3695572138311</v>
      </c>
      <c r="K38" s="4">
        <v>1636.8229964552961</v>
      </c>
      <c r="L38" s="4">
        <v>2135.1711798118408</v>
      </c>
      <c r="M38" s="4">
        <v>7595.341216429706</v>
      </c>
      <c r="N38" s="4">
        <v>24120.966159704985</v>
      </c>
    </row>
    <row r="39" spans="1:14" x14ac:dyDescent="0.25">
      <c r="A39" s="3" t="s">
        <v>1351</v>
      </c>
      <c r="B39" s="4">
        <v>1599.3856940879859</v>
      </c>
      <c r="C39" s="4">
        <v>2312.2809878869448</v>
      </c>
      <c r="D39" s="4">
        <v>2836.7341273446909</v>
      </c>
      <c r="E39" s="4">
        <v>3274.3470319325479</v>
      </c>
      <c r="F39" s="4">
        <v>4422.3095062407792</v>
      </c>
      <c r="G39" s="4">
        <v>14445.05734749295</v>
      </c>
      <c r="H39" s="4">
        <v>977.24490147564893</v>
      </c>
      <c r="I39" s="4">
        <v>1106.040001719233</v>
      </c>
      <c r="J39" s="4">
        <v>1236.1205028668851</v>
      </c>
      <c r="K39" s="4">
        <v>1389.7267614298271</v>
      </c>
      <c r="L39" s="4">
        <v>1761.6987193102241</v>
      </c>
      <c r="M39" s="4">
        <v>6470.8308868018185</v>
      </c>
      <c r="N39" s="4">
        <v>20915.888234294769</v>
      </c>
    </row>
    <row r="40" spans="1:14" x14ac:dyDescent="0.25">
      <c r="A40" s="3" t="s">
        <v>1352</v>
      </c>
      <c r="B40" s="4">
        <v>1694.7693480860189</v>
      </c>
      <c r="C40" s="4">
        <v>2458.2192213699032</v>
      </c>
      <c r="D40" s="4">
        <v>3020.334153011499</v>
      </c>
      <c r="E40" s="4">
        <v>3485.3580854914212</v>
      </c>
      <c r="F40" s="4">
        <v>4708.5875549993389</v>
      </c>
      <c r="G40" s="4">
        <v>15367.268362958181</v>
      </c>
      <c r="H40" s="4">
        <v>1027.987588880429</v>
      </c>
      <c r="I40" s="4">
        <v>1171.166745221703</v>
      </c>
      <c r="J40" s="4">
        <v>1311.60470032544</v>
      </c>
      <c r="K40" s="4">
        <v>1483.337943037041</v>
      </c>
      <c r="L40" s="4">
        <v>1906.2453531988649</v>
      </c>
      <c r="M40" s="4">
        <v>6900.3423306634777</v>
      </c>
      <c r="N40" s="4">
        <v>22267.61069362166</v>
      </c>
    </row>
    <row r="41" spans="1:14" x14ac:dyDescent="0.25">
      <c r="A41" s="3" t="s">
        <v>1353</v>
      </c>
      <c r="B41" s="4">
        <v>1568.8965309552191</v>
      </c>
      <c r="C41" s="4">
        <v>2265.0981027231392</v>
      </c>
      <c r="D41" s="4">
        <v>2776.8770249921658</v>
      </c>
      <c r="E41" s="4">
        <v>3204.915918299861</v>
      </c>
      <c r="F41" s="4">
        <v>4329.1230789654146</v>
      </c>
      <c r="G41" s="4">
        <v>14144.910655935801</v>
      </c>
      <c r="H41" s="4">
        <v>971.2953001530982</v>
      </c>
      <c r="I41" s="4">
        <v>1096.3113071442619</v>
      </c>
      <c r="J41" s="4">
        <v>1223.313044224122</v>
      </c>
      <c r="K41" s="4">
        <v>1372.391196392552</v>
      </c>
      <c r="L41" s="4">
        <v>1728.59239583563</v>
      </c>
      <c r="M41" s="4">
        <v>6391.9032437496635</v>
      </c>
      <c r="N41" s="4">
        <v>20536.813899685465</v>
      </c>
    </row>
    <row r="42" spans="1:14" x14ac:dyDescent="0.25">
      <c r="A42" s="3" t="s">
        <v>1354</v>
      </c>
      <c r="B42" s="4">
        <v>1644.126835775372</v>
      </c>
      <c r="C42" s="4">
        <v>2380.8266830988941</v>
      </c>
      <c r="D42" s="4">
        <v>2922.8722116696349</v>
      </c>
      <c r="E42" s="4">
        <v>3373.7384301713719</v>
      </c>
      <c r="F42" s="4">
        <v>4557.1028684746934</v>
      </c>
      <c r="G42" s="4">
        <v>14878.667029189965</v>
      </c>
      <c r="H42" s="4">
        <v>1003.376525256946</v>
      </c>
      <c r="I42" s="4">
        <v>1140.3601410353119</v>
      </c>
      <c r="J42" s="4">
        <v>1274.557167947567</v>
      </c>
      <c r="K42" s="4">
        <v>1437.1576423772949</v>
      </c>
      <c r="L42" s="4">
        <v>1832.2420159875981</v>
      </c>
      <c r="M42" s="4">
        <v>6687.6934926047179</v>
      </c>
      <c r="N42" s="4">
        <v>21566.360521794682</v>
      </c>
    </row>
    <row r="43" spans="1:14" x14ac:dyDescent="0.25">
      <c r="A43" s="3" t="s">
        <v>1355</v>
      </c>
      <c r="B43" s="4">
        <v>1631.6507367680681</v>
      </c>
      <c r="C43" s="4">
        <v>2360.9932883643592</v>
      </c>
      <c r="D43" s="4">
        <v>2897.595784465314</v>
      </c>
      <c r="E43" s="4">
        <v>3344.7829932326422</v>
      </c>
      <c r="F43" s="4">
        <v>4516.6401186782332</v>
      </c>
      <c r="G43" s="4">
        <v>14751.662921508616</v>
      </c>
      <c r="H43" s="4">
        <v>1019.775550676743</v>
      </c>
      <c r="I43" s="4">
        <v>1156.3370826708899</v>
      </c>
      <c r="J43" s="4">
        <v>1292.643836775592</v>
      </c>
      <c r="K43" s="4">
        <v>1456.9991060350019</v>
      </c>
      <c r="L43" s="4">
        <v>1854.112630553383</v>
      </c>
      <c r="M43" s="4">
        <v>6779.8682067116097</v>
      </c>
      <c r="N43" s="4">
        <v>21531.531128220224</v>
      </c>
    </row>
    <row r="44" spans="1:14" x14ac:dyDescent="0.25">
      <c r="A44" s="3" t="s">
        <v>1356</v>
      </c>
      <c r="B44" s="4">
        <v>1563.0735032254349</v>
      </c>
      <c r="C44" s="4">
        <v>2255.421189442568</v>
      </c>
      <c r="D44" s="4">
        <v>2764.485038764451</v>
      </c>
      <c r="E44" s="4">
        <v>3190.9054249160822</v>
      </c>
      <c r="F44" s="4">
        <v>4309.6095334776519</v>
      </c>
      <c r="G44" s="4">
        <v>14083.494689826188</v>
      </c>
      <c r="H44" s="4">
        <v>977.32010841190299</v>
      </c>
      <c r="I44" s="4">
        <v>1105.504278061461</v>
      </c>
      <c r="J44" s="4">
        <v>1234.670946798904</v>
      </c>
      <c r="K44" s="4">
        <v>1384.3633067519911</v>
      </c>
      <c r="L44" s="4">
        <v>1741.2635119979791</v>
      </c>
      <c r="M44" s="4">
        <v>6443.1221520222389</v>
      </c>
      <c r="N44" s="4">
        <v>20526.616841848427</v>
      </c>
    </row>
    <row r="45" spans="1:14" x14ac:dyDescent="0.25">
      <c r="A45" s="3" t="s">
        <v>1357</v>
      </c>
      <c r="B45" s="4">
        <v>1562.622183172193</v>
      </c>
      <c r="C45" s="4">
        <v>2255.7417526427121</v>
      </c>
      <c r="D45" s="4">
        <v>2765.3619217712362</v>
      </c>
      <c r="E45" s="4">
        <v>3191.8281009196789</v>
      </c>
      <c r="F45" s="4">
        <v>4311.358856460015</v>
      </c>
      <c r="G45" s="4">
        <v>14086.912814965835</v>
      </c>
      <c r="H45" s="4">
        <v>973.20879438297595</v>
      </c>
      <c r="I45" s="4">
        <v>1097.6235355409469</v>
      </c>
      <c r="J45" s="4">
        <v>1223.5349164570709</v>
      </c>
      <c r="K45" s="4">
        <v>1370.966987776412</v>
      </c>
      <c r="L45" s="4">
        <v>1727.531744316422</v>
      </c>
      <c r="M45" s="4">
        <v>6392.8659784738275</v>
      </c>
      <c r="N45" s="4">
        <v>20479.778793439662</v>
      </c>
    </row>
    <row r="46" spans="1:14" x14ac:dyDescent="0.25">
      <c r="A46" s="3" t="s">
        <v>1358</v>
      </c>
      <c r="B46" s="4">
        <v>1314.968785118821</v>
      </c>
      <c r="C46" s="4">
        <v>1876.508806476691</v>
      </c>
      <c r="D46" s="4">
        <v>2285.9485022855129</v>
      </c>
      <c r="E46" s="4">
        <v>2642.5537609940689</v>
      </c>
      <c r="F46" s="4">
        <v>3573.6238334246518</v>
      </c>
      <c r="G46" s="4">
        <v>11693.603688299745</v>
      </c>
      <c r="H46" s="4">
        <v>853.7605117279528</v>
      </c>
      <c r="I46" s="4">
        <v>952.57099673485698</v>
      </c>
      <c r="J46" s="4">
        <v>1054.8392432456801</v>
      </c>
      <c r="K46" s="4">
        <v>1158.988910148634</v>
      </c>
      <c r="L46" s="4">
        <v>1404.6512288101769</v>
      </c>
      <c r="M46" s="4">
        <v>5424.8108906673006</v>
      </c>
      <c r="N46" s="4">
        <v>17118.414578967047</v>
      </c>
    </row>
    <row r="47" spans="1:14" x14ac:dyDescent="0.25">
      <c r="A47" s="3" t="s">
        <v>1359</v>
      </c>
      <c r="B47" s="4">
        <v>1399.7304691716661</v>
      </c>
      <c r="C47" s="4">
        <v>2006.469953347435</v>
      </c>
      <c r="D47" s="4">
        <v>2451.0836830139169</v>
      </c>
      <c r="E47" s="4">
        <v>2829.6084505549702</v>
      </c>
      <c r="F47" s="4">
        <v>3826.910768295962</v>
      </c>
      <c r="G47" s="4">
        <v>12513.803324383951</v>
      </c>
      <c r="H47" s="4">
        <v>890.9443522549775</v>
      </c>
      <c r="I47" s="4">
        <v>998.28452086370464</v>
      </c>
      <c r="J47" s="4">
        <v>1108.9242516910001</v>
      </c>
      <c r="K47" s="4">
        <v>1226.648090975898</v>
      </c>
      <c r="L47" s="4">
        <v>1503.9052688852621</v>
      </c>
      <c r="M47" s="4">
        <v>5728.7064846708436</v>
      </c>
      <c r="N47" s="4">
        <v>18242.509809054791</v>
      </c>
    </row>
    <row r="48" spans="1:14" x14ac:dyDescent="0.25">
      <c r="A48" s="3" t="s">
        <v>1360</v>
      </c>
      <c r="B48" s="4">
        <v>1681.506948712911</v>
      </c>
      <c r="C48" s="4">
        <v>2437.824383610553</v>
      </c>
      <c r="D48" s="4">
        <v>2993.746022548713</v>
      </c>
      <c r="E48" s="4">
        <v>3454.167643801658</v>
      </c>
      <c r="F48" s="4">
        <v>4666.6088773050387</v>
      </c>
      <c r="G48" s="4">
        <v>15233.853875978875</v>
      </c>
      <c r="H48" s="4">
        <v>1020.5393305433799</v>
      </c>
      <c r="I48" s="4">
        <v>1161.113000033607</v>
      </c>
      <c r="J48" s="4">
        <v>1299.4445683842971</v>
      </c>
      <c r="K48" s="4">
        <v>1469.639108468157</v>
      </c>
      <c r="L48" s="4">
        <v>1883.2209637797901</v>
      </c>
      <c r="M48" s="4">
        <v>6833.9569712092307</v>
      </c>
      <c r="N48" s="4">
        <v>22067.810847188102</v>
      </c>
    </row>
    <row r="49" spans="1:14" x14ac:dyDescent="0.25">
      <c r="A49" s="3" t="s">
        <v>1361</v>
      </c>
      <c r="B49" s="4">
        <v>1589.333469872038</v>
      </c>
      <c r="C49" s="4">
        <v>2296.519356934044</v>
      </c>
      <c r="D49" s="4">
        <v>2816.8302886174838</v>
      </c>
      <c r="E49" s="4">
        <v>3250.8738907895008</v>
      </c>
      <c r="F49" s="4">
        <v>4391.1799943511751</v>
      </c>
      <c r="G49" s="4">
        <v>14344.737000564241</v>
      </c>
      <c r="H49" s="4">
        <v>982.44974917832656</v>
      </c>
      <c r="I49" s="4">
        <v>1111.449540592683</v>
      </c>
      <c r="J49" s="4">
        <v>1239.0120644615481</v>
      </c>
      <c r="K49" s="4">
        <v>1391.0224061353949</v>
      </c>
      <c r="L49" s="4">
        <v>1758.876863324454</v>
      </c>
      <c r="M49" s="4">
        <v>6482.8106236924068</v>
      </c>
      <c r="N49" s="4">
        <v>20827.547624256647</v>
      </c>
    </row>
    <row r="50" spans="1:14" x14ac:dyDescent="0.25">
      <c r="A50" s="3" t="s">
        <v>1362</v>
      </c>
      <c r="B50" s="4">
        <v>1777.200387808002</v>
      </c>
      <c r="C50" s="4">
        <v>2584.1894679022639</v>
      </c>
      <c r="D50" s="4">
        <v>3178.7264351839772</v>
      </c>
      <c r="E50" s="4">
        <v>3668.0701877071569</v>
      </c>
      <c r="F50" s="4">
        <v>4957.3472301343927</v>
      </c>
      <c r="G50" s="4">
        <v>16165.533708735791</v>
      </c>
      <c r="H50" s="4">
        <v>1050.914384162159</v>
      </c>
      <c r="I50" s="4">
        <v>1203.6364532787491</v>
      </c>
      <c r="J50" s="4">
        <v>1350.180503393545</v>
      </c>
      <c r="K50" s="4">
        <v>1536.0348596381079</v>
      </c>
      <c r="L50" s="4">
        <v>2002.807615313762</v>
      </c>
      <c r="M50" s="4">
        <v>7143.5738157863234</v>
      </c>
      <c r="N50" s="4">
        <v>23309.107524522115</v>
      </c>
    </row>
    <row r="51" spans="1:14" x14ac:dyDescent="0.25">
      <c r="A51" s="3" t="s">
        <v>1363</v>
      </c>
      <c r="B51" s="4">
        <v>1903.0133759729999</v>
      </c>
      <c r="C51" s="4">
        <v>2775.0088032187441</v>
      </c>
      <c r="D51" s="4">
        <v>3419.227989425633</v>
      </c>
      <c r="E51" s="4">
        <v>3950.7881025276588</v>
      </c>
      <c r="F51" s="4">
        <v>5341.7751586239001</v>
      </c>
      <c r="G51" s="4">
        <v>17389.813429768936</v>
      </c>
      <c r="H51" s="4">
        <v>1105.6148902884599</v>
      </c>
      <c r="I51" s="4">
        <v>1275.3062246083221</v>
      </c>
      <c r="J51" s="4">
        <v>1435.206885338092</v>
      </c>
      <c r="K51" s="4">
        <v>1648.260942944142</v>
      </c>
      <c r="L51" s="4">
        <v>2186.9682037921079</v>
      </c>
      <c r="M51" s="4">
        <v>7651.3571469711242</v>
      </c>
      <c r="N51" s="4">
        <v>25041.17057674006</v>
      </c>
    </row>
    <row r="52" spans="1:14" x14ac:dyDescent="0.25">
      <c r="A52" s="3" t="s">
        <v>1364</v>
      </c>
      <c r="B52" s="4">
        <v>1703.723794969942</v>
      </c>
      <c r="C52" s="4">
        <v>2472.3458957961761</v>
      </c>
      <c r="D52" s="4">
        <v>3038.1163001279001</v>
      </c>
      <c r="E52" s="4">
        <v>3505.302335299923</v>
      </c>
      <c r="F52" s="4">
        <v>4736.342979464237</v>
      </c>
      <c r="G52" s="4">
        <v>15455.831305658179</v>
      </c>
      <c r="H52" s="4">
        <v>1030.818681796628</v>
      </c>
      <c r="I52" s="4">
        <v>1173.5917325067189</v>
      </c>
      <c r="J52" s="4">
        <v>1315.0348206302981</v>
      </c>
      <c r="K52" s="4">
        <v>1487.5193723707191</v>
      </c>
      <c r="L52" s="4">
        <v>1913.328704279292</v>
      </c>
      <c r="M52" s="4">
        <v>6920.2933115836558</v>
      </c>
      <c r="N52" s="4">
        <v>22376.124617241836</v>
      </c>
    </row>
    <row r="53" spans="1:14" x14ac:dyDescent="0.25">
      <c r="A53" s="3" t="s">
        <v>1365</v>
      </c>
      <c r="B53" s="4">
        <v>1811.3944464835499</v>
      </c>
      <c r="C53" s="4">
        <v>2636.054934851536</v>
      </c>
      <c r="D53" s="4">
        <v>3244.2371838212339</v>
      </c>
      <c r="E53" s="4">
        <v>3745.3994230108992</v>
      </c>
      <c r="F53" s="4">
        <v>5062.2426701616432</v>
      </c>
      <c r="G53" s="4">
        <v>16499.328658328861</v>
      </c>
      <c r="H53" s="4">
        <v>1069.3087155258249</v>
      </c>
      <c r="I53" s="4">
        <v>1225.1748744731069</v>
      </c>
      <c r="J53" s="4">
        <v>1376.202101731388</v>
      </c>
      <c r="K53" s="4">
        <v>1571.0633330671051</v>
      </c>
      <c r="L53" s="4">
        <v>2057.449256405027</v>
      </c>
      <c r="M53" s="4">
        <v>7299.1982812024526</v>
      </c>
      <c r="N53" s="4">
        <v>23798.526939531315</v>
      </c>
    </row>
    <row r="54" spans="1:14" x14ac:dyDescent="0.25">
      <c r="A54" s="3" t="s">
        <v>1366</v>
      </c>
      <c r="B54" s="4">
        <v>1778.287358062687</v>
      </c>
      <c r="C54" s="4">
        <v>2586.475025042685</v>
      </c>
      <c r="D54" s="4">
        <v>3181.292123281024</v>
      </c>
      <c r="E54" s="4">
        <v>3671.6942874110091</v>
      </c>
      <c r="F54" s="4">
        <v>4962.2259913025573</v>
      </c>
      <c r="G54" s="4">
        <v>16179.974785099961</v>
      </c>
      <c r="H54" s="4">
        <v>1057.220745382391</v>
      </c>
      <c r="I54" s="4">
        <v>1208.9087620191981</v>
      </c>
      <c r="J54" s="4">
        <v>1356.034636679756</v>
      </c>
      <c r="K54" s="4">
        <v>1542.384536769147</v>
      </c>
      <c r="L54" s="4">
        <v>2010.6588616011979</v>
      </c>
      <c r="M54" s="4">
        <v>7175.2075424516897</v>
      </c>
      <c r="N54" s="4">
        <v>23355.182327551651</v>
      </c>
    </row>
    <row r="55" spans="1:14" x14ac:dyDescent="0.25">
      <c r="A55" s="3" t="s">
        <v>1367</v>
      </c>
      <c r="B55" s="4">
        <v>1893.5866446842369</v>
      </c>
      <c r="C55" s="4">
        <v>2760.3990536992001</v>
      </c>
      <c r="D55" s="4">
        <v>3400.8739821382869</v>
      </c>
      <c r="E55" s="4">
        <v>3929.350439396474</v>
      </c>
      <c r="F55" s="4">
        <v>5312.4155457683592</v>
      </c>
      <c r="G55" s="4">
        <v>17296.625665686559</v>
      </c>
      <c r="H55" s="4">
        <v>1104.6867968497179</v>
      </c>
      <c r="I55" s="4">
        <v>1276.279376954617</v>
      </c>
      <c r="J55" s="4">
        <v>1435.670164603559</v>
      </c>
      <c r="K55" s="4">
        <v>1647.386251193537</v>
      </c>
      <c r="L55" s="4">
        <v>2186.8900843074971</v>
      </c>
      <c r="M55" s="4">
        <v>7650.9126739089279</v>
      </c>
      <c r="N55" s="4">
        <v>24947.538339595485</v>
      </c>
    </row>
    <row r="56" spans="1:14" x14ac:dyDescent="0.25">
      <c r="A56" s="3" t="s">
        <v>1368</v>
      </c>
      <c r="B56" s="4">
        <v>1771.0994876828081</v>
      </c>
      <c r="C56" s="4">
        <v>2574.7030589930259</v>
      </c>
      <c r="D56" s="4">
        <v>3168.0032320746068</v>
      </c>
      <c r="E56" s="4">
        <v>3656.3147466444452</v>
      </c>
      <c r="F56" s="4">
        <v>4944.1066043563269</v>
      </c>
      <c r="G56" s="4">
        <v>16114.227129751212</v>
      </c>
      <c r="H56" s="4">
        <v>1056.7233380297489</v>
      </c>
      <c r="I56" s="4">
        <v>1212.682881740212</v>
      </c>
      <c r="J56" s="4">
        <v>1361.458308367653</v>
      </c>
      <c r="K56" s="4">
        <v>1549.6524750334929</v>
      </c>
      <c r="L56" s="4">
        <v>2018.73051868988</v>
      </c>
      <c r="M56" s="4">
        <v>7199.247521860987</v>
      </c>
      <c r="N56" s="4">
        <v>23313.4746516122</v>
      </c>
    </row>
    <row r="57" spans="1:14" x14ac:dyDescent="0.25">
      <c r="A57" s="3" t="s">
        <v>1369</v>
      </c>
      <c r="B57" s="4">
        <v>1572.6246863553631</v>
      </c>
      <c r="C57" s="4">
        <v>2270.1897964426598</v>
      </c>
      <c r="D57" s="4">
        <v>2783.2766889268269</v>
      </c>
      <c r="E57" s="4">
        <v>3212.6090179679668</v>
      </c>
      <c r="F57" s="4">
        <v>4339.0591265883377</v>
      </c>
      <c r="G57" s="4">
        <v>14177.759316281154</v>
      </c>
      <c r="H57" s="4">
        <v>983.61841480104783</v>
      </c>
      <c r="I57" s="4">
        <v>1110.57476157619</v>
      </c>
      <c r="J57" s="4">
        <v>1240.4107618050921</v>
      </c>
      <c r="K57" s="4">
        <v>1388.8643817505949</v>
      </c>
      <c r="L57" s="4">
        <v>1754.599070898518</v>
      </c>
      <c r="M57" s="4">
        <v>6478.0673908314429</v>
      </c>
      <c r="N57" s="4">
        <v>20655.826707112596</v>
      </c>
    </row>
    <row r="58" spans="1:14" x14ac:dyDescent="0.25">
      <c r="A58" s="3" t="s">
        <v>1370</v>
      </c>
      <c r="B58" s="4">
        <v>1641.661982254685</v>
      </c>
      <c r="C58" s="4">
        <v>2377.0235503397748</v>
      </c>
      <c r="D58" s="4">
        <v>2918.0649244202582</v>
      </c>
      <c r="E58" s="4">
        <v>3367.9760405189641</v>
      </c>
      <c r="F58" s="4">
        <v>4548.8132657028536</v>
      </c>
      <c r="G58" s="4">
        <v>14853.539763236535</v>
      </c>
      <c r="H58" s="4">
        <v>1004.7765037006041</v>
      </c>
      <c r="I58" s="4">
        <v>1141.978143326289</v>
      </c>
      <c r="J58" s="4">
        <v>1277.847989875087</v>
      </c>
      <c r="K58" s="4">
        <v>1440.2156631959131</v>
      </c>
      <c r="L58" s="4">
        <v>1839.8319839817379</v>
      </c>
      <c r="M58" s="4">
        <v>6704.6502840796311</v>
      </c>
      <c r="N58" s="4">
        <v>21558.190047316166</v>
      </c>
    </row>
    <row r="59" spans="1:14" x14ac:dyDescent="0.25">
      <c r="A59" s="3" t="s">
        <v>1371</v>
      </c>
      <c r="B59" s="4">
        <v>1351.3897552749499</v>
      </c>
      <c r="C59" s="4">
        <v>1931.9635038864501</v>
      </c>
      <c r="D59" s="4">
        <v>2356.7853587949371</v>
      </c>
      <c r="E59" s="4">
        <v>2721.9285326208092</v>
      </c>
      <c r="F59" s="4">
        <v>3681.2850350524982</v>
      </c>
      <c r="G59" s="4">
        <v>12043.352185629645</v>
      </c>
      <c r="H59" s="4">
        <v>866.24432958022737</v>
      </c>
      <c r="I59" s="4">
        <v>967.66224257913245</v>
      </c>
      <c r="J59" s="4">
        <v>1073.546841188592</v>
      </c>
      <c r="K59" s="4">
        <v>1182.4358773737381</v>
      </c>
      <c r="L59" s="4">
        <v>1440.624836798552</v>
      </c>
      <c r="M59" s="4">
        <v>5530.5141275202423</v>
      </c>
      <c r="N59" s="4">
        <v>17573.866313149887</v>
      </c>
    </row>
    <row r="60" spans="1:14" x14ac:dyDescent="0.25">
      <c r="A60" s="3" t="s">
        <v>1372</v>
      </c>
      <c r="B60" s="4">
        <v>1414.401618960015</v>
      </c>
      <c r="C60" s="4">
        <v>2028.687342082347</v>
      </c>
      <c r="D60" s="4">
        <v>2479.0766316050081</v>
      </c>
      <c r="E60" s="4">
        <v>2861.3977266266711</v>
      </c>
      <c r="F60" s="4">
        <v>3869.1532059599399</v>
      </c>
      <c r="G60" s="4">
        <v>12652.716525233982</v>
      </c>
      <c r="H60" s="4">
        <v>896.5955383213734</v>
      </c>
      <c r="I60" s="4">
        <v>1004.280138553803</v>
      </c>
      <c r="J60" s="4">
        <v>1115.528671930336</v>
      </c>
      <c r="K60" s="4">
        <v>1234.4192099035779</v>
      </c>
      <c r="L60" s="4">
        <v>1520.0728306891331</v>
      </c>
      <c r="M60" s="4">
        <v>5770.8963893982236</v>
      </c>
      <c r="N60" s="4">
        <v>18423.612914632206</v>
      </c>
    </row>
    <row r="61" spans="1:14" x14ac:dyDescent="0.25">
      <c r="A61" s="3" t="s">
        <v>1373</v>
      </c>
      <c r="B61" s="4">
        <v>1765.170295373706</v>
      </c>
      <c r="C61" s="4">
        <v>2564.6854858305101</v>
      </c>
      <c r="D61" s="4">
        <v>3154.5389810144979</v>
      </c>
      <c r="E61" s="4">
        <v>3639.9390773731129</v>
      </c>
      <c r="F61" s="4">
        <v>4918.0040269806432</v>
      </c>
      <c r="G61" s="4">
        <v>16042.33786657247</v>
      </c>
      <c r="H61" s="4">
        <v>1094.1491583652021</v>
      </c>
      <c r="I61" s="4">
        <v>1248.340331278039</v>
      </c>
      <c r="J61" s="4">
        <v>1399.5098242960621</v>
      </c>
      <c r="K61" s="4">
        <v>1593.3407336770761</v>
      </c>
      <c r="L61" s="4">
        <v>2064.5940173040881</v>
      </c>
      <c r="M61" s="4">
        <v>7399.9340649204669</v>
      </c>
      <c r="N61" s="4">
        <v>23442.271931492938</v>
      </c>
    </row>
    <row r="62" spans="1:14" x14ac:dyDescent="0.25">
      <c r="A62" s="3" t="s">
        <v>1374</v>
      </c>
      <c r="B62" s="4">
        <v>1497.3038179039711</v>
      </c>
      <c r="C62" s="4">
        <v>2155.8464612555358</v>
      </c>
      <c r="D62" s="4">
        <v>2639.565991630423</v>
      </c>
      <c r="E62" s="4">
        <v>3046.1551596514742</v>
      </c>
      <c r="F62" s="4">
        <v>4117.3406861523872</v>
      </c>
      <c r="G62" s="4">
        <v>13456.212116593792</v>
      </c>
      <c r="H62" s="4">
        <v>939.81459905053339</v>
      </c>
      <c r="I62" s="4">
        <v>1056.075163435152</v>
      </c>
      <c r="J62" s="4">
        <v>1176.4120628899871</v>
      </c>
      <c r="K62" s="4">
        <v>1310.5378288098379</v>
      </c>
      <c r="L62" s="4">
        <v>1634.244738423273</v>
      </c>
      <c r="M62" s="4">
        <v>6117.0843926087837</v>
      </c>
      <c r="N62" s="4">
        <v>19573.296509202573</v>
      </c>
    </row>
    <row r="63" spans="1:14" x14ac:dyDescent="0.25">
      <c r="A63" s="3" t="s">
        <v>1375</v>
      </c>
      <c r="B63" s="4">
        <v>1481.2522041358491</v>
      </c>
      <c r="C63" s="4">
        <v>2131.6960628196912</v>
      </c>
      <c r="D63" s="4">
        <v>2609.1102933211159</v>
      </c>
      <c r="E63" s="4">
        <v>3010.2604754523209</v>
      </c>
      <c r="F63" s="4">
        <v>4070.5686412021601</v>
      </c>
      <c r="G63" s="4">
        <v>13302.887676931137</v>
      </c>
      <c r="H63" s="4">
        <v>929.49428816511841</v>
      </c>
      <c r="I63" s="4">
        <v>1043.6824743330039</v>
      </c>
      <c r="J63" s="4">
        <v>1163.08834643821</v>
      </c>
      <c r="K63" s="4">
        <v>1293.2621177440619</v>
      </c>
      <c r="L63" s="4">
        <v>1607.2799380127201</v>
      </c>
      <c r="M63" s="4">
        <v>6036.8071646931148</v>
      </c>
      <c r="N63" s="4">
        <v>19339.694841624256</v>
      </c>
    </row>
    <row r="64" spans="1:14" x14ac:dyDescent="0.25">
      <c r="A64" s="3" t="s">
        <v>1376</v>
      </c>
      <c r="B64" s="4">
        <v>1850.8458429397531</v>
      </c>
      <c r="C64" s="4">
        <v>2696.500502943949</v>
      </c>
      <c r="D64" s="4">
        <v>3320.436178562069</v>
      </c>
      <c r="E64" s="4">
        <v>3834.116139193241</v>
      </c>
      <c r="F64" s="4">
        <v>5185.0128139711687</v>
      </c>
      <c r="G64" s="4">
        <v>16886.911477610178</v>
      </c>
      <c r="H64" s="4">
        <v>1092.4242523632961</v>
      </c>
      <c r="I64" s="4">
        <v>1258.1374668109311</v>
      </c>
      <c r="J64" s="4">
        <v>1414.837701885165</v>
      </c>
      <c r="K64" s="4">
        <v>1620.1087025825691</v>
      </c>
      <c r="L64" s="4">
        <v>2135.2260582723029</v>
      </c>
      <c r="M64" s="4">
        <v>7520.7341819142639</v>
      </c>
      <c r="N64" s="4">
        <v>24407.645659524442</v>
      </c>
    </row>
    <row r="65" spans="1:14" x14ac:dyDescent="0.25">
      <c r="A65" s="3" t="s">
        <v>1377</v>
      </c>
      <c r="B65" s="4">
        <v>1857.186577624949</v>
      </c>
      <c r="C65" s="4">
        <v>2705.7084279559481</v>
      </c>
      <c r="D65" s="4">
        <v>3332.152268980667</v>
      </c>
      <c r="E65" s="4">
        <v>3847.6560907160829</v>
      </c>
      <c r="F65" s="4">
        <v>5205.4469909317686</v>
      </c>
      <c r="G65" s="4">
        <v>16948.150356209415</v>
      </c>
      <c r="H65" s="4">
        <v>1088.5569206038449</v>
      </c>
      <c r="I65" s="4">
        <v>1257.544578541997</v>
      </c>
      <c r="J65" s="4">
        <v>1414.704959778632</v>
      </c>
      <c r="K65" s="4">
        <v>1621.348300070516</v>
      </c>
      <c r="L65" s="4">
        <v>2139.8673592860609</v>
      </c>
      <c r="M65" s="4">
        <v>7522.022118281051</v>
      </c>
      <c r="N65" s="4">
        <v>24470.172474490468</v>
      </c>
    </row>
    <row r="66" spans="1:14" x14ac:dyDescent="0.25">
      <c r="A66" s="3" t="s">
        <v>1378</v>
      </c>
      <c r="B66" s="4">
        <v>1678.2906728441269</v>
      </c>
      <c r="C66" s="4">
        <v>2433.9063242821908</v>
      </c>
      <c r="D66" s="4">
        <v>2989.397157965645</v>
      </c>
      <c r="E66" s="4">
        <v>3450.5572837162822</v>
      </c>
      <c r="F66" s="4">
        <v>4661.871473049242</v>
      </c>
      <c r="G66" s="4">
        <v>15214.022911857486</v>
      </c>
      <c r="H66" s="4">
        <v>1024.2737001788621</v>
      </c>
      <c r="I66" s="4">
        <v>1164.4905619622789</v>
      </c>
      <c r="J66" s="4">
        <v>1303.636640395958</v>
      </c>
      <c r="K66" s="4">
        <v>1474.3535807363201</v>
      </c>
      <c r="L66" s="4">
        <v>1893.3297594284461</v>
      </c>
      <c r="M66" s="4">
        <v>6860.0842427018642</v>
      </c>
      <c r="N66" s="4">
        <v>22074.107154559351</v>
      </c>
    </row>
    <row r="67" spans="1:14" x14ac:dyDescent="0.25">
      <c r="A67" s="3" t="s">
        <v>1379</v>
      </c>
      <c r="B67" s="4">
        <v>1765.9027321205699</v>
      </c>
      <c r="C67" s="4">
        <v>2566.9087889369562</v>
      </c>
      <c r="D67" s="4">
        <v>3157.410275436765</v>
      </c>
      <c r="E67" s="4">
        <v>3643.359104507078</v>
      </c>
      <c r="F67" s="4">
        <v>4923.5745952815396</v>
      </c>
      <c r="G67" s="4">
        <v>16057.155496282909</v>
      </c>
      <c r="H67" s="4">
        <v>1052.6591129586409</v>
      </c>
      <c r="I67" s="4">
        <v>1202.516689772687</v>
      </c>
      <c r="J67" s="4">
        <v>1348.2161047171569</v>
      </c>
      <c r="K67" s="4">
        <v>1533.744819187224</v>
      </c>
      <c r="L67" s="4">
        <v>1993.8248853831531</v>
      </c>
      <c r="M67" s="4">
        <v>7130.9616120188612</v>
      </c>
      <c r="N67" s="4">
        <v>23188.117108301773</v>
      </c>
    </row>
    <row r="68" spans="1:14" x14ac:dyDescent="0.25">
      <c r="A68" s="3" t="s">
        <v>1380</v>
      </c>
      <c r="B68" s="4">
        <v>1711.7091636547891</v>
      </c>
      <c r="C68" s="4">
        <v>2483.890159055853</v>
      </c>
      <c r="D68" s="4">
        <v>3052.7384179138248</v>
      </c>
      <c r="E68" s="4">
        <v>3522.2110899118511</v>
      </c>
      <c r="F68" s="4">
        <v>4759.0826128869476</v>
      </c>
      <c r="G68" s="4">
        <v>15529.631443423266</v>
      </c>
      <c r="H68" s="4">
        <v>1034.518300616596</v>
      </c>
      <c r="I68" s="4">
        <v>1178.910586047951</v>
      </c>
      <c r="J68" s="4">
        <v>1318.8825336957509</v>
      </c>
      <c r="K68" s="4">
        <v>1493.640606605737</v>
      </c>
      <c r="L68" s="4">
        <v>1925.2641732970969</v>
      </c>
      <c r="M68" s="4">
        <v>6951.2162002631321</v>
      </c>
      <c r="N68" s="4">
        <v>22480.8476436864</v>
      </c>
    </row>
    <row r="69" spans="1:14" x14ac:dyDescent="0.25">
      <c r="A69" s="3" t="s">
        <v>1381</v>
      </c>
      <c r="B69" s="4">
        <v>1607.979682341278</v>
      </c>
      <c r="C69" s="4">
        <v>2324.874275925029</v>
      </c>
      <c r="D69" s="4">
        <v>2852.418347716567</v>
      </c>
      <c r="E69" s="4">
        <v>3291.872313788655</v>
      </c>
      <c r="F69" s="4">
        <v>4445.6816866064592</v>
      </c>
      <c r="G69" s="4">
        <v>14522.826306377989</v>
      </c>
      <c r="H69" s="4">
        <v>998.48820134483447</v>
      </c>
      <c r="I69" s="4">
        <v>1131.2769321424189</v>
      </c>
      <c r="J69" s="4">
        <v>1263.620122219477</v>
      </c>
      <c r="K69" s="4">
        <v>1420.0889303589911</v>
      </c>
      <c r="L69" s="4">
        <v>1799.4439680088969</v>
      </c>
      <c r="M69" s="4">
        <v>6612.9181540746185</v>
      </c>
      <c r="N69" s="4">
        <v>21135.744460452606</v>
      </c>
    </row>
    <row r="70" spans="1:14" x14ac:dyDescent="0.25">
      <c r="A70" s="3" t="s">
        <v>1382</v>
      </c>
      <c r="B70" s="4">
        <v>1617.57783023044</v>
      </c>
      <c r="C70" s="4">
        <v>2339.7688973353729</v>
      </c>
      <c r="D70" s="4">
        <v>2871.1520497810088</v>
      </c>
      <c r="E70" s="4">
        <v>3313.3727219859829</v>
      </c>
      <c r="F70" s="4">
        <v>4475.6161079337644</v>
      </c>
      <c r="G70" s="4">
        <v>14617.487607266568</v>
      </c>
      <c r="H70" s="4">
        <v>993.42685744181688</v>
      </c>
      <c r="I70" s="4">
        <v>1124.878339140598</v>
      </c>
      <c r="J70" s="4">
        <v>1256.8563984542791</v>
      </c>
      <c r="K70" s="4">
        <v>1412.497602591847</v>
      </c>
      <c r="L70" s="4">
        <v>1795.898176641713</v>
      </c>
      <c r="M70" s="4">
        <v>6583.5573742702536</v>
      </c>
      <c r="N70" s="4">
        <v>21201.044981536823</v>
      </c>
    </row>
    <row r="71" spans="1:14" x14ac:dyDescent="0.25">
      <c r="A71" s="3" t="s">
        <v>1383</v>
      </c>
      <c r="B71" s="4">
        <v>1559.69507028832</v>
      </c>
      <c r="C71" s="4">
        <v>2252.2976751199049</v>
      </c>
      <c r="D71" s="4">
        <v>2762.101111154439</v>
      </c>
      <c r="E71" s="4">
        <v>3187.6972650105122</v>
      </c>
      <c r="F71" s="4">
        <v>4306.7789076920862</v>
      </c>
      <c r="G71" s="4">
        <v>14068.570029265262</v>
      </c>
      <c r="H71" s="4">
        <v>1033.9197427278889</v>
      </c>
      <c r="I71" s="4">
        <v>1167.761365110624</v>
      </c>
      <c r="J71" s="4">
        <v>1295.3285848337389</v>
      </c>
      <c r="K71" s="4">
        <v>1450.3613995217829</v>
      </c>
      <c r="L71" s="4">
        <v>1817.9811340067581</v>
      </c>
      <c r="M71" s="4">
        <v>6765.3522262007928</v>
      </c>
      <c r="N71" s="4">
        <v>20833.922255466052</v>
      </c>
    </row>
    <row r="72" spans="1:14" x14ac:dyDescent="0.25">
      <c r="A72" s="3" t="s">
        <v>1384</v>
      </c>
      <c r="B72" s="4">
        <v>1461.6246556417409</v>
      </c>
      <c r="C72" s="4">
        <v>2101.5485645190661</v>
      </c>
      <c r="D72" s="4">
        <v>2570.945158325223</v>
      </c>
      <c r="E72" s="4">
        <v>2967.0150929516999</v>
      </c>
      <c r="F72" s="4">
        <v>4011.3126697912112</v>
      </c>
      <c r="G72" s="4">
        <v>13112.446141228942</v>
      </c>
      <c r="H72" s="4">
        <v>997.51562665706922</v>
      </c>
      <c r="I72" s="4">
        <v>1119.9342666149939</v>
      </c>
      <c r="J72" s="4">
        <v>1234.4569282281859</v>
      </c>
      <c r="K72" s="4">
        <v>1371.4264492917459</v>
      </c>
      <c r="L72" s="4">
        <v>1689.568702601232</v>
      </c>
      <c r="M72" s="4">
        <v>6412.9019733932264</v>
      </c>
      <c r="N72" s="4">
        <v>19525.348114622167</v>
      </c>
    </row>
    <row r="73" spans="1:14" x14ac:dyDescent="0.25">
      <c r="A73" s="3" t="s">
        <v>1385</v>
      </c>
      <c r="B73" s="4">
        <v>1668.4537294830061</v>
      </c>
      <c r="C73" s="4">
        <v>2419.397603954068</v>
      </c>
      <c r="D73" s="4">
        <v>2972.2015987201971</v>
      </c>
      <c r="E73" s="4">
        <v>3429.5203540493499</v>
      </c>
      <c r="F73" s="4">
        <v>4634.2729178356212</v>
      </c>
      <c r="G73" s="4">
        <v>15123.846204042242</v>
      </c>
      <c r="H73" s="4">
        <v>1081.745578071216</v>
      </c>
      <c r="I73" s="4">
        <v>1228.364525872473</v>
      </c>
      <c r="J73" s="4">
        <v>1371.0155257948629</v>
      </c>
      <c r="K73" s="4">
        <v>1548.986646744961</v>
      </c>
      <c r="L73" s="4">
        <v>1975.021731618071</v>
      </c>
      <c r="M73" s="4">
        <v>7205.1340081015842</v>
      </c>
      <c r="N73" s="4">
        <v>22328.980212143826</v>
      </c>
    </row>
    <row r="74" spans="1:14" x14ac:dyDescent="0.25">
      <c r="A74" s="3" t="s">
        <v>1386</v>
      </c>
      <c r="B74" s="4">
        <v>1303.085177746756</v>
      </c>
      <c r="C74" s="4">
        <v>1855.407166872722</v>
      </c>
      <c r="D74" s="4">
        <v>2259.3838907312329</v>
      </c>
      <c r="E74" s="4">
        <v>2609.2721994705112</v>
      </c>
      <c r="F74" s="4">
        <v>3523.7582846619998</v>
      </c>
      <c r="G74" s="4">
        <v>11550.906719483221</v>
      </c>
      <c r="H74" s="4">
        <v>946.44229113755841</v>
      </c>
      <c r="I74" s="4">
        <v>1049.1029476611161</v>
      </c>
      <c r="J74" s="4">
        <v>1149.0197959743709</v>
      </c>
      <c r="K74" s="4">
        <v>1256.6776778259559</v>
      </c>
      <c r="L74" s="4">
        <v>1520.403484036937</v>
      </c>
      <c r="M74" s="4">
        <v>5921.6461966359384</v>
      </c>
      <c r="N74" s="4">
        <v>17472.552916119159</v>
      </c>
    </row>
    <row r="75" spans="1:14" x14ac:dyDescent="0.25">
      <c r="A75" s="3" t="s">
        <v>1387</v>
      </c>
      <c r="B75" s="4">
        <v>1632.2909836460999</v>
      </c>
      <c r="C75" s="4">
        <v>2363.3011498654928</v>
      </c>
      <c r="D75" s="4">
        <v>2901.3119706752832</v>
      </c>
      <c r="E75" s="4">
        <v>3348.0012685378988</v>
      </c>
      <c r="F75" s="4">
        <v>4522.9095435469271</v>
      </c>
      <c r="G75" s="4">
        <v>14767.814916271702</v>
      </c>
      <c r="H75" s="4">
        <v>1052.4094139141109</v>
      </c>
      <c r="I75" s="4">
        <v>1191.1270989032571</v>
      </c>
      <c r="J75" s="4">
        <v>1323.305255463443</v>
      </c>
      <c r="K75" s="4">
        <v>1490.7653902562861</v>
      </c>
      <c r="L75" s="4">
        <v>1891.5695380110719</v>
      </c>
      <c r="M75" s="4">
        <v>6949.1766965481693</v>
      </c>
      <c r="N75" s="4">
        <v>21716.991612819867</v>
      </c>
    </row>
    <row r="76" spans="1:14" x14ac:dyDescent="0.25">
      <c r="A76" s="3" t="s">
        <v>1388</v>
      </c>
      <c r="B76" s="4">
        <v>1739.029824188344</v>
      </c>
      <c r="C76" s="4">
        <v>2525.2195078984669</v>
      </c>
      <c r="D76" s="4">
        <v>3105.121881584947</v>
      </c>
      <c r="E76" s="4">
        <v>3582.371841164078</v>
      </c>
      <c r="F76" s="4">
        <v>4840.3267281481794</v>
      </c>
      <c r="G76" s="4">
        <v>15792.069782984014</v>
      </c>
      <c r="H76" s="4">
        <v>1041.8719743849269</v>
      </c>
      <c r="I76" s="4">
        <v>1190.0671275243651</v>
      </c>
      <c r="J76" s="4">
        <v>1334.350355870562</v>
      </c>
      <c r="K76" s="4">
        <v>1513.633762836444</v>
      </c>
      <c r="L76" s="4">
        <v>1959.218694886049</v>
      </c>
      <c r="M76" s="4">
        <v>7039.1419155023468</v>
      </c>
      <c r="N76" s="4">
        <v>22831.211698486368</v>
      </c>
    </row>
    <row r="77" spans="1:14" x14ac:dyDescent="0.25">
      <c r="A77" s="3" t="s">
        <v>1389</v>
      </c>
      <c r="B77" s="4">
        <v>1624.457038470347</v>
      </c>
      <c r="C77" s="4">
        <v>2349.8771192157092</v>
      </c>
      <c r="D77" s="4">
        <v>2883.645143878749</v>
      </c>
      <c r="E77" s="4">
        <v>3328.1563507088922</v>
      </c>
      <c r="F77" s="4">
        <v>4494.7789525951457</v>
      </c>
      <c r="G77" s="4">
        <v>14680.914604868842</v>
      </c>
      <c r="H77" s="4">
        <v>1002.838102923422</v>
      </c>
      <c r="I77" s="4">
        <v>1136.637794433419</v>
      </c>
      <c r="J77" s="4">
        <v>1271.347639610095</v>
      </c>
      <c r="K77" s="4">
        <v>1431.0139577855109</v>
      </c>
      <c r="L77" s="4">
        <v>1819.423330951679</v>
      </c>
      <c r="M77" s="4">
        <v>6661.2608257041265</v>
      </c>
      <c r="N77" s="4">
        <v>21342.17543057297</v>
      </c>
    </row>
    <row r="78" spans="1:14" x14ac:dyDescent="0.25">
      <c r="A78" s="3" t="s">
        <v>1390</v>
      </c>
      <c r="B78" s="4">
        <v>1735.261653585068</v>
      </c>
      <c r="C78" s="4">
        <v>2519.8522772545148</v>
      </c>
      <c r="D78" s="4">
        <v>3098.6988854164451</v>
      </c>
      <c r="E78" s="4">
        <v>3575.183110700892</v>
      </c>
      <c r="F78" s="4">
        <v>4830.6617135475863</v>
      </c>
      <c r="G78" s="4">
        <v>15759.657640504505</v>
      </c>
      <c r="H78" s="4">
        <v>1039.1091163128399</v>
      </c>
      <c r="I78" s="4">
        <v>1186.300180531289</v>
      </c>
      <c r="J78" s="4">
        <v>1330.2426486143779</v>
      </c>
      <c r="K78" s="4">
        <v>1509.084914503838</v>
      </c>
      <c r="L78" s="4">
        <v>1953.9220999845861</v>
      </c>
      <c r="M78" s="4">
        <v>7018.6589599469316</v>
      </c>
      <c r="N78" s="4">
        <v>22778.316600451435</v>
      </c>
    </row>
    <row r="79" spans="1:14" x14ac:dyDescent="0.25">
      <c r="A79" s="3" t="s">
        <v>1391</v>
      </c>
      <c r="B79" s="4">
        <v>1625.1586982171909</v>
      </c>
      <c r="C79" s="4">
        <v>2351.8566149056801</v>
      </c>
      <c r="D79" s="4">
        <v>2886.4656883674811</v>
      </c>
      <c r="E79" s="4">
        <v>3331.1095590047412</v>
      </c>
      <c r="F79" s="4">
        <v>4500.0779071456982</v>
      </c>
      <c r="G79" s="4">
        <v>14694.668467640791</v>
      </c>
      <c r="H79" s="4">
        <v>990.18523451447902</v>
      </c>
      <c r="I79" s="4">
        <v>1121.693055075305</v>
      </c>
      <c r="J79" s="4">
        <v>1254.021583495585</v>
      </c>
      <c r="K79" s="4">
        <v>1411.169536191376</v>
      </c>
      <c r="L79" s="4">
        <v>1795.5467394665341</v>
      </c>
      <c r="M79" s="4">
        <v>6572.6161487432792</v>
      </c>
      <c r="N79" s="4">
        <v>21267.284616384073</v>
      </c>
    </row>
    <row r="80" spans="1:14" x14ac:dyDescent="0.25">
      <c r="A80" s="3" t="s">
        <v>1392</v>
      </c>
      <c r="B80" s="4">
        <v>1642.5080623871349</v>
      </c>
      <c r="C80" s="4">
        <v>2378.9511633801421</v>
      </c>
      <c r="D80" s="4">
        <v>2920.3695369059378</v>
      </c>
      <c r="E80" s="4">
        <v>3370.8873541799321</v>
      </c>
      <c r="F80" s="4">
        <v>4554.0251058802178</v>
      </c>
      <c r="G80" s="4">
        <v>14866.741222733363</v>
      </c>
      <c r="H80" s="4">
        <v>1005.1821809187441</v>
      </c>
      <c r="I80" s="4">
        <v>1140.659263977871</v>
      </c>
      <c r="J80" s="4">
        <v>1275.9188411476789</v>
      </c>
      <c r="K80" s="4">
        <v>1437.265281856683</v>
      </c>
      <c r="L80" s="4">
        <v>1833.3090792158409</v>
      </c>
      <c r="M80" s="4">
        <v>6692.3346471168179</v>
      </c>
      <c r="N80" s="4">
        <v>21559.075869850178</v>
      </c>
    </row>
    <row r="81" spans="1:14" x14ac:dyDescent="0.25">
      <c r="A81" s="3" t="s">
        <v>1393</v>
      </c>
      <c r="B81" s="4">
        <v>1501.225092019569</v>
      </c>
      <c r="C81" s="4">
        <v>2160.9637982507679</v>
      </c>
      <c r="D81" s="4">
        <v>2644.9565133375968</v>
      </c>
      <c r="E81" s="4">
        <v>3052.8162900468201</v>
      </c>
      <c r="F81" s="4">
        <v>4125.3294675376983</v>
      </c>
      <c r="G81" s="4">
        <v>13485.291161192452</v>
      </c>
      <c r="H81" s="4">
        <v>954.31228020577726</v>
      </c>
      <c r="I81" s="4">
        <v>1075.99045914877</v>
      </c>
      <c r="J81" s="4">
        <v>1198.629103507601</v>
      </c>
      <c r="K81" s="4">
        <v>1336.0860414515309</v>
      </c>
      <c r="L81" s="4">
        <v>1666.2328021945279</v>
      </c>
      <c r="M81" s="4">
        <v>6231.2506865082069</v>
      </c>
      <c r="N81" s="4">
        <v>19716.541847700657</v>
      </c>
    </row>
    <row r="82" spans="1:14" x14ac:dyDescent="0.25">
      <c r="A82" s="3" t="s">
        <v>1394</v>
      </c>
      <c r="B82" s="4">
        <v>1629.3436472885851</v>
      </c>
      <c r="C82" s="4">
        <v>2356.9204590513218</v>
      </c>
      <c r="D82" s="4">
        <v>2891.6335122507298</v>
      </c>
      <c r="E82" s="4">
        <v>3335.1183717645799</v>
      </c>
      <c r="F82" s="4">
        <v>4506.1833788494496</v>
      </c>
      <c r="G82" s="4">
        <v>14719.199369204665</v>
      </c>
      <c r="H82" s="4">
        <v>980.82954297306514</v>
      </c>
      <c r="I82" s="4">
        <v>1111.8453061665159</v>
      </c>
      <c r="J82" s="4">
        <v>1242.6866197786669</v>
      </c>
      <c r="K82" s="4">
        <v>1396.6428756893999</v>
      </c>
      <c r="L82" s="4">
        <v>1773.0222593061569</v>
      </c>
      <c r="M82" s="4">
        <v>6505.026603913805</v>
      </c>
      <c r="N82" s="4">
        <v>21224.225973118468</v>
      </c>
    </row>
    <row r="83" spans="1:14" x14ac:dyDescent="0.25">
      <c r="A83" s="3" t="s">
        <v>1395</v>
      </c>
      <c r="B83" s="4">
        <v>1743.7376956596049</v>
      </c>
      <c r="C83" s="4">
        <v>2533.1500612191799</v>
      </c>
      <c r="D83" s="4">
        <v>3113.9926052336209</v>
      </c>
      <c r="E83" s="4">
        <v>3592.7968270531092</v>
      </c>
      <c r="F83" s="4">
        <v>4853.533106224133</v>
      </c>
      <c r="G83" s="4">
        <v>15837.210295389648</v>
      </c>
      <c r="H83" s="4">
        <v>1071.852733856668</v>
      </c>
      <c r="I83" s="4">
        <v>1221.084952958704</v>
      </c>
      <c r="J83" s="4">
        <v>1362.5576699868141</v>
      </c>
      <c r="K83" s="4">
        <v>1548.4032813085701</v>
      </c>
      <c r="L83" s="4">
        <v>2002.2655746226339</v>
      </c>
      <c r="M83" s="4">
        <v>7206.1642127333907</v>
      </c>
      <c r="N83" s="4">
        <v>23043.374508123037</v>
      </c>
    </row>
    <row r="84" spans="1:14" x14ac:dyDescent="0.25">
      <c r="A84" s="3" t="s">
        <v>1396</v>
      </c>
      <c r="B84" s="4">
        <v>1808.983135896221</v>
      </c>
      <c r="C84" s="4">
        <v>2632.5902304912811</v>
      </c>
      <c r="D84" s="4">
        <v>3239.8056221651282</v>
      </c>
      <c r="E84" s="4">
        <v>3740.5024339900669</v>
      </c>
      <c r="F84" s="4">
        <v>5055.2888319676813</v>
      </c>
      <c r="G84" s="4">
        <v>16477.170254510376</v>
      </c>
      <c r="H84" s="4">
        <v>1071.438478587886</v>
      </c>
      <c r="I84" s="4">
        <v>1228.2052696448779</v>
      </c>
      <c r="J84" s="4">
        <v>1379.181584324092</v>
      </c>
      <c r="K84" s="4">
        <v>1573.263955094204</v>
      </c>
      <c r="L84" s="4">
        <v>2057.5631846587362</v>
      </c>
      <c r="M84" s="4">
        <v>7309.6524723097955</v>
      </c>
      <c r="N84" s="4">
        <v>23786.82272682017</v>
      </c>
    </row>
    <row r="85" spans="1:14" x14ac:dyDescent="0.25">
      <c r="A85" s="3" t="s">
        <v>1397</v>
      </c>
      <c r="B85" s="4">
        <v>1578.6855150938679</v>
      </c>
      <c r="C85" s="4">
        <v>2280.0110993242401</v>
      </c>
      <c r="D85" s="4">
        <v>2795.832831504737</v>
      </c>
      <c r="E85" s="4">
        <v>3226.54031103544</v>
      </c>
      <c r="F85" s="4">
        <v>4358.7750458597238</v>
      </c>
      <c r="G85" s="4">
        <v>14239.844802818008</v>
      </c>
      <c r="H85" s="4">
        <v>982.30808498920612</v>
      </c>
      <c r="I85" s="4">
        <v>1110.332219964994</v>
      </c>
      <c r="J85" s="4">
        <v>1238.9793668546899</v>
      </c>
      <c r="K85" s="4">
        <v>1389.788575358916</v>
      </c>
      <c r="L85" s="4">
        <v>1756.7986244225999</v>
      </c>
      <c r="M85" s="4">
        <v>6478.2068715904061</v>
      </c>
      <c r="N85" s="4">
        <v>20718.051674408413</v>
      </c>
    </row>
    <row r="86" spans="1:14" x14ac:dyDescent="0.25">
      <c r="A86" s="3" t="s">
        <v>1398</v>
      </c>
      <c r="B86" s="4">
        <v>1678.042287684232</v>
      </c>
      <c r="C86" s="4">
        <v>2433.0951874642928</v>
      </c>
      <c r="D86" s="4">
        <v>2988.8427148063638</v>
      </c>
      <c r="E86" s="4">
        <v>3448.5526371498281</v>
      </c>
      <c r="F86" s="4">
        <v>4659.3228827606426</v>
      </c>
      <c r="G86" s="4">
        <v>15207.855709865358</v>
      </c>
      <c r="H86" s="4">
        <v>1021.341534194463</v>
      </c>
      <c r="I86" s="4">
        <v>1160.8789752275691</v>
      </c>
      <c r="J86" s="4">
        <v>1299.027251571501</v>
      </c>
      <c r="K86" s="4">
        <v>1467.864730939157</v>
      </c>
      <c r="L86" s="4">
        <v>1878.017559090184</v>
      </c>
      <c r="M86" s="4">
        <v>6827.1300510228739</v>
      </c>
      <c r="N86" s="4">
        <v>22034.985760888234</v>
      </c>
    </row>
    <row r="87" spans="1:14" x14ac:dyDescent="0.25">
      <c r="A87" s="3" t="s">
        <v>1399</v>
      </c>
      <c r="B87" s="4">
        <v>1670.2877472125001</v>
      </c>
      <c r="C87" s="4">
        <v>2420.844885360907</v>
      </c>
      <c r="D87" s="4">
        <v>2973.354775969191</v>
      </c>
      <c r="E87" s="4">
        <v>3430.737345325756</v>
      </c>
      <c r="F87" s="4">
        <v>4635.0863185799444</v>
      </c>
      <c r="G87" s="4">
        <v>15130.311072448299</v>
      </c>
      <c r="H87" s="4">
        <v>1011.912508320601</v>
      </c>
      <c r="I87" s="4">
        <v>1150.255753810814</v>
      </c>
      <c r="J87" s="4">
        <v>1288.0737800828349</v>
      </c>
      <c r="K87" s="4">
        <v>1454.477932630665</v>
      </c>
      <c r="L87" s="4">
        <v>1860.13451131789</v>
      </c>
      <c r="M87" s="4">
        <v>6764.8544861628052</v>
      </c>
      <c r="N87" s="4">
        <v>21895.165558611105</v>
      </c>
    </row>
    <row r="88" spans="1:14" x14ac:dyDescent="0.25">
      <c r="A88" s="3" t="s">
        <v>1400</v>
      </c>
      <c r="B88" s="4">
        <v>1398.042152232329</v>
      </c>
      <c r="C88" s="4">
        <v>2003.470755846887</v>
      </c>
      <c r="D88" s="4">
        <v>2447.23218160548</v>
      </c>
      <c r="E88" s="4">
        <v>2823.8506412972638</v>
      </c>
      <c r="F88" s="4">
        <v>3819.6065763118581</v>
      </c>
      <c r="G88" s="4">
        <v>12492.202307293819</v>
      </c>
      <c r="H88" s="4">
        <v>887.78883444520022</v>
      </c>
      <c r="I88" s="4">
        <v>993.53414001864621</v>
      </c>
      <c r="J88" s="4">
        <v>1104.2431279817661</v>
      </c>
      <c r="K88" s="4">
        <v>1221.0857120431519</v>
      </c>
      <c r="L88" s="4">
        <v>1496.7177813794899</v>
      </c>
      <c r="M88" s="4">
        <v>5703.3695958682547</v>
      </c>
      <c r="N88" s="4">
        <v>18195.571903162076</v>
      </c>
    </row>
    <row r="89" spans="1:14" x14ac:dyDescent="0.25">
      <c r="A89" s="3" t="s">
        <v>1401</v>
      </c>
      <c r="B89" s="4">
        <v>1422.8328531359</v>
      </c>
      <c r="C89" s="4">
        <v>2042.243607223005</v>
      </c>
      <c r="D89" s="4">
        <v>2496.2861594633978</v>
      </c>
      <c r="E89" s="4">
        <v>2880.9456253651738</v>
      </c>
      <c r="F89" s="4">
        <v>3896.2823419893612</v>
      </c>
      <c r="G89" s="4">
        <v>12738.590587176837</v>
      </c>
      <c r="H89" s="4">
        <v>904.52004823094421</v>
      </c>
      <c r="I89" s="4">
        <v>1014.578377323716</v>
      </c>
      <c r="J89" s="4">
        <v>1126.2072584950249</v>
      </c>
      <c r="K89" s="4">
        <v>1247.659335602043</v>
      </c>
      <c r="L89" s="4">
        <v>1540.767690551178</v>
      </c>
      <c r="M89" s="4">
        <v>5833.7327102029067</v>
      </c>
      <c r="N89" s="4">
        <v>18572.323297379742</v>
      </c>
    </row>
    <row r="90" spans="1:14" x14ac:dyDescent="0.25">
      <c r="A90" s="3" t="s">
        <v>1402</v>
      </c>
      <c r="B90" s="4">
        <v>1754.3701501298819</v>
      </c>
      <c r="C90" s="4">
        <v>2549.1191124029301</v>
      </c>
      <c r="D90" s="4">
        <v>3135.464202718184</v>
      </c>
      <c r="E90" s="4">
        <v>3618.233274826317</v>
      </c>
      <c r="F90" s="4">
        <v>4891.0084087624246</v>
      </c>
      <c r="G90" s="4">
        <v>15948.195148839735</v>
      </c>
      <c r="H90" s="4">
        <v>1052.4778514196771</v>
      </c>
      <c r="I90" s="4">
        <v>1205.0165294602459</v>
      </c>
      <c r="J90" s="4">
        <v>1351.698238734373</v>
      </c>
      <c r="K90" s="4">
        <v>1538.7966635528519</v>
      </c>
      <c r="L90" s="4">
        <v>1997.933673071487</v>
      </c>
      <c r="M90" s="4">
        <v>7145.9229562386345</v>
      </c>
      <c r="N90" s="4">
        <v>23094.118105078371</v>
      </c>
    </row>
    <row r="91" spans="1:14" x14ac:dyDescent="0.25">
      <c r="A91" s="3" t="s">
        <v>1403</v>
      </c>
      <c r="B91" s="4">
        <v>1787.223855656151</v>
      </c>
      <c r="C91" s="4">
        <v>2599.242147924138</v>
      </c>
      <c r="D91" s="4">
        <v>3198.9800093710378</v>
      </c>
      <c r="E91" s="4">
        <v>3691.4439678377789</v>
      </c>
      <c r="F91" s="4">
        <v>4992.5219062679289</v>
      </c>
      <c r="G91" s="4">
        <v>16269.411887057035</v>
      </c>
      <c r="H91" s="4">
        <v>1062.281784533357</v>
      </c>
      <c r="I91" s="4">
        <v>1219.715363862638</v>
      </c>
      <c r="J91" s="4">
        <v>1370.4289609308751</v>
      </c>
      <c r="K91" s="4">
        <v>1563.093998203753</v>
      </c>
      <c r="L91" s="4">
        <v>2039.619945725042</v>
      </c>
      <c r="M91" s="4">
        <v>7255.1400532556654</v>
      </c>
      <c r="N91" s="4">
        <v>23524.551940312696</v>
      </c>
    </row>
    <row r="92" spans="1:14" x14ac:dyDescent="0.25">
      <c r="A92" s="3" t="s">
        <v>1404</v>
      </c>
      <c r="B92" s="4">
        <v>1447.652345566383</v>
      </c>
      <c r="C92" s="4">
        <v>2078.925278435544</v>
      </c>
      <c r="D92" s="4">
        <v>2541.624503011355</v>
      </c>
      <c r="E92" s="4">
        <v>2934.5492624761209</v>
      </c>
      <c r="F92" s="4">
        <v>3966.3083662247</v>
      </c>
      <c r="G92" s="4">
        <v>12969.059755714105</v>
      </c>
      <c r="H92" s="4">
        <v>919.11718062202794</v>
      </c>
      <c r="I92" s="4">
        <v>1032.963255174004</v>
      </c>
      <c r="J92" s="4">
        <v>1147.2169444709209</v>
      </c>
      <c r="K92" s="4">
        <v>1273.8071358511779</v>
      </c>
      <c r="L92" s="4">
        <v>1575.890712592</v>
      </c>
      <c r="M92" s="4">
        <v>5948.9952287101314</v>
      </c>
      <c r="N92" s="4">
        <v>18918.054984424238</v>
      </c>
    </row>
    <row r="93" spans="1:14" x14ac:dyDescent="0.25">
      <c r="A93" s="3" t="s">
        <v>1405</v>
      </c>
      <c r="B93" s="4">
        <v>1496.605377841275</v>
      </c>
      <c r="C93" s="4">
        <v>2154.566875875184</v>
      </c>
      <c r="D93" s="4">
        <v>2637.575274613137</v>
      </c>
      <c r="E93" s="4">
        <v>3044.1181083156312</v>
      </c>
      <c r="F93" s="4">
        <v>4114.1546449123516</v>
      </c>
      <c r="G93" s="4">
        <v>13447.020281557579</v>
      </c>
      <c r="H93" s="4">
        <v>941.8712550416468</v>
      </c>
      <c r="I93" s="4">
        <v>1057.795917403922</v>
      </c>
      <c r="J93" s="4">
        <v>1178.246925186816</v>
      </c>
      <c r="K93" s="4">
        <v>1313.1902849773271</v>
      </c>
      <c r="L93" s="4">
        <v>1634.833788168886</v>
      </c>
      <c r="M93" s="4">
        <v>6125.9381707785979</v>
      </c>
      <c r="N93" s="4">
        <v>19572.958452336181</v>
      </c>
    </row>
    <row r="94" spans="1:14" x14ac:dyDescent="0.25">
      <c r="A94" s="3" t="s">
        <v>1406</v>
      </c>
      <c r="B94" s="4">
        <v>1326.785250351362</v>
      </c>
      <c r="C94" s="4">
        <v>1894.518993907044</v>
      </c>
      <c r="D94" s="4">
        <v>2308.7443812246629</v>
      </c>
      <c r="E94" s="4">
        <v>2668.125333974172</v>
      </c>
      <c r="F94" s="4">
        <v>3608.8499911817012</v>
      </c>
      <c r="G94" s="4">
        <v>11807.023950638943</v>
      </c>
      <c r="H94" s="4">
        <v>874.56499786787219</v>
      </c>
      <c r="I94" s="4">
        <v>974.87198874950479</v>
      </c>
      <c r="J94" s="4">
        <v>1078.5277899188929</v>
      </c>
      <c r="K94" s="4">
        <v>1184.3403573959899</v>
      </c>
      <c r="L94" s="4">
        <v>1438.179764846906</v>
      </c>
      <c r="M94" s="4">
        <v>5550.4848987791647</v>
      </c>
      <c r="N94" s="4">
        <v>17357.508849418107</v>
      </c>
    </row>
    <row r="95" spans="1:14" x14ac:dyDescent="0.25">
      <c r="A95" s="3" t="s">
        <v>1407</v>
      </c>
      <c r="B95" s="4">
        <v>1380.0142686941069</v>
      </c>
      <c r="C95" s="4">
        <v>1974.8602843816041</v>
      </c>
      <c r="D95" s="4">
        <v>2409.709916586145</v>
      </c>
      <c r="E95" s="4">
        <v>2781.9106856864742</v>
      </c>
      <c r="F95" s="4">
        <v>3761.8152877034372</v>
      </c>
      <c r="G95" s="4">
        <v>12308.310443051767</v>
      </c>
      <c r="H95" s="4">
        <v>899.99534372927724</v>
      </c>
      <c r="I95" s="4">
        <v>1005.874871330685</v>
      </c>
      <c r="J95" s="4">
        <v>1116.1952007465211</v>
      </c>
      <c r="K95" s="4">
        <v>1232.2846884936939</v>
      </c>
      <c r="L95" s="4">
        <v>1508.062705680052</v>
      </c>
      <c r="M95" s="4">
        <v>5762.4128099802301</v>
      </c>
      <c r="N95" s="4">
        <v>18070.723253031996</v>
      </c>
    </row>
    <row r="96" spans="1:14" x14ac:dyDescent="0.25">
      <c r="A96" s="3" t="s">
        <v>1408</v>
      </c>
      <c r="B96" s="4">
        <v>1299.123308503503</v>
      </c>
      <c r="C96" s="4">
        <v>1851.3115198438941</v>
      </c>
      <c r="D96" s="4">
        <v>2253.1277684757638</v>
      </c>
      <c r="E96" s="4">
        <v>2605.547207516337</v>
      </c>
      <c r="F96" s="4">
        <v>3522.5217983803368</v>
      </c>
      <c r="G96" s="4">
        <v>11531.631602719835</v>
      </c>
      <c r="H96" s="4">
        <v>848.07907060665741</v>
      </c>
      <c r="I96" s="4">
        <v>944.80951732954645</v>
      </c>
      <c r="J96" s="4">
        <v>1045.652021227078</v>
      </c>
      <c r="K96" s="4">
        <v>1146.72784477605</v>
      </c>
      <c r="L96" s="4">
        <v>1383.717418092245</v>
      </c>
      <c r="M96" s="4">
        <v>5368.9858720315769</v>
      </c>
      <c r="N96" s="4">
        <v>16900.617474751412</v>
      </c>
    </row>
    <row r="97" spans="1:14" x14ac:dyDescent="0.25">
      <c r="A97" s="3" t="s">
        <v>1409</v>
      </c>
      <c r="B97" s="4">
        <v>1498.176099515548</v>
      </c>
      <c r="C97" s="4">
        <v>2156.2750079393181</v>
      </c>
      <c r="D97" s="4">
        <v>2639.6343212376328</v>
      </c>
      <c r="E97" s="4">
        <v>3046.6047457742211</v>
      </c>
      <c r="F97" s="4">
        <v>4116.8135162725948</v>
      </c>
      <c r="G97" s="4">
        <v>13457.503690739315</v>
      </c>
      <c r="H97" s="4">
        <v>979.98478012823705</v>
      </c>
      <c r="I97" s="4">
        <v>1103.126998584524</v>
      </c>
      <c r="J97" s="4">
        <v>1226.871906337587</v>
      </c>
      <c r="K97" s="4">
        <v>1368.056523555023</v>
      </c>
      <c r="L97" s="4">
        <v>1699.354875013174</v>
      </c>
      <c r="M97" s="4">
        <v>6377.395083618545</v>
      </c>
      <c r="N97" s="4">
        <v>19834.898774357862</v>
      </c>
    </row>
    <row r="98" spans="1:14" x14ac:dyDescent="0.25">
      <c r="A98" s="3" t="s">
        <v>1410</v>
      </c>
      <c r="B98" s="4">
        <v>1317.6751117645081</v>
      </c>
      <c r="C98" s="4">
        <v>1879.8391452792901</v>
      </c>
      <c r="D98" s="4">
        <v>2289.8817597721072</v>
      </c>
      <c r="E98" s="4">
        <v>2646.4296641733531</v>
      </c>
      <c r="F98" s="4">
        <v>3578.9522915135772</v>
      </c>
      <c r="G98" s="4">
        <v>11712.777972502836</v>
      </c>
      <c r="H98" s="4">
        <v>868.54811628603875</v>
      </c>
      <c r="I98" s="4">
        <v>967.57533689227751</v>
      </c>
      <c r="J98" s="4">
        <v>1071.496760386035</v>
      </c>
      <c r="K98" s="4">
        <v>1176.0747424960709</v>
      </c>
      <c r="L98" s="4">
        <v>1426.2158819223209</v>
      </c>
      <c r="M98" s="4">
        <v>5509.910837982743</v>
      </c>
      <c r="N98" s="4">
        <v>17222.688810485583</v>
      </c>
    </row>
    <row r="99" spans="1:14" x14ac:dyDescent="0.25">
      <c r="A99" s="3" t="s">
        <v>1411</v>
      </c>
      <c r="B99" s="4">
        <v>1648.8804797172991</v>
      </c>
      <c r="C99" s="4">
        <v>2387.9547277140359</v>
      </c>
      <c r="D99" s="4">
        <v>2931.870056397699</v>
      </c>
      <c r="E99" s="4">
        <v>3384.1408979482489</v>
      </c>
      <c r="F99" s="4">
        <v>4571.0757106805886</v>
      </c>
      <c r="G99" s="4">
        <v>14923.921872457871</v>
      </c>
      <c r="H99" s="4">
        <v>1048.568173899346</v>
      </c>
      <c r="I99" s="4">
        <v>1189.755355381305</v>
      </c>
      <c r="J99" s="4">
        <v>1327.3508395365379</v>
      </c>
      <c r="K99" s="4">
        <v>1497.017583558305</v>
      </c>
      <c r="L99" s="4">
        <v>1908.145045835626</v>
      </c>
      <c r="M99" s="4">
        <v>6970.8369982111199</v>
      </c>
      <c r="N99" s="4">
        <v>21894.758870668993</v>
      </c>
    </row>
    <row r="100" spans="1:14" x14ac:dyDescent="0.25">
      <c r="A100" s="3" t="s">
        <v>1412</v>
      </c>
      <c r="B100" s="4">
        <v>1431.4503460235551</v>
      </c>
      <c r="C100" s="4">
        <v>2053.566572520157</v>
      </c>
      <c r="D100" s="4">
        <v>2508.9317315869371</v>
      </c>
      <c r="E100" s="4">
        <v>2896.7706171608602</v>
      </c>
      <c r="F100" s="4">
        <v>3915.4768405623531</v>
      </c>
      <c r="G100" s="4">
        <v>12806.196107853862</v>
      </c>
      <c r="H100" s="4">
        <v>978.4741602954042</v>
      </c>
      <c r="I100" s="4">
        <v>1093.8273245941491</v>
      </c>
      <c r="J100" s="4">
        <v>1204.6621169243781</v>
      </c>
      <c r="K100" s="4">
        <v>1333.3859075474579</v>
      </c>
      <c r="L100" s="4">
        <v>1643.944668518358</v>
      </c>
      <c r="M100" s="4">
        <v>6254.2941778797467</v>
      </c>
      <c r="N100" s="4">
        <v>19060.490285733609</v>
      </c>
    </row>
    <row r="101" spans="1:14" x14ac:dyDescent="0.25">
      <c r="A101" s="3" t="s">
        <v>1413</v>
      </c>
      <c r="B101" s="4">
        <v>1767.1892120796169</v>
      </c>
      <c r="C101" s="4">
        <v>2569.2430167694451</v>
      </c>
      <c r="D101" s="4">
        <v>3161.993410361426</v>
      </c>
      <c r="E101" s="4">
        <v>3648.8158983372032</v>
      </c>
      <c r="F101" s="4">
        <v>4933.9114663443852</v>
      </c>
      <c r="G101" s="4">
        <v>16081.153003892077</v>
      </c>
      <c r="H101" s="4">
        <v>1104.124825639326</v>
      </c>
      <c r="I101" s="4">
        <v>1262.272037960101</v>
      </c>
      <c r="J101" s="4">
        <v>1412.40229219461</v>
      </c>
      <c r="K101" s="4">
        <v>1606.7699547304051</v>
      </c>
      <c r="L101" s="4">
        <v>2082.805687130302</v>
      </c>
      <c r="M101" s="4">
        <v>7468.3747976547438</v>
      </c>
      <c r="N101" s="4">
        <v>23549.527801546817</v>
      </c>
    </row>
    <row r="102" spans="1:14" x14ac:dyDescent="0.25">
      <c r="A102" s="3" t="s">
        <v>1414</v>
      </c>
      <c r="B102" s="4">
        <v>1490.805102605995</v>
      </c>
      <c r="C102" s="4">
        <v>2145.5640964939812</v>
      </c>
      <c r="D102" s="4">
        <v>2625.8000789337152</v>
      </c>
      <c r="E102" s="4">
        <v>3030.611210261105</v>
      </c>
      <c r="F102" s="4">
        <v>4095.9814000641231</v>
      </c>
      <c r="G102" s="4">
        <v>13388.76188835892</v>
      </c>
      <c r="H102" s="4">
        <v>927.50332580639645</v>
      </c>
      <c r="I102" s="4">
        <v>1044.5312943940801</v>
      </c>
      <c r="J102" s="4">
        <v>1163.9142807534249</v>
      </c>
      <c r="K102" s="4">
        <v>1296.1563020903591</v>
      </c>
      <c r="L102" s="4">
        <v>1614.9550492254789</v>
      </c>
      <c r="M102" s="4">
        <v>6047.0602522697391</v>
      </c>
      <c r="N102" s="4">
        <v>19435.822140628661</v>
      </c>
    </row>
    <row r="103" spans="1:14" x14ac:dyDescent="0.25">
      <c r="A103" s="3" t="s">
        <v>1415</v>
      </c>
      <c r="B103" s="4">
        <v>1771.742227031694</v>
      </c>
      <c r="C103" s="4">
        <v>2575.2180944663678</v>
      </c>
      <c r="D103" s="4">
        <v>3167.9107762057229</v>
      </c>
      <c r="E103" s="4">
        <v>3655.4861289814971</v>
      </c>
      <c r="F103" s="4">
        <v>4941.4122733377217</v>
      </c>
      <c r="G103" s="4">
        <v>16111.769500023005</v>
      </c>
      <c r="H103" s="4">
        <v>1055.355461902986</v>
      </c>
      <c r="I103" s="4">
        <v>1206.354395149413</v>
      </c>
      <c r="J103" s="4">
        <v>1353.497440775951</v>
      </c>
      <c r="K103" s="4">
        <v>1540.9105571387961</v>
      </c>
      <c r="L103" s="4">
        <v>2004.941010220783</v>
      </c>
      <c r="M103" s="4">
        <v>7161.0588651879289</v>
      </c>
      <c r="N103" s="4">
        <v>23272.828365210935</v>
      </c>
    </row>
    <row r="104" spans="1:14" x14ac:dyDescent="0.25">
      <c r="A104" s="3" t="s">
        <v>1416</v>
      </c>
      <c r="B104" s="4">
        <v>1668.904560775773</v>
      </c>
      <c r="C104" s="4">
        <v>2417.2181570300909</v>
      </c>
      <c r="D104" s="4">
        <v>2968.2742660389358</v>
      </c>
      <c r="E104" s="4">
        <v>3422.575213897162</v>
      </c>
      <c r="F104" s="4">
        <v>4625.3828988771247</v>
      </c>
      <c r="G104" s="4">
        <v>15102.355096619085</v>
      </c>
      <c r="H104" s="4">
        <v>1000.153399633391</v>
      </c>
      <c r="I104" s="4">
        <v>1135.0546841539119</v>
      </c>
      <c r="J104" s="4">
        <v>1268.6789581953931</v>
      </c>
      <c r="K104" s="4">
        <v>1430.7078383999999</v>
      </c>
      <c r="L104" s="4">
        <v>1824.1324267699811</v>
      </c>
      <c r="M104" s="4">
        <v>6658.727307152677</v>
      </c>
      <c r="N104" s="4">
        <v>21761.082403771765</v>
      </c>
    </row>
    <row r="105" spans="1:14" x14ac:dyDescent="0.25">
      <c r="A105" s="3" t="s">
        <v>1417</v>
      </c>
      <c r="B105" s="4">
        <v>1752.6955606315989</v>
      </c>
      <c r="C105" s="4">
        <v>2546.195443288254</v>
      </c>
      <c r="D105" s="4">
        <v>3131.3519259234449</v>
      </c>
      <c r="E105" s="4">
        <v>3612.4413147824739</v>
      </c>
      <c r="F105" s="4">
        <v>4881.5979872906382</v>
      </c>
      <c r="G105" s="4">
        <v>15924.282231916412</v>
      </c>
      <c r="H105" s="4">
        <v>1064.374223406501</v>
      </c>
      <c r="I105" s="4">
        <v>1215.2299773915231</v>
      </c>
      <c r="J105" s="4">
        <v>1360.143676472243</v>
      </c>
      <c r="K105" s="4">
        <v>1546.8291179817461</v>
      </c>
      <c r="L105" s="4">
        <v>2003.790797577682</v>
      </c>
      <c r="M105" s="4">
        <v>7190.3677928296947</v>
      </c>
      <c r="N105" s="4">
        <v>23114.650024746104</v>
      </c>
    </row>
    <row r="106" spans="1:14" x14ac:dyDescent="0.25">
      <c r="A106" s="3" t="s">
        <v>1418</v>
      </c>
      <c r="B106" s="4">
        <v>1738.474737134344</v>
      </c>
      <c r="C106" s="4">
        <v>2524.6537999922889</v>
      </c>
      <c r="D106" s="4">
        <v>3104.7399702465809</v>
      </c>
      <c r="E106" s="4">
        <v>3581.9433234017479</v>
      </c>
      <c r="F106" s="4">
        <v>4840.3976866313697</v>
      </c>
      <c r="G106" s="4">
        <v>15790.209517406331</v>
      </c>
      <c r="H106" s="4">
        <v>1041.8972950566431</v>
      </c>
      <c r="I106" s="4">
        <v>1190.2460395674809</v>
      </c>
      <c r="J106" s="4">
        <v>1334.732190007792</v>
      </c>
      <c r="K106" s="4">
        <v>1516.3910912742961</v>
      </c>
      <c r="L106" s="4">
        <v>1960.181003962645</v>
      </c>
      <c r="M106" s="4">
        <v>7043.4476198688571</v>
      </c>
      <c r="N106" s="4">
        <v>22833.65713727519</v>
      </c>
    </row>
    <row r="107" spans="1:14" x14ac:dyDescent="0.25">
      <c r="A107" s="3" t="s">
        <v>1419</v>
      </c>
      <c r="B107" s="4">
        <v>1869.457752340546</v>
      </c>
      <c r="C107" s="4">
        <v>2725.163208647522</v>
      </c>
      <c r="D107" s="4">
        <v>3356.440156036605</v>
      </c>
      <c r="E107" s="4">
        <v>3876.8532572463309</v>
      </c>
      <c r="F107" s="4">
        <v>5242.0421021960838</v>
      </c>
      <c r="G107" s="4">
        <v>17069.956476467087</v>
      </c>
      <c r="H107" s="4">
        <v>1092.0099557371309</v>
      </c>
      <c r="I107" s="4">
        <v>1258.010842751527</v>
      </c>
      <c r="J107" s="4">
        <v>1415.5709687142989</v>
      </c>
      <c r="K107" s="4">
        <v>1623.140504593739</v>
      </c>
      <c r="L107" s="4">
        <v>2145.5979018735002</v>
      </c>
      <c r="M107" s="4">
        <v>7534.330173670196</v>
      </c>
      <c r="N107" s="4">
        <v>24604.286650137285</v>
      </c>
    </row>
    <row r="108" spans="1:14" x14ac:dyDescent="0.25">
      <c r="A108" s="3" t="s">
        <v>1420</v>
      </c>
      <c r="B108" s="4">
        <v>1604.7759599336371</v>
      </c>
      <c r="C108" s="4">
        <v>2321.187994469155</v>
      </c>
      <c r="D108" s="4">
        <v>2848.267772434112</v>
      </c>
      <c r="E108" s="4">
        <v>3286.4831801345558</v>
      </c>
      <c r="F108" s="4">
        <v>4441.3234410237701</v>
      </c>
      <c r="G108" s="4">
        <v>14502.038347995229</v>
      </c>
      <c r="H108" s="4">
        <v>983.52407676380597</v>
      </c>
      <c r="I108" s="4">
        <v>1113.415908736855</v>
      </c>
      <c r="J108" s="4">
        <v>1242.9904157486751</v>
      </c>
      <c r="K108" s="4">
        <v>1395.292297847695</v>
      </c>
      <c r="L108" s="4">
        <v>1769.8834329191841</v>
      </c>
      <c r="M108" s="4">
        <v>6505.1061320162144</v>
      </c>
      <c r="N108" s="4">
        <v>21007.144480011444</v>
      </c>
    </row>
    <row r="109" spans="1:14" x14ac:dyDescent="0.25">
      <c r="A109" s="3" t="s">
        <v>1421</v>
      </c>
      <c r="B109" s="4">
        <v>1649.942144098788</v>
      </c>
      <c r="C109" s="4">
        <v>2390.2324393322428</v>
      </c>
      <c r="D109" s="4">
        <v>2935.1429217997552</v>
      </c>
      <c r="E109" s="4">
        <v>3387.7812085916662</v>
      </c>
      <c r="F109" s="4">
        <v>4576.2869573531116</v>
      </c>
      <c r="G109" s="4">
        <v>14939.385671175563</v>
      </c>
      <c r="H109" s="4">
        <v>1008.902488164003</v>
      </c>
      <c r="I109" s="4">
        <v>1145.0232345366319</v>
      </c>
      <c r="J109" s="4">
        <v>1279.7108412209559</v>
      </c>
      <c r="K109" s="4">
        <v>1440.775083170106</v>
      </c>
      <c r="L109" s="4">
        <v>1841.5780213789881</v>
      </c>
      <c r="M109" s="4">
        <v>6715.9896684706837</v>
      </c>
      <c r="N109" s="4">
        <v>21655.375339646249</v>
      </c>
    </row>
    <row r="110" spans="1:14" x14ac:dyDescent="0.25">
      <c r="A110" s="3" t="s">
        <v>1422</v>
      </c>
      <c r="B110" s="4">
        <v>1785.964614011933</v>
      </c>
      <c r="C110" s="4">
        <v>2597.0502168255671</v>
      </c>
      <c r="D110" s="4">
        <v>3194.8310244139839</v>
      </c>
      <c r="E110" s="4">
        <v>3687.2818079331041</v>
      </c>
      <c r="F110" s="4">
        <v>4981.2062185679997</v>
      </c>
      <c r="G110" s="4">
        <v>16246.333881752587</v>
      </c>
      <c r="H110" s="4">
        <v>1124.8803744619361</v>
      </c>
      <c r="I110" s="4">
        <v>1289.310989709264</v>
      </c>
      <c r="J110" s="4">
        <v>1444.6555299794479</v>
      </c>
      <c r="K110" s="4">
        <v>1644.868049452509</v>
      </c>
      <c r="L110" s="4">
        <v>2134.5459800223289</v>
      </c>
      <c r="M110" s="4">
        <v>7638.2609236254857</v>
      </c>
      <c r="N110" s="4">
        <v>23884.594805378078</v>
      </c>
    </row>
    <row r="111" spans="1:14" x14ac:dyDescent="0.25">
      <c r="A111" s="3" t="s">
        <v>1423</v>
      </c>
      <c r="B111" s="4">
        <v>1940.0198113187371</v>
      </c>
      <c r="C111" s="4">
        <v>2831.3857782804762</v>
      </c>
      <c r="D111" s="4">
        <v>3490.4384773448319</v>
      </c>
      <c r="E111" s="4">
        <v>4033.720394946778</v>
      </c>
      <c r="F111" s="4">
        <v>5454.4093019853844</v>
      </c>
      <c r="G111" s="4">
        <v>17749.973763876209</v>
      </c>
      <c r="H111" s="4">
        <v>1170.5763455532831</v>
      </c>
      <c r="I111" s="4">
        <v>1361.3838520138579</v>
      </c>
      <c r="J111" s="4">
        <v>1526.127301199796</v>
      </c>
      <c r="K111" s="4">
        <v>1756.4874173142489</v>
      </c>
      <c r="L111" s="4">
        <v>2330.939179038467</v>
      </c>
      <c r="M111" s="4">
        <v>8145.5140951196536</v>
      </c>
      <c r="N111" s="4">
        <v>25895.487858995861</v>
      </c>
    </row>
    <row r="112" spans="1:14" x14ac:dyDescent="0.25">
      <c r="A112" s="3" t="s">
        <v>1313</v>
      </c>
      <c r="B112" s="4">
        <v>168934.73698995024</v>
      </c>
      <c r="C112" s="4">
        <v>244146.41907890697</v>
      </c>
      <c r="D112" s="4">
        <v>299444.26918641344</v>
      </c>
      <c r="E112" s="4">
        <v>345650.6951306538</v>
      </c>
      <c r="F112" s="4">
        <v>467130.15048446564</v>
      </c>
      <c r="G112" s="4">
        <v>1525306.2708703908</v>
      </c>
      <c r="H112" s="4">
        <v>105278.42389449492</v>
      </c>
      <c r="I112" s="4">
        <v>119256.43337609549</v>
      </c>
      <c r="J112" s="4">
        <v>133045.56142031832</v>
      </c>
      <c r="K112" s="4">
        <v>149520.58058340513</v>
      </c>
      <c r="L112" s="4">
        <v>189622.10070526638</v>
      </c>
      <c r="M112" s="4">
        <v>696723.09997958015</v>
      </c>
      <c r="N112" s="4">
        <v>2222029.3708499712</v>
      </c>
    </row>
    <row r="119" spans="1:14" x14ac:dyDescent="0.25">
      <c r="A119" s="2" t="s">
        <v>1425</v>
      </c>
      <c r="B119" s="2" t="s">
        <v>1312</v>
      </c>
    </row>
    <row r="120" spans="1:14" x14ac:dyDescent="0.25">
      <c r="B120" t="s">
        <v>1288</v>
      </c>
      <c r="G120" t="s">
        <v>1314</v>
      </c>
      <c r="H120" t="s">
        <v>1287</v>
      </c>
      <c r="M120" t="s">
        <v>1315</v>
      </c>
      <c r="N120" t="s">
        <v>1313</v>
      </c>
    </row>
    <row r="121" spans="1:14" x14ac:dyDescent="0.25">
      <c r="A121" s="2" t="s">
        <v>1316</v>
      </c>
      <c r="B121">
        <v>1</v>
      </c>
      <c r="C121">
        <v>2</v>
      </c>
      <c r="D121">
        <v>3</v>
      </c>
      <c r="E121">
        <v>4</v>
      </c>
      <c r="F121">
        <v>5</v>
      </c>
      <c r="H121">
        <v>1</v>
      </c>
      <c r="I121">
        <v>2</v>
      </c>
      <c r="J121">
        <v>3</v>
      </c>
      <c r="K121">
        <v>4</v>
      </c>
      <c r="L121">
        <v>5</v>
      </c>
    </row>
    <row r="122" spans="1:14" x14ac:dyDescent="0.25">
      <c r="A122" s="3" t="s">
        <v>1318</v>
      </c>
      <c r="B122" s="4">
        <v>4958.2117844986824</v>
      </c>
      <c r="C122" s="4">
        <v>5048.7695792404647</v>
      </c>
      <c r="D122" s="4">
        <v>5143.0300275869513</v>
      </c>
      <c r="E122" s="4">
        <v>5243.128393703596</v>
      </c>
      <c r="F122" s="4">
        <v>5349.5122426280259</v>
      </c>
      <c r="G122" s="4">
        <v>25742.652027657718</v>
      </c>
      <c r="H122" s="4">
        <v>5000.3717778573628</v>
      </c>
      <c r="I122" s="4">
        <v>5033.6509957321668</v>
      </c>
      <c r="J122" s="4">
        <v>5124.2485046326337</v>
      </c>
      <c r="K122" s="4">
        <v>5200.6098589767762</v>
      </c>
      <c r="L122" s="4">
        <v>5183.8287317882741</v>
      </c>
      <c r="M122" s="4">
        <v>25542.709868987215</v>
      </c>
      <c r="N122" s="4">
        <v>51285.361896644928</v>
      </c>
    </row>
    <row r="123" spans="1:14" x14ac:dyDescent="0.25">
      <c r="A123" s="3" t="s">
        <v>1319</v>
      </c>
      <c r="B123" s="4">
        <v>5111.4228042026634</v>
      </c>
      <c r="C123" s="4">
        <v>5260.9612581016845</v>
      </c>
      <c r="D123" s="4">
        <v>5414.6734641595176</v>
      </c>
      <c r="E123" s="4">
        <v>5572.6541843315536</v>
      </c>
      <c r="F123" s="4">
        <v>5735.2046108097366</v>
      </c>
      <c r="G123" s="4">
        <v>27094.916321605153</v>
      </c>
      <c r="H123" s="4">
        <v>5120.1198410108991</v>
      </c>
      <c r="I123" s="4">
        <v>5189.4558981842129</v>
      </c>
      <c r="J123" s="4">
        <v>5309.9070045891785</v>
      </c>
      <c r="K123" s="4">
        <v>5422.3544721304515</v>
      </c>
      <c r="L123" s="4">
        <v>5427.875960964604</v>
      </c>
      <c r="M123" s="4">
        <v>26469.713176879344</v>
      </c>
      <c r="N123" s="4">
        <v>53564.629498484501</v>
      </c>
    </row>
    <row r="124" spans="1:14" x14ac:dyDescent="0.25">
      <c r="A124" s="3" t="s">
        <v>1320</v>
      </c>
      <c r="B124" s="4">
        <v>5525.724003062197</v>
      </c>
      <c r="C124" s="4">
        <v>5537.5430286911196</v>
      </c>
      <c r="D124" s="4">
        <v>5560.5297697659116</v>
      </c>
      <c r="E124" s="4">
        <v>5586.2260325172583</v>
      </c>
      <c r="F124" s="4">
        <v>5620.179799654491</v>
      </c>
      <c r="G124" s="4">
        <v>27830.202633690977</v>
      </c>
      <c r="H124" s="4">
        <v>5647.5439471072659</v>
      </c>
      <c r="I124" s="4">
        <v>5637.3390366661579</v>
      </c>
      <c r="J124" s="4">
        <v>5693.2161116725592</v>
      </c>
      <c r="K124" s="4">
        <v>5724.6705096255491</v>
      </c>
      <c r="L124" s="4">
        <v>5649.1527016183109</v>
      </c>
      <c r="M124" s="4">
        <v>28351.922306689841</v>
      </c>
      <c r="N124" s="4">
        <v>56182.124940380818</v>
      </c>
    </row>
    <row r="125" spans="1:14" x14ac:dyDescent="0.25">
      <c r="A125" s="3" t="s">
        <v>1321</v>
      </c>
      <c r="B125" s="4">
        <v>5428.3039082329469</v>
      </c>
      <c r="C125" s="4">
        <v>5493.4113788377626</v>
      </c>
      <c r="D125" s="4">
        <v>5564.9888547117043</v>
      </c>
      <c r="E125" s="4">
        <v>5641.5517934537493</v>
      </c>
      <c r="F125" s="4">
        <v>5726.5090712091933</v>
      </c>
      <c r="G125" s="4">
        <v>27854.765006445356</v>
      </c>
      <c r="H125" s="4">
        <v>5501.6269322201852</v>
      </c>
      <c r="I125" s="4">
        <v>5525.7872940130619</v>
      </c>
      <c r="J125" s="4">
        <v>5602.7596549028831</v>
      </c>
      <c r="K125" s="4">
        <v>5671.5255166209508</v>
      </c>
      <c r="L125" s="4">
        <v>5634.5791370314046</v>
      </c>
      <c r="M125" s="4">
        <v>27936.278534788482</v>
      </c>
      <c r="N125" s="4">
        <v>55791.043541233841</v>
      </c>
    </row>
    <row r="126" spans="1:14" x14ac:dyDescent="0.25">
      <c r="A126" s="3" t="s">
        <v>1322</v>
      </c>
      <c r="B126" s="4">
        <v>5898.0012637022855</v>
      </c>
      <c r="C126" s="4">
        <v>5767.8435203449726</v>
      </c>
      <c r="D126" s="4">
        <v>5654.4872574773926</v>
      </c>
      <c r="E126" s="4">
        <v>5552.5875114372884</v>
      </c>
      <c r="F126" s="4">
        <v>5464.6417200630067</v>
      </c>
      <c r="G126" s="4">
        <v>28337.561273024945</v>
      </c>
      <c r="H126" s="4">
        <v>6144.893494262883</v>
      </c>
      <c r="I126" s="4">
        <v>6033.7143805782125</v>
      </c>
      <c r="J126" s="4">
        <v>6039.0463036480824</v>
      </c>
      <c r="K126" s="4">
        <v>5950.5912305799129</v>
      </c>
      <c r="L126" s="4">
        <v>5783.2837171652027</v>
      </c>
      <c r="M126" s="4">
        <v>29951.529126234294</v>
      </c>
      <c r="N126" s="4">
        <v>58289.090399259236</v>
      </c>
    </row>
    <row r="127" spans="1:14" x14ac:dyDescent="0.25">
      <c r="A127" s="3" t="s">
        <v>1323</v>
      </c>
      <c r="B127" s="4">
        <v>5359.0756838481821</v>
      </c>
      <c r="C127" s="4">
        <v>5441.3595814447399</v>
      </c>
      <c r="D127" s="4">
        <v>5530.6087151705415</v>
      </c>
      <c r="E127" s="4">
        <v>5627.7815133748018</v>
      </c>
      <c r="F127" s="4">
        <v>5730.1914928669858</v>
      </c>
      <c r="G127" s="4">
        <v>27689.016986705254</v>
      </c>
      <c r="H127" s="4">
        <v>5417.6651360909536</v>
      </c>
      <c r="I127" s="4">
        <v>5448.3019667278095</v>
      </c>
      <c r="J127" s="4">
        <v>5537.0812374677753</v>
      </c>
      <c r="K127" s="4">
        <v>5598.3513517833253</v>
      </c>
      <c r="L127" s="4">
        <v>5564.5290844439805</v>
      </c>
      <c r="M127" s="4">
        <v>27565.928776513843</v>
      </c>
      <c r="N127" s="4">
        <v>55254.945763219104</v>
      </c>
    </row>
    <row r="128" spans="1:14" x14ac:dyDescent="0.25">
      <c r="A128" s="3" t="s">
        <v>1324</v>
      </c>
      <c r="B128" s="4">
        <v>8136.9361435625651</v>
      </c>
      <c r="C128" s="4">
        <v>8331.912793538806</v>
      </c>
      <c r="D128" s="4">
        <v>8533.8489344225454</v>
      </c>
      <c r="E128" s="4">
        <v>8741.8546538105202</v>
      </c>
      <c r="F128" s="4">
        <v>8954.9545575040829</v>
      </c>
      <c r="G128" s="4">
        <v>42699.507082838521</v>
      </c>
      <c r="H128" s="4">
        <v>8140.3953058262323</v>
      </c>
      <c r="I128" s="4">
        <v>8256.8794432363666</v>
      </c>
      <c r="J128" s="4">
        <v>8415.3707362327132</v>
      </c>
      <c r="K128" s="4">
        <v>8578.0711592622229</v>
      </c>
      <c r="L128" s="4">
        <v>8636.1206096678252</v>
      </c>
      <c r="M128" s="4">
        <v>42026.837254225364</v>
      </c>
      <c r="N128" s="4">
        <v>84726.344337063885</v>
      </c>
    </row>
    <row r="129" spans="1:14" x14ac:dyDescent="0.25">
      <c r="A129" s="3" t="s">
        <v>1325</v>
      </c>
      <c r="B129" s="4">
        <v>4650.8415581926602</v>
      </c>
      <c r="C129" s="4">
        <v>4698.8799157404746</v>
      </c>
      <c r="D129" s="4">
        <v>4754.0847523069497</v>
      </c>
      <c r="E129" s="4">
        <v>4817.0036692439107</v>
      </c>
      <c r="F129" s="4">
        <v>4886.5278139181264</v>
      </c>
      <c r="G129" s="4">
        <v>23807.33770940212</v>
      </c>
      <c r="H129" s="4">
        <v>4742.3642926596285</v>
      </c>
      <c r="I129" s="4">
        <v>4734.931970038042</v>
      </c>
      <c r="J129" s="4">
        <v>4816.0456176198932</v>
      </c>
      <c r="K129" s="4">
        <v>4855.7752812492517</v>
      </c>
      <c r="L129" s="4">
        <v>4783.1979708506706</v>
      </c>
      <c r="M129" s="4">
        <v>23932.315132417483</v>
      </c>
      <c r="N129" s="4">
        <v>47739.65284181961</v>
      </c>
    </row>
    <row r="130" spans="1:14" x14ac:dyDescent="0.25">
      <c r="A130" s="3" t="s">
        <v>1326</v>
      </c>
      <c r="B130" s="4">
        <v>5218.4758660512271</v>
      </c>
      <c r="C130" s="4">
        <v>5362.3628056596363</v>
      </c>
      <c r="D130" s="4">
        <v>5511.7902564373535</v>
      </c>
      <c r="E130" s="4">
        <v>5667.0962507195864</v>
      </c>
      <c r="F130" s="4">
        <v>5825.8213484451553</v>
      </c>
      <c r="G130" s="4">
        <v>27585.546527312959</v>
      </c>
      <c r="H130" s="4">
        <v>5227.8503856600864</v>
      </c>
      <c r="I130" s="4">
        <v>5291.3358896965865</v>
      </c>
      <c r="J130" s="4">
        <v>5413.4991817505152</v>
      </c>
      <c r="K130" s="4">
        <v>5528.7264302161811</v>
      </c>
      <c r="L130" s="4">
        <v>5519.6224766262112</v>
      </c>
      <c r="M130" s="4">
        <v>26981.034363949584</v>
      </c>
      <c r="N130" s="4">
        <v>54566.580891262536</v>
      </c>
    </row>
    <row r="131" spans="1:14" x14ac:dyDescent="0.25">
      <c r="A131" s="3" t="s">
        <v>1327</v>
      </c>
      <c r="B131" s="4">
        <v>5399.893557799508</v>
      </c>
      <c r="C131" s="4">
        <v>5424.8487154224258</v>
      </c>
      <c r="D131" s="4">
        <v>5457.7799247156281</v>
      </c>
      <c r="E131" s="4">
        <v>5503.4797970898262</v>
      </c>
      <c r="F131" s="4">
        <v>5555.1992586691604</v>
      </c>
      <c r="G131" s="4">
        <v>27341.201253696549</v>
      </c>
      <c r="H131" s="4">
        <v>5488.6496014709328</v>
      </c>
      <c r="I131" s="4">
        <v>5460.715387083781</v>
      </c>
      <c r="J131" s="4">
        <v>5541.563277271558</v>
      </c>
      <c r="K131" s="4">
        <v>5558.0000388116223</v>
      </c>
      <c r="L131" s="4">
        <v>5472.0652723862777</v>
      </c>
      <c r="M131" s="4">
        <v>27520.993577024168</v>
      </c>
      <c r="N131" s="4">
        <v>54862.19483072072</v>
      </c>
    </row>
    <row r="132" spans="1:14" x14ac:dyDescent="0.25">
      <c r="A132" s="3" t="s">
        <v>1328</v>
      </c>
      <c r="B132" s="4">
        <v>1930.5011742458444</v>
      </c>
      <c r="C132" s="4">
        <v>1914.2656353200155</v>
      </c>
      <c r="D132" s="4">
        <v>1908.0007357122879</v>
      </c>
      <c r="E132" s="4">
        <v>1910.9942482101667</v>
      </c>
      <c r="F132" s="4">
        <v>1923.8253141585178</v>
      </c>
      <c r="G132" s="4">
        <v>9587.587107646832</v>
      </c>
      <c r="H132" s="4">
        <v>2005.7717042369122</v>
      </c>
      <c r="I132" s="4">
        <v>1998.0220687798374</v>
      </c>
      <c r="J132" s="4">
        <v>1982.1355441668516</v>
      </c>
      <c r="K132" s="4">
        <v>1993.7253760726032</v>
      </c>
      <c r="L132" s="4">
        <v>1939.1930660337136</v>
      </c>
      <c r="M132" s="4">
        <v>9918.847759289918</v>
      </c>
      <c r="N132" s="4">
        <v>19506.434866936746</v>
      </c>
    </row>
    <row r="133" spans="1:14" x14ac:dyDescent="0.25">
      <c r="A133" s="3" t="s">
        <v>1329</v>
      </c>
      <c r="B133" s="4">
        <v>7677.7855271952394</v>
      </c>
      <c r="C133" s="4">
        <v>7865.8243507645811</v>
      </c>
      <c r="D133" s="4">
        <v>8060.893666928815</v>
      </c>
      <c r="E133" s="4">
        <v>8261.9305501407343</v>
      </c>
      <c r="F133" s="4">
        <v>8466.4132067993069</v>
      </c>
      <c r="G133" s="4">
        <v>40332.847301828675</v>
      </c>
      <c r="H133" s="4">
        <v>7673.0807689953908</v>
      </c>
      <c r="I133" s="4">
        <v>7770.8105568851461</v>
      </c>
      <c r="J133" s="4">
        <v>7932.9058218479213</v>
      </c>
      <c r="K133" s="4">
        <v>8083.9372169226717</v>
      </c>
      <c r="L133" s="4">
        <v>8117.3363668196898</v>
      </c>
      <c r="M133" s="4">
        <v>39578.07073147082</v>
      </c>
      <c r="N133" s="4">
        <v>79910.918033299487</v>
      </c>
    </row>
    <row r="134" spans="1:14" x14ac:dyDescent="0.25">
      <c r="A134" s="3" t="s">
        <v>1330</v>
      </c>
      <c r="B134" s="4">
        <v>3127.5072384716823</v>
      </c>
      <c r="C134" s="4">
        <v>3286.1318415673313</v>
      </c>
      <c r="D134" s="4">
        <v>3448.8077421983589</v>
      </c>
      <c r="E134" s="4">
        <v>3613.8205375192783</v>
      </c>
      <c r="F134" s="4">
        <v>3781.6669317644946</v>
      </c>
      <c r="G134" s="4">
        <v>17257.934291521145</v>
      </c>
      <c r="H134" s="4">
        <v>3099.4967340126536</v>
      </c>
      <c r="I134" s="4">
        <v>3161.2737498582628</v>
      </c>
      <c r="J134" s="4">
        <v>3275.0662181466182</v>
      </c>
      <c r="K134" s="4">
        <v>3391.6797418284864</v>
      </c>
      <c r="L134" s="4">
        <v>3388.4732787976222</v>
      </c>
      <c r="M134" s="4">
        <v>16315.989722643642</v>
      </c>
      <c r="N134" s="4">
        <v>33573.92401416479</v>
      </c>
    </row>
    <row r="135" spans="1:14" x14ac:dyDescent="0.25">
      <c r="A135" s="3" t="s">
        <v>1331</v>
      </c>
      <c r="B135" s="4">
        <v>4541.8692336554222</v>
      </c>
      <c r="C135" s="4">
        <v>4704.1284916167679</v>
      </c>
      <c r="D135" s="4">
        <v>4872.6702067795077</v>
      </c>
      <c r="E135" s="4">
        <v>5044.2812314743378</v>
      </c>
      <c r="F135" s="4">
        <v>5220.0015211835171</v>
      </c>
      <c r="G135" s="4">
        <v>24382.950684709554</v>
      </c>
      <c r="H135" s="4">
        <v>4523.5801695430382</v>
      </c>
      <c r="I135" s="4">
        <v>4586.9834678911875</v>
      </c>
      <c r="J135" s="4">
        <v>4714.2093749619899</v>
      </c>
      <c r="K135" s="4">
        <v>4839.533739988794</v>
      </c>
      <c r="L135" s="4">
        <v>4830.7851836449681</v>
      </c>
      <c r="M135" s="4">
        <v>23495.091936029974</v>
      </c>
      <c r="N135" s="4">
        <v>47878.042620739536</v>
      </c>
    </row>
    <row r="136" spans="1:14" x14ac:dyDescent="0.25">
      <c r="A136" s="3" t="s">
        <v>1332</v>
      </c>
      <c r="B136" s="4">
        <v>4258.4050277381011</v>
      </c>
      <c r="C136" s="4">
        <v>4340.719536428569</v>
      </c>
      <c r="D136" s="4">
        <v>4431.1247821271991</v>
      </c>
      <c r="E136" s="4">
        <v>4526.4213528738555</v>
      </c>
      <c r="F136" s="4">
        <v>4628.184074908334</v>
      </c>
      <c r="G136" s="4">
        <v>22184.854774076059</v>
      </c>
      <c r="H136" s="4">
        <v>4292.7394502939669</v>
      </c>
      <c r="I136" s="4">
        <v>4318.336928533985</v>
      </c>
      <c r="J136" s="4">
        <v>4391.1801258729729</v>
      </c>
      <c r="K136" s="4">
        <v>4470.0561200871916</v>
      </c>
      <c r="L136" s="4">
        <v>4417.5205950851787</v>
      </c>
      <c r="M136" s="4">
        <v>21889.833219873293</v>
      </c>
      <c r="N136" s="4">
        <v>44074.687993949359</v>
      </c>
    </row>
    <row r="137" spans="1:14" x14ac:dyDescent="0.25">
      <c r="A137" s="3" t="s">
        <v>1333</v>
      </c>
      <c r="B137" s="4">
        <v>3104.9175028942891</v>
      </c>
      <c r="C137" s="4">
        <v>3209.2306951680071</v>
      </c>
      <c r="D137" s="4">
        <v>3320.8480361575903</v>
      </c>
      <c r="E137" s="4">
        <v>3440.5859901356434</v>
      </c>
      <c r="F137" s="4">
        <v>3565.4258885601066</v>
      </c>
      <c r="G137" s="4">
        <v>16641.008112915635</v>
      </c>
      <c r="H137" s="4">
        <v>3120.8053201820121</v>
      </c>
      <c r="I137" s="4">
        <v>3146.753924670038</v>
      </c>
      <c r="J137" s="4">
        <v>3230.2806550962364</v>
      </c>
      <c r="K137" s="4">
        <v>3314.3155089152515</v>
      </c>
      <c r="L137" s="4">
        <v>3259.6813356318467</v>
      </c>
      <c r="M137" s="4">
        <v>16071.836744495386</v>
      </c>
      <c r="N137" s="4">
        <v>32712.844857411023</v>
      </c>
    </row>
    <row r="138" spans="1:14" x14ac:dyDescent="0.25">
      <c r="A138" s="3" t="s">
        <v>1334</v>
      </c>
      <c r="B138" s="4">
        <v>3618.8619075715478</v>
      </c>
      <c r="C138" s="4">
        <v>3787.4787228040477</v>
      </c>
      <c r="D138" s="4">
        <v>3959.1558569904651</v>
      </c>
      <c r="E138" s="4">
        <v>4133.2908869727462</v>
      </c>
      <c r="F138" s="4">
        <v>4309.7620283559663</v>
      </c>
      <c r="G138" s="4">
        <v>19808.549402694774</v>
      </c>
      <c r="H138" s="4">
        <v>3591.9421675193389</v>
      </c>
      <c r="I138" s="4">
        <v>3660.0975376408096</v>
      </c>
      <c r="J138" s="4">
        <v>3782.8733979992844</v>
      </c>
      <c r="K138" s="4">
        <v>3905.2108266160485</v>
      </c>
      <c r="L138" s="4">
        <v>3904.1076264530939</v>
      </c>
      <c r="M138" s="4">
        <v>18844.231556228577</v>
      </c>
      <c r="N138" s="4">
        <v>38652.780958923351</v>
      </c>
    </row>
    <row r="139" spans="1:14" x14ac:dyDescent="0.25">
      <c r="A139" s="3" t="s">
        <v>1335</v>
      </c>
      <c r="B139" s="4">
        <v>8344.4404646320581</v>
      </c>
      <c r="C139" s="4">
        <v>8154.7567082978294</v>
      </c>
      <c r="D139" s="4">
        <v>7976.404375961014</v>
      </c>
      <c r="E139" s="4">
        <v>7809.506901996584</v>
      </c>
      <c r="F139" s="4">
        <v>7650.6556138334936</v>
      </c>
      <c r="G139" s="4">
        <v>39935.764064720985</v>
      </c>
      <c r="H139" s="4">
        <v>8606.1321637487035</v>
      </c>
      <c r="I139" s="4">
        <v>8495.7609130087003</v>
      </c>
      <c r="J139" s="4">
        <v>8477.0117678155002</v>
      </c>
      <c r="K139" s="4">
        <v>8326.2425837744195</v>
      </c>
      <c r="L139" s="4">
        <v>8189.1280177104945</v>
      </c>
      <c r="M139" s="4">
        <v>42094.275446057814</v>
      </c>
      <c r="N139" s="4">
        <v>82030.039510778806</v>
      </c>
    </row>
    <row r="140" spans="1:14" x14ac:dyDescent="0.25">
      <c r="A140" s="3" t="s">
        <v>1336</v>
      </c>
      <c r="B140" s="4">
        <v>7692.8381109782613</v>
      </c>
      <c r="C140" s="4">
        <v>7498.6435781353439</v>
      </c>
      <c r="D140" s="4">
        <v>7314.7542892455422</v>
      </c>
      <c r="E140" s="4">
        <v>7142.6337904440825</v>
      </c>
      <c r="F140" s="4">
        <v>6984.0998675759056</v>
      </c>
      <c r="G140" s="4">
        <v>36632.96963637913</v>
      </c>
      <c r="H140" s="4">
        <v>7980.5284958677803</v>
      </c>
      <c r="I140" s="4">
        <v>7873.267150740493</v>
      </c>
      <c r="J140" s="4">
        <v>7866.4938636420975</v>
      </c>
      <c r="K140" s="4">
        <v>7730.3335866731531</v>
      </c>
      <c r="L140" s="4">
        <v>7620.3396495537054</v>
      </c>
      <c r="M140" s="4">
        <v>39070.962746477227</v>
      </c>
      <c r="N140" s="4">
        <v>75703.932382856365</v>
      </c>
    </row>
    <row r="141" spans="1:14" x14ac:dyDescent="0.25">
      <c r="A141" s="3" t="s">
        <v>1337</v>
      </c>
      <c r="B141" s="4">
        <v>6489.7156808836025</v>
      </c>
      <c r="C141" s="4">
        <v>6427.4313494775997</v>
      </c>
      <c r="D141" s="4">
        <v>6371.014162128291</v>
      </c>
      <c r="E141" s="4">
        <v>6323.9948264274053</v>
      </c>
      <c r="F141" s="4">
        <v>6284.1220082318514</v>
      </c>
      <c r="G141" s="4">
        <v>31896.27802714875</v>
      </c>
      <c r="H141" s="4">
        <v>6658.5289386457043</v>
      </c>
      <c r="I141" s="4">
        <v>6613.4775451333953</v>
      </c>
      <c r="J141" s="4">
        <v>6644.8744819139374</v>
      </c>
      <c r="K141" s="4">
        <v>6605.0801383787257</v>
      </c>
      <c r="L141" s="4">
        <v>6541.4084372606121</v>
      </c>
      <c r="M141" s="4">
        <v>33063.369541332373</v>
      </c>
      <c r="N141" s="4">
        <v>64959.64756848113</v>
      </c>
    </row>
    <row r="142" spans="1:14" x14ac:dyDescent="0.25">
      <c r="A142" s="3" t="s">
        <v>1338</v>
      </c>
      <c r="B142" s="4">
        <v>5649.0449820211643</v>
      </c>
      <c r="C142" s="4">
        <v>5606.2013966419563</v>
      </c>
      <c r="D142" s="4">
        <v>5572.7447690313784</v>
      </c>
      <c r="E142" s="4">
        <v>5549.7901345023674</v>
      </c>
      <c r="F142" s="4">
        <v>5534.7965661094786</v>
      </c>
      <c r="G142" s="4">
        <v>27912.577848306344</v>
      </c>
      <c r="H142" s="4">
        <v>5795.2659991802748</v>
      </c>
      <c r="I142" s="4">
        <v>5737.6731721387805</v>
      </c>
      <c r="J142" s="4">
        <v>5788.8468510469511</v>
      </c>
      <c r="K142" s="4">
        <v>5754.2920203485064</v>
      </c>
      <c r="L142" s="4">
        <v>5661.0552717172832</v>
      </c>
      <c r="M142" s="4">
        <v>28737.133314431798</v>
      </c>
      <c r="N142" s="4">
        <v>56649.711162738146</v>
      </c>
    </row>
    <row r="143" spans="1:14" x14ac:dyDescent="0.25">
      <c r="A143" s="3" t="s">
        <v>1339</v>
      </c>
      <c r="B143" s="4">
        <v>6078.2790779029065</v>
      </c>
      <c r="C143" s="4">
        <v>5970.142500237781</v>
      </c>
      <c r="D143" s="4">
        <v>5872.5540449906366</v>
      </c>
      <c r="E143" s="4">
        <v>5785.7178017120732</v>
      </c>
      <c r="F143" s="4">
        <v>5710.916063610277</v>
      </c>
      <c r="G143" s="4">
        <v>29417.609488453672</v>
      </c>
      <c r="H143" s="4">
        <v>6271.2643935453134</v>
      </c>
      <c r="I143" s="4">
        <v>6214.7780314830243</v>
      </c>
      <c r="J143" s="4">
        <v>6208.2595521333842</v>
      </c>
      <c r="K143" s="4">
        <v>6162.9537819883717</v>
      </c>
      <c r="L143" s="4">
        <v>6087.140917980586</v>
      </c>
      <c r="M143" s="4">
        <v>30944.39667713068</v>
      </c>
      <c r="N143" s="4">
        <v>60362.006165584353</v>
      </c>
    </row>
    <row r="144" spans="1:14" x14ac:dyDescent="0.25">
      <c r="A144" s="3" t="s">
        <v>1340</v>
      </c>
      <c r="B144" s="4">
        <v>5920.2447249846082</v>
      </c>
      <c r="C144" s="4">
        <v>5865.1402328257382</v>
      </c>
      <c r="D144" s="4">
        <v>5817.221605251274</v>
      </c>
      <c r="E144" s="4">
        <v>5780.8222054721546</v>
      </c>
      <c r="F144" s="4">
        <v>5753.2297566476427</v>
      </c>
      <c r="G144" s="4">
        <v>29136.658525181418</v>
      </c>
      <c r="H144" s="4">
        <v>6082.0544193436417</v>
      </c>
      <c r="I144" s="4">
        <v>6050.8383287946326</v>
      </c>
      <c r="J144" s="4">
        <v>6067.9310080749729</v>
      </c>
      <c r="K144" s="4">
        <v>6052.9232173741339</v>
      </c>
      <c r="L144" s="4">
        <v>5975.0091760091191</v>
      </c>
      <c r="M144" s="4">
        <v>30228.756149596502</v>
      </c>
      <c r="N144" s="4">
        <v>59365.414674777916</v>
      </c>
    </row>
    <row r="145" spans="1:14" x14ac:dyDescent="0.25">
      <c r="A145" s="3" t="s">
        <v>1341</v>
      </c>
      <c r="B145" s="4">
        <v>6391.7413675062307</v>
      </c>
      <c r="C145" s="4">
        <v>6597.5401154825213</v>
      </c>
      <c r="D145" s="4">
        <v>6804.5393974011404</v>
      </c>
      <c r="E145" s="4">
        <v>7010.9982001492026</v>
      </c>
      <c r="F145" s="4">
        <v>7220.6522362564301</v>
      </c>
      <c r="G145" s="4">
        <v>34025.471316795527</v>
      </c>
      <c r="H145" s="4">
        <v>6366.1464355499502</v>
      </c>
      <c r="I145" s="4">
        <v>6494.9910387114614</v>
      </c>
      <c r="J145" s="4">
        <v>6661.5471666370504</v>
      </c>
      <c r="K145" s="4">
        <v>6814.7201529316571</v>
      </c>
      <c r="L145" s="4">
        <v>6881.0620625947431</v>
      </c>
      <c r="M145" s="4">
        <v>33218.466856424864</v>
      </c>
      <c r="N145" s="4">
        <v>67243.938173220391</v>
      </c>
    </row>
    <row r="146" spans="1:14" x14ac:dyDescent="0.25">
      <c r="A146" s="3" t="s">
        <v>1342</v>
      </c>
      <c r="B146" s="4">
        <v>5183.03860456854</v>
      </c>
      <c r="C146" s="4">
        <v>5344.7534723644949</v>
      </c>
      <c r="D146" s="4">
        <v>5509.3203007285356</v>
      </c>
      <c r="E146" s="4">
        <v>5676.8628953331909</v>
      </c>
      <c r="F146" s="4">
        <v>5846.4870693461053</v>
      </c>
      <c r="G146" s="4">
        <v>27560.462342340867</v>
      </c>
      <c r="H146" s="4">
        <v>5182.5090464089717</v>
      </c>
      <c r="I146" s="4">
        <v>5262.806807104761</v>
      </c>
      <c r="J146" s="4">
        <v>5394.9835358052414</v>
      </c>
      <c r="K146" s="4">
        <v>5523.1922952162349</v>
      </c>
      <c r="L146" s="4">
        <v>5520.1724642236741</v>
      </c>
      <c r="M146" s="4">
        <v>26883.664148758882</v>
      </c>
      <c r="N146" s="4">
        <v>54444.126491099749</v>
      </c>
    </row>
    <row r="147" spans="1:14" x14ac:dyDescent="0.25">
      <c r="A147" s="3" t="s">
        <v>1343</v>
      </c>
      <c r="B147" s="4">
        <v>7113.1442360276014</v>
      </c>
      <c r="C147" s="4">
        <v>7339.3731082840968</v>
      </c>
      <c r="D147" s="4">
        <v>7565.8179028253326</v>
      </c>
      <c r="E147" s="4">
        <v>7790.7948724192884</v>
      </c>
      <c r="F147" s="4">
        <v>8016.3899730099038</v>
      </c>
      <c r="G147" s="4">
        <v>37825.520092566221</v>
      </c>
      <c r="H147" s="4">
        <v>7094.0047872458699</v>
      </c>
      <c r="I147" s="4">
        <v>7244.1646633917862</v>
      </c>
      <c r="J147" s="4">
        <v>7423.1914075935956</v>
      </c>
      <c r="K147" s="4">
        <v>7589.1102981616305</v>
      </c>
      <c r="L147" s="4">
        <v>7682.7751966819287</v>
      </c>
      <c r="M147" s="4">
        <v>37033.246353074814</v>
      </c>
      <c r="N147" s="4">
        <v>74858.766445641028</v>
      </c>
    </row>
    <row r="148" spans="1:14" x14ac:dyDescent="0.25">
      <c r="A148" s="3" t="s">
        <v>1344</v>
      </c>
      <c r="B148" s="4">
        <v>4872.0951202600281</v>
      </c>
      <c r="C148" s="4">
        <v>4961.9235843374181</v>
      </c>
      <c r="D148" s="4">
        <v>5058.4174967577383</v>
      </c>
      <c r="E148" s="4">
        <v>5159.4983892087257</v>
      </c>
      <c r="F148" s="4">
        <v>5265.2948496652934</v>
      </c>
      <c r="G148" s="4">
        <v>25317.229440229203</v>
      </c>
      <c r="H148" s="4">
        <v>4925.5093187291986</v>
      </c>
      <c r="I148" s="4">
        <v>4963.24431676525</v>
      </c>
      <c r="J148" s="4">
        <v>5044.1099774499507</v>
      </c>
      <c r="K148" s="4">
        <v>5128.4356060057316</v>
      </c>
      <c r="L148" s="4">
        <v>5094.4478475733276</v>
      </c>
      <c r="M148" s="4">
        <v>25155.747066523458</v>
      </c>
      <c r="N148" s="4">
        <v>50472.976506752668</v>
      </c>
    </row>
    <row r="149" spans="1:14" x14ac:dyDescent="0.25">
      <c r="A149" s="3" t="s">
        <v>1345</v>
      </c>
      <c r="B149" s="4">
        <v>4933.9124290096934</v>
      </c>
      <c r="C149" s="4">
        <v>5004.905534177049</v>
      </c>
      <c r="D149" s="4">
        <v>5082.0435312227783</v>
      </c>
      <c r="E149" s="4">
        <v>5166.1175079266586</v>
      </c>
      <c r="F149" s="4">
        <v>5253.6821420676724</v>
      </c>
      <c r="G149" s="4">
        <v>25440.66114440385</v>
      </c>
      <c r="H149" s="4">
        <v>4994.7920027031514</v>
      </c>
      <c r="I149" s="4">
        <v>5020.6774137897874</v>
      </c>
      <c r="J149" s="4">
        <v>5093.9524969773929</v>
      </c>
      <c r="K149" s="4">
        <v>5169.6813643896339</v>
      </c>
      <c r="L149" s="4">
        <v>5118.7096535591645</v>
      </c>
      <c r="M149" s="4">
        <v>25397.812931419132</v>
      </c>
      <c r="N149" s="4">
        <v>50838.474075822975</v>
      </c>
    </row>
    <row r="150" spans="1:14" x14ac:dyDescent="0.25">
      <c r="A150" s="3" t="s">
        <v>1346</v>
      </c>
      <c r="B150" s="4">
        <v>5143.2970301886771</v>
      </c>
      <c r="C150" s="4">
        <v>5282.6548238502783</v>
      </c>
      <c r="D150" s="4">
        <v>5426.9461725663732</v>
      </c>
      <c r="E150" s="4">
        <v>5574.8561150699707</v>
      </c>
      <c r="F150" s="4">
        <v>5727.2896389735097</v>
      </c>
      <c r="G150" s="4">
        <v>27155.043780648808</v>
      </c>
      <c r="H150" s="4">
        <v>5158.4906117178734</v>
      </c>
      <c r="I150" s="4">
        <v>5222.99221423164</v>
      </c>
      <c r="J150" s="4">
        <v>5337.7782006532207</v>
      </c>
      <c r="K150" s="4">
        <v>5457.1560102946078</v>
      </c>
      <c r="L150" s="4">
        <v>5437.7067286038809</v>
      </c>
      <c r="M150" s="4">
        <v>26614.123765501223</v>
      </c>
      <c r="N150" s="4">
        <v>53769.167546150034</v>
      </c>
    </row>
    <row r="151" spans="1:14" x14ac:dyDescent="0.25">
      <c r="A151" s="3" t="s">
        <v>1347</v>
      </c>
      <c r="B151" s="4">
        <v>9295.5104222910177</v>
      </c>
      <c r="C151" s="4">
        <v>9146.9728853707184</v>
      </c>
      <c r="D151" s="4">
        <v>9007.4893708910495</v>
      </c>
      <c r="E151" s="4">
        <v>8881.2161051144485</v>
      </c>
      <c r="F151" s="4">
        <v>8763.8794885607876</v>
      </c>
      <c r="G151" s="4">
        <v>45095.068272228018</v>
      </c>
      <c r="H151" s="4">
        <v>9545.4649230167088</v>
      </c>
      <c r="I151" s="4">
        <v>9473.1613433976836</v>
      </c>
      <c r="J151" s="4">
        <v>9438.6830579358375</v>
      </c>
      <c r="K151" s="4">
        <v>9386.6606490828453</v>
      </c>
      <c r="L151" s="4">
        <v>9301.1198523119474</v>
      </c>
      <c r="M151" s="4">
        <v>47145.089825745024</v>
      </c>
      <c r="N151" s="4">
        <v>92240.15809797305</v>
      </c>
    </row>
    <row r="152" spans="1:14" x14ac:dyDescent="0.25">
      <c r="A152" s="3" t="s">
        <v>1348</v>
      </c>
      <c r="B152" s="4">
        <v>10745.172427658268</v>
      </c>
      <c r="C152" s="4">
        <v>10555.648186986888</v>
      </c>
      <c r="D152" s="4">
        <v>10377.324444162798</v>
      </c>
      <c r="E152" s="4">
        <v>10208.010267255664</v>
      </c>
      <c r="F152" s="4">
        <v>10050.215173658791</v>
      </c>
      <c r="G152" s="4">
        <v>51936.370499722405</v>
      </c>
      <c r="H152" s="4">
        <v>11031.127562997623</v>
      </c>
      <c r="I152" s="4">
        <v>10952.742396230531</v>
      </c>
      <c r="J152" s="4">
        <v>10888.9688672907</v>
      </c>
      <c r="K152" s="4">
        <v>10799.095239088263</v>
      </c>
      <c r="L152" s="4">
        <v>10718.386409684705</v>
      </c>
      <c r="M152" s="4">
        <v>54390.320475291817</v>
      </c>
      <c r="N152" s="4">
        <v>106326.69097501422</v>
      </c>
    </row>
    <row r="153" spans="1:14" x14ac:dyDescent="0.25">
      <c r="A153" s="3" t="s">
        <v>1349</v>
      </c>
      <c r="B153" s="4">
        <v>5909.7865404802606</v>
      </c>
      <c r="C153" s="4">
        <v>5862.0097568335068</v>
      </c>
      <c r="D153" s="4">
        <v>5823.4600132496844</v>
      </c>
      <c r="E153" s="4">
        <v>5790.5620171766996</v>
      </c>
      <c r="F153" s="4">
        <v>5764.491309720257</v>
      </c>
      <c r="G153" s="4">
        <v>29150.309637460407</v>
      </c>
      <c r="H153" s="4">
        <v>6076.4872644556999</v>
      </c>
      <c r="I153" s="4">
        <v>6064.1561754923059</v>
      </c>
      <c r="J153" s="4">
        <v>6079.2072002174173</v>
      </c>
      <c r="K153" s="4">
        <v>6074.7688400765355</v>
      </c>
      <c r="L153" s="4">
        <v>6030.8061055404469</v>
      </c>
      <c r="M153" s="4">
        <v>30325.425585782406</v>
      </c>
      <c r="N153" s="4">
        <v>59475.735223242809</v>
      </c>
    </row>
    <row r="154" spans="1:14" x14ac:dyDescent="0.25">
      <c r="A154" s="3" t="s">
        <v>1350</v>
      </c>
      <c r="B154" s="4">
        <v>9122.3260207441326</v>
      </c>
      <c r="C154" s="4">
        <v>8919.7735220073391</v>
      </c>
      <c r="D154" s="4">
        <v>8728.9522292284964</v>
      </c>
      <c r="E154" s="4">
        <v>8552.6053838238367</v>
      </c>
      <c r="F154" s="4">
        <v>8383.9598663493525</v>
      </c>
      <c r="G154" s="4">
        <v>43707.617022153157</v>
      </c>
      <c r="H154" s="4">
        <v>9440.1204357017305</v>
      </c>
      <c r="I154" s="4">
        <v>9365.4435003361614</v>
      </c>
      <c r="J154" s="4">
        <v>9310.6669705270615</v>
      </c>
      <c r="K154" s="4">
        <v>9215.3657172175081</v>
      </c>
      <c r="L154" s="4">
        <v>9114.1168935307469</v>
      </c>
      <c r="M154" s="4">
        <v>46445.713517313212</v>
      </c>
      <c r="N154" s="4">
        <v>90153.330539466362</v>
      </c>
    </row>
    <row r="155" spans="1:14" x14ac:dyDescent="0.25">
      <c r="A155" s="3" t="s">
        <v>1351</v>
      </c>
      <c r="B155" s="4">
        <v>6367.8269693001193</v>
      </c>
      <c r="C155" s="4">
        <v>6335.3087584345258</v>
      </c>
      <c r="D155" s="4">
        <v>6310.2728538476213</v>
      </c>
      <c r="E155" s="4">
        <v>6294.1148215351513</v>
      </c>
      <c r="F155" s="4">
        <v>6282.386800136248</v>
      </c>
      <c r="G155" s="4">
        <v>31589.910203253668</v>
      </c>
      <c r="H155" s="4">
        <v>6530.802888916628</v>
      </c>
      <c r="I155" s="4">
        <v>6503.5859872944984</v>
      </c>
      <c r="J155" s="4">
        <v>6537.8006630294522</v>
      </c>
      <c r="K155" s="4">
        <v>6537.3971522778647</v>
      </c>
      <c r="L155" s="4">
        <v>6466.6735224720742</v>
      </c>
      <c r="M155" s="4">
        <v>32576.260213990521</v>
      </c>
      <c r="N155" s="4">
        <v>64166.170417244197</v>
      </c>
    </row>
    <row r="156" spans="1:14" x14ac:dyDescent="0.25">
      <c r="A156" s="3" t="s">
        <v>1352</v>
      </c>
      <c r="B156" s="4">
        <v>8569.8070061466806</v>
      </c>
      <c r="C156" s="4">
        <v>8429.6035249379038</v>
      </c>
      <c r="D156" s="4">
        <v>8298.386594674248</v>
      </c>
      <c r="E156" s="4">
        <v>8178.5215329908979</v>
      </c>
      <c r="F156" s="4">
        <v>8067.3020440140735</v>
      </c>
      <c r="G156" s="4">
        <v>41543.620702763808</v>
      </c>
      <c r="H156" s="4">
        <v>8803.4263487962744</v>
      </c>
      <c r="I156" s="4">
        <v>8747.5278228058451</v>
      </c>
      <c r="J156" s="4">
        <v>8707.3915858777564</v>
      </c>
      <c r="K156" s="4">
        <v>8648.3438970917869</v>
      </c>
      <c r="L156" s="4">
        <v>8589.3402413730637</v>
      </c>
      <c r="M156" s="4">
        <v>43496.029895944725</v>
      </c>
      <c r="N156" s="4">
        <v>85039.65059870854</v>
      </c>
    </row>
    <row r="157" spans="1:14" x14ac:dyDescent="0.25">
      <c r="A157" s="3" t="s">
        <v>1353</v>
      </c>
      <c r="B157" s="4">
        <v>5848.2950926145904</v>
      </c>
      <c r="C157" s="4">
        <v>5835.0060891384483</v>
      </c>
      <c r="D157" s="4">
        <v>5831.1372891707233</v>
      </c>
      <c r="E157" s="4">
        <v>5834.119971836767</v>
      </c>
      <c r="F157" s="4">
        <v>5844.1933972942161</v>
      </c>
      <c r="G157" s="4">
        <v>29192.751840054749</v>
      </c>
      <c r="H157" s="4">
        <v>5979.4913474151399</v>
      </c>
      <c r="I157" s="4">
        <v>5960.6980872357672</v>
      </c>
      <c r="J157" s="4">
        <v>6006.9971647657985</v>
      </c>
      <c r="K157" s="4">
        <v>6019.8015942537386</v>
      </c>
      <c r="L157" s="4">
        <v>5964.4159577699374</v>
      </c>
      <c r="M157" s="4">
        <v>29931.40415144038</v>
      </c>
      <c r="N157" s="4">
        <v>59124.155991495136</v>
      </c>
    </row>
    <row r="158" spans="1:14" x14ac:dyDescent="0.25">
      <c r="A158" s="3" t="s">
        <v>1354</v>
      </c>
      <c r="B158" s="4">
        <v>7541.8907708640809</v>
      </c>
      <c r="C158" s="4">
        <v>7442.9111303702666</v>
      </c>
      <c r="D158" s="4">
        <v>7354.4821112923137</v>
      </c>
      <c r="E158" s="4">
        <v>7275.3314037525597</v>
      </c>
      <c r="F158" s="4">
        <v>7204.4951178061092</v>
      </c>
      <c r="G158" s="4">
        <v>36819.110534085325</v>
      </c>
      <c r="H158" s="4">
        <v>7754.7899251618619</v>
      </c>
      <c r="I158" s="4">
        <v>7723.6270277728618</v>
      </c>
      <c r="J158" s="4">
        <v>7704.4571507025639</v>
      </c>
      <c r="K158" s="4">
        <v>7683.1849376034615</v>
      </c>
      <c r="L158" s="4">
        <v>7621.2720166261606</v>
      </c>
      <c r="M158" s="4">
        <v>38487.331057866912</v>
      </c>
      <c r="N158" s="4">
        <v>75306.441591952229</v>
      </c>
    </row>
    <row r="159" spans="1:14" x14ac:dyDescent="0.25">
      <c r="A159" s="3" t="s">
        <v>1355</v>
      </c>
      <c r="B159" s="4">
        <v>7784.7899370562864</v>
      </c>
      <c r="C159" s="4">
        <v>7697.5503457822297</v>
      </c>
      <c r="D159" s="4">
        <v>7617.7616413342585</v>
      </c>
      <c r="E159" s="4">
        <v>7548.2754188485578</v>
      </c>
      <c r="F159" s="4">
        <v>7487.4793978476528</v>
      </c>
      <c r="G159" s="4">
        <v>38135.856740868985</v>
      </c>
      <c r="H159" s="4">
        <v>7988.5019821484757</v>
      </c>
      <c r="I159" s="4">
        <v>7934.3278407332782</v>
      </c>
      <c r="J159" s="4">
        <v>7950.0264145529736</v>
      </c>
      <c r="K159" s="4">
        <v>7924.7696541196883</v>
      </c>
      <c r="L159" s="4">
        <v>7825.1634165974219</v>
      </c>
      <c r="M159" s="4">
        <v>39622.789308151841</v>
      </c>
      <c r="N159" s="4">
        <v>77758.646049020826</v>
      </c>
    </row>
    <row r="160" spans="1:14" x14ac:dyDescent="0.25">
      <c r="A160" s="3" t="s">
        <v>1356</v>
      </c>
      <c r="B160" s="4">
        <v>6407.7321901519335</v>
      </c>
      <c r="C160" s="4">
        <v>6403.6955845687107</v>
      </c>
      <c r="D160" s="4">
        <v>6403.337629924361</v>
      </c>
      <c r="E160" s="4">
        <v>6412.3041859825971</v>
      </c>
      <c r="F160" s="4">
        <v>6425.6085718182367</v>
      </c>
      <c r="G160" s="4">
        <v>32052.678162445838</v>
      </c>
      <c r="H160" s="4">
        <v>6546.8915397284882</v>
      </c>
      <c r="I160" s="4">
        <v>6547.9123341613949</v>
      </c>
      <c r="J160" s="4">
        <v>6582.0356113282787</v>
      </c>
      <c r="K160" s="4">
        <v>6611.7155658234888</v>
      </c>
      <c r="L160" s="4">
        <v>6563.6565335867463</v>
      </c>
      <c r="M160" s="4">
        <v>32852.2115846284</v>
      </c>
      <c r="N160" s="4">
        <v>64904.889747074238</v>
      </c>
    </row>
    <row r="161" spans="1:14" x14ac:dyDescent="0.25">
      <c r="A161" s="3" t="s">
        <v>1357</v>
      </c>
      <c r="B161" s="4">
        <v>5752.242030184826</v>
      </c>
      <c r="C161" s="4">
        <v>5752.5588358373579</v>
      </c>
      <c r="D161" s="4">
        <v>5759.8352086881214</v>
      </c>
      <c r="E161" s="4">
        <v>5772.4693057016602</v>
      </c>
      <c r="F161" s="4">
        <v>5792.8249444308994</v>
      </c>
      <c r="G161" s="4">
        <v>28829.930324842866</v>
      </c>
      <c r="H161" s="4">
        <v>5885.5790475861932</v>
      </c>
      <c r="I161" s="4">
        <v>5885.6683828941832</v>
      </c>
      <c r="J161" s="4">
        <v>5928.4847222391581</v>
      </c>
      <c r="K161" s="4">
        <v>5955.6750111081074</v>
      </c>
      <c r="L161" s="4">
        <v>5899.4332060460329</v>
      </c>
      <c r="M161" s="4">
        <v>29554.840369873677</v>
      </c>
      <c r="N161" s="4">
        <v>58384.770694716528</v>
      </c>
    </row>
    <row r="162" spans="1:14" x14ac:dyDescent="0.25">
      <c r="A162" s="3" t="s">
        <v>1358</v>
      </c>
      <c r="B162" s="4">
        <v>5785.6700178697029</v>
      </c>
      <c r="C162" s="4">
        <v>5948.7289837436874</v>
      </c>
      <c r="D162" s="4">
        <v>6114.795681237294</v>
      </c>
      <c r="E162" s="4">
        <v>6284.2808330937369</v>
      </c>
      <c r="F162" s="4">
        <v>6456.9961596653793</v>
      </c>
      <c r="G162" s="4">
        <v>30590.471675609799</v>
      </c>
      <c r="H162" s="4">
        <v>5791.8639339686288</v>
      </c>
      <c r="I162" s="4">
        <v>5889.7958262918837</v>
      </c>
      <c r="J162" s="4">
        <v>6020.6873940296473</v>
      </c>
      <c r="K162" s="4">
        <v>6145.3638491689699</v>
      </c>
      <c r="L162" s="4">
        <v>6188.103592493685</v>
      </c>
      <c r="M162" s="4">
        <v>30035.814595952816</v>
      </c>
      <c r="N162" s="4">
        <v>60626.286271562618</v>
      </c>
    </row>
    <row r="163" spans="1:14" x14ac:dyDescent="0.25">
      <c r="A163" s="3" t="s">
        <v>1359</v>
      </c>
      <c r="B163" s="4">
        <v>5557.6102768825222</v>
      </c>
      <c r="C163" s="4">
        <v>5675.444867151954</v>
      </c>
      <c r="D163" s="4">
        <v>5798.4423882802666</v>
      </c>
      <c r="E163" s="4">
        <v>5925.6336399149459</v>
      </c>
      <c r="F163" s="4">
        <v>6057.5710881739633</v>
      </c>
      <c r="G163" s="4">
        <v>29014.702260403654</v>
      </c>
      <c r="H163" s="4">
        <v>5586.5200092188961</v>
      </c>
      <c r="I163" s="4">
        <v>5655.0423124938989</v>
      </c>
      <c r="J163" s="4">
        <v>5746.7785340029814</v>
      </c>
      <c r="K163" s="4">
        <v>5845.3925798289165</v>
      </c>
      <c r="L163" s="4">
        <v>5848.9792436984917</v>
      </c>
      <c r="M163" s="4">
        <v>28682.712679243181</v>
      </c>
      <c r="N163" s="4">
        <v>57697.414939646835</v>
      </c>
    </row>
    <row r="164" spans="1:14" x14ac:dyDescent="0.25">
      <c r="A164" s="3" t="s">
        <v>1360</v>
      </c>
      <c r="B164" s="4">
        <v>6767.3765232836331</v>
      </c>
      <c r="C164" s="4">
        <v>6625.0293449383125</v>
      </c>
      <c r="D164" s="4">
        <v>6483.146290230804</v>
      </c>
      <c r="E164" s="4">
        <v>6355.9341411657733</v>
      </c>
      <c r="F164" s="4">
        <v>6242.7718409995578</v>
      </c>
      <c r="G164" s="4">
        <v>32474.25814061808</v>
      </c>
      <c r="H164" s="4">
        <v>6985.5038218840173</v>
      </c>
      <c r="I164" s="4">
        <v>6931.4710897048644</v>
      </c>
      <c r="J164" s="4">
        <v>6900.3636569164319</v>
      </c>
      <c r="K164" s="4">
        <v>6818.5935697257937</v>
      </c>
      <c r="L164" s="4">
        <v>6726.1190846373374</v>
      </c>
      <c r="M164" s="4">
        <v>34362.051222868446</v>
      </c>
      <c r="N164" s="4">
        <v>66836.309363486522</v>
      </c>
    </row>
    <row r="165" spans="1:14" x14ac:dyDescent="0.25">
      <c r="A165" s="3" t="s">
        <v>1361</v>
      </c>
      <c r="B165" s="4">
        <v>5617.2602233152311</v>
      </c>
      <c r="C165" s="4">
        <v>5592.370024374447</v>
      </c>
      <c r="D165" s="4">
        <v>5576.5571453572693</v>
      </c>
      <c r="E165" s="4">
        <v>5569.2497706835147</v>
      </c>
      <c r="F165" s="4">
        <v>5568.4556846278119</v>
      </c>
      <c r="G165" s="4">
        <v>27923.892848358279</v>
      </c>
      <c r="H165" s="4">
        <v>5757.8164578060159</v>
      </c>
      <c r="I165" s="4">
        <v>5741.700890771046</v>
      </c>
      <c r="J165" s="4">
        <v>5780.7201767615252</v>
      </c>
      <c r="K165" s="4">
        <v>5792.5746227922209</v>
      </c>
      <c r="L165" s="4">
        <v>5720.3392341061999</v>
      </c>
      <c r="M165" s="4">
        <v>28793.151382237007</v>
      </c>
      <c r="N165" s="4">
        <v>56717.044230595289</v>
      </c>
    </row>
    <row r="166" spans="1:14" x14ac:dyDescent="0.25">
      <c r="A166" s="3" t="s">
        <v>1362</v>
      </c>
      <c r="B166" s="4">
        <v>8558.5849666993618</v>
      </c>
      <c r="C166" s="4">
        <v>8320.8047622095546</v>
      </c>
      <c r="D166" s="4">
        <v>8091.9588461192252</v>
      </c>
      <c r="E166" s="4">
        <v>7878.1071586427461</v>
      </c>
      <c r="F166" s="4">
        <v>7678.5033393421545</v>
      </c>
      <c r="G166" s="4">
        <v>40527.959073013037</v>
      </c>
      <c r="H166" s="4">
        <v>8867.8909077034023</v>
      </c>
      <c r="I166" s="4">
        <v>8751.2567629634923</v>
      </c>
      <c r="J166" s="4">
        <v>8674.2035300150656</v>
      </c>
      <c r="K166" s="4">
        <v>8529.4152996528192</v>
      </c>
      <c r="L166" s="4">
        <v>8421.6985667012268</v>
      </c>
      <c r="M166" s="4">
        <v>43244.465067036006</v>
      </c>
      <c r="N166" s="4">
        <v>83772.424140049028</v>
      </c>
    </row>
    <row r="167" spans="1:14" x14ac:dyDescent="0.25">
      <c r="A167" s="3" t="s">
        <v>1363</v>
      </c>
      <c r="B167" s="4">
        <v>15566.623067796421</v>
      </c>
      <c r="C167" s="4">
        <v>15294.203648636254</v>
      </c>
      <c r="D167" s="4">
        <v>14984.464357563143</v>
      </c>
      <c r="E167" s="4">
        <v>14618.347611030566</v>
      </c>
      <c r="F167" s="4">
        <v>14261.429669960788</v>
      </c>
      <c r="G167" s="4">
        <v>74725.068354987161</v>
      </c>
      <c r="H167" s="4">
        <v>16039.283684427321</v>
      </c>
      <c r="I167" s="4">
        <v>16036.817031930435</v>
      </c>
      <c r="J167" s="4">
        <v>15985.746698180796</v>
      </c>
      <c r="K167" s="4">
        <v>15781.948733679375</v>
      </c>
      <c r="L167" s="4">
        <v>15695.228151881469</v>
      </c>
      <c r="M167" s="4">
        <v>79539.024300099394</v>
      </c>
      <c r="N167" s="4">
        <v>154264.09265508654</v>
      </c>
    </row>
    <row r="168" spans="1:14" x14ac:dyDescent="0.25">
      <c r="A168" s="3" t="s">
        <v>1364</v>
      </c>
      <c r="B168" s="4">
        <v>7650.1964473692542</v>
      </c>
      <c r="C168" s="4">
        <v>7510.5687335600942</v>
      </c>
      <c r="D168" s="4">
        <v>7381.0096146426658</v>
      </c>
      <c r="E168" s="4">
        <v>7260.9009015832562</v>
      </c>
      <c r="F168" s="4">
        <v>7150.9000385354138</v>
      </c>
      <c r="G168" s="4">
        <v>36953.575735690683</v>
      </c>
      <c r="H168" s="4">
        <v>7892.8895455097781</v>
      </c>
      <c r="I168" s="4">
        <v>7841.5352387120602</v>
      </c>
      <c r="J168" s="4">
        <v>7815.0874678844739</v>
      </c>
      <c r="K168" s="4">
        <v>7755.8491432083392</v>
      </c>
      <c r="L168" s="4">
        <v>7688.756240697121</v>
      </c>
      <c r="M168" s="4">
        <v>38994.117636011775</v>
      </c>
      <c r="N168" s="4">
        <v>75947.693371702466</v>
      </c>
    </row>
    <row r="169" spans="1:14" x14ac:dyDescent="0.25">
      <c r="A169" s="3" t="s">
        <v>1365</v>
      </c>
      <c r="B169" s="4">
        <v>10459.208047772501</v>
      </c>
      <c r="C169" s="4">
        <v>10193.07154440918</v>
      </c>
      <c r="D169" s="4">
        <v>9942.8044136210337</v>
      </c>
      <c r="E169" s="4">
        <v>9706.0932412913626</v>
      </c>
      <c r="F169" s="4">
        <v>9483.5266111154742</v>
      </c>
      <c r="G169" s="4">
        <v>49784.703858209556</v>
      </c>
      <c r="H169" s="4">
        <v>10828.383445318323</v>
      </c>
      <c r="I169" s="4">
        <v>10730.694981070723</v>
      </c>
      <c r="J169" s="4">
        <v>10664.340878892912</v>
      </c>
      <c r="K169" s="4">
        <v>10532.676631723161</v>
      </c>
      <c r="L169" s="4">
        <v>10433.963757951942</v>
      </c>
      <c r="M169" s="4">
        <v>53190.059694957061</v>
      </c>
      <c r="N169" s="4">
        <v>102974.76355316662</v>
      </c>
    </row>
    <row r="170" spans="1:14" x14ac:dyDescent="0.25">
      <c r="A170" s="3" t="s">
        <v>1366</v>
      </c>
      <c r="B170" s="4">
        <v>9721.9054517212026</v>
      </c>
      <c r="C170" s="4">
        <v>9478.1423009875944</v>
      </c>
      <c r="D170" s="4">
        <v>9246.2930798884245</v>
      </c>
      <c r="E170" s="4">
        <v>9027.4326651471129</v>
      </c>
      <c r="F170" s="4">
        <v>8821.382938177856</v>
      </c>
      <c r="G170" s="4">
        <v>46295.156435922188</v>
      </c>
      <c r="H170" s="4">
        <v>10045.723047683765</v>
      </c>
      <c r="I170" s="4">
        <v>9966.3821097077889</v>
      </c>
      <c r="J170" s="4">
        <v>9891.9369202213456</v>
      </c>
      <c r="K170" s="4">
        <v>9776.7438201619188</v>
      </c>
      <c r="L170" s="4">
        <v>9703.7213119381922</v>
      </c>
      <c r="M170" s="4">
        <v>49384.507209713011</v>
      </c>
      <c r="N170" s="4">
        <v>95679.663645635199</v>
      </c>
    </row>
    <row r="171" spans="1:14" x14ac:dyDescent="0.25">
      <c r="A171" s="3" t="s">
        <v>1367</v>
      </c>
      <c r="B171" s="4">
        <v>14197.304355769113</v>
      </c>
      <c r="C171" s="4">
        <v>13830.149965760218</v>
      </c>
      <c r="D171" s="4">
        <v>13477.302949871977</v>
      </c>
      <c r="E171" s="4">
        <v>13137.387760277945</v>
      </c>
      <c r="F171" s="4">
        <v>12814.277135242277</v>
      </c>
      <c r="G171" s="4">
        <v>67456.422166921533</v>
      </c>
      <c r="H171" s="4">
        <v>14650.117340122413</v>
      </c>
      <c r="I171" s="4">
        <v>14515.577782880162</v>
      </c>
      <c r="J171" s="4">
        <v>14386.475652228773</v>
      </c>
      <c r="K171" s="4">
        <v>14197.497919806048</v>
      </c>
      <c r="L171" s="4">
        <v>14115.354235277229</v>
      </c>
      <c r="M171" s="4">
        <v>71865.022930314619</v>
      </c>
      <c r="N171" s="4">
        <v>139321.44509723617</v>
      </c>
    </row>
    <row r="172" spans="1:14" x14ac:dyDescent="0.25">
      <c r="A172" s="3" t="s">
        <v>1368</v>
      </c>
      <c r="B172" s="4">
        <v>11966.283110719867</v>
      </c>
      <c r="C172" s="4">
        <v>11753.751959030666</v>
      </c>
      <c r="D172" s="4">
        <v>11548.887155252947</v>
      </c>
      <c r="E172" s="4">
        <v>11351.285409704433</v>
      </c>
      <c r="F172" s="4">
        <v>11164.595264372412</v>
      </c>
      <c r="G172" s="4">
        <v>57784.802899080329</v>
      </c>
      <c r="H172" s="4">
        <v>12297.266982174317</v>
      </c>
      <c r="I172" s="4">
        <v>12219.578902419496</v>
      </c>
      <c r="J172" s="4">
        <v>12156.136778716256</v>
      </c>
      <c r="K172" s="4">
        <v>12065.287029785246</v>
      </c>
      <c r="L172" s="4">
        <v>12014.934447777248</v>
      </c>
      <c r="M172" s="4">
        <v>60753.204140872571</v>
      </c>
      <c r="N172" s="4">
        <v>118538.00703995291</v>
      </c>
    </row>
    <row r="173" spans="1:14" x14ac:dyDescent="0.25">
      <c r="A173" s="3" t="s">
        <v>1369</v>
      </c>
      <c r="B173" s="4">
        <v>6494.212877211261</v>
      </c>
      <c r="C173" s="4">
        <v>6464.6156049280034</v>
      </c>
      <c r="D173" s="4">
        <v>6442.7435757754683</v>
      </c>
      <c r="E173" s="4">
        <v>6428.990889962176</v>
      </c>
      <c r="F173" s="4">
        <v>6416.7730700181373</v>
      </c>
      <c r="G173" s="4">
        <v>32247.336017895046</v>
      </c>
      <c r="H173" s="4">
        <v>6653.0786284680134</v>
      </c>
      <c r="I173" s="4">
        <v>6646.5869434714614</v>
      </c>
      <c r="J173" s="4">
        <v>6665.5311769323071</v>
      </c>
      <c r="K173" s="4">
        <v>6682.9649454595074</v>
      </c>
      <c r="L173" s="4">
        <v>6624.7082348783515</v>
      </c>
      <c r="M173" s="4">
        <v>33272.869929209643</v>
      </c>
      <c r="N173" s="4">
        <v>65520.205947104689</v>
      </c>
    </row>
    <row r="174" spans="1:14" x14ac:dyDescent="0.25">
      <c r="A174" s="3" t="s">
        <v>1370</v>
      </c>
      <c r="B174" s="4">
        <v>8294.3971704012165</v>
      </c>
      <c r="C174" s="4">
        <v>8172.6488089231498</v>
      </c>
      <c r="D174" s="4">
        <v>8062.9572101482154</v>
      </c>
      <c r="E174" s="4">
        <v>7963.5376278945132</v>
      </c>
      <c r="F174" s="4">
        <v>7874.409492543502</v>
      </c>
      <c r="G174" s="4">
        <v>40367.950309910593</v>
      </c>
      <c r="H174" s="4">
        <v>8506.6602532976358</v>
      </c>
      <c r="I174" s="4">
        <v>8445.7951847323566</v>
      </c>
      <c r="J174" s="4">
        <v>8420.1781609904265</v>
      </c>
      <c r="K174" s="4">
        <v>8372.5816804079222</v>
      </c>
      <c r="L174" s="4">
        <v>8288.3816329503661</v>
      </c>
      <c r="M174" s="4">
        <v>42033.596912378707</v>
      </c>
      <c r="N174" s="4">
        <v>82401.5472222893</v>
      </c>
    </row>
    <row r="175" spans="1:14" x14ac:dyDescent="0.25">
      <c r="A175" s="3" t="s">
        <v>1371</v>
      </c>
      <c r="B175" s="4">
        <v>5333.0324660836741</v>
      </c>
      <c r="C175" s="4">
        <v>5483.9914133748589</v>
      </c>
      <c r="D175" s="4">
        <v>5638.4372193448635</v>
      </c>
      <c r="E175" s="4">
        <v>5797.3432626539607</v>
      </c>
      <c r="F175" s="4">
        <v>5958.0224932513047</v>
      </c>
      <c r="G175" s="4">
        <v>28210.826854708663</v>
      </c>
      <c r="H175" s="4">
        <v>5346.1738775621288</v>
      </c>
      <c r="I175" s="4">
        <v>5422.0369360344521</v>
      </c>
      <c r="J175" s="4">
        <v>5546.6254676575472</v>
      </c>
      <c r="K175" s="4">
        <v>5661.9486525173825</v>
      </c>
      <c r="L175" s="4">
        <v>5673.0169872520464</v>
      </c>
      <c r="M175" s="4">
        <v>27649.801921023554</v>
      </c>
      <c r="N175" s="4">
        <v>55860.628775732228</v>
      </c>
    </row>
    <row r="176" spans="1:14" x14ac:dyDescent="0.25">
      <c r="A176" s="3" t="s">
        <v>1372</v>
      </c>
      <c r="B176" s="4">
        <v>5198.2794501159578</v>
      </c>
      <c r="C176" s="4">
        <v>5308.571237028058</v>
      </c>
      <c r="D176" s="4">
        <v>5424.5333516216815</v>
      </c>
      <c r="E176" s="4">
        <v>5546.3975553957453</v>
      </c>
      <c r="F176" s="4">
        <v>5672.9093195405267</v>
      </c>
      <c r="G176" s="4">
        <v>27150.690913701968</v>
      </c>
      <c r="H176" s="4">
        <v>5231.2710707379028</v>
      </c>
      <c r="I176" s="4">
        <v>5278.2432798715681</v>
      </c>
      <c r="J176" s="4">
        <v>5375.4325042405308</v>
      </c>
      <c r="K176" s="4">
        <v>5473.1098892313548</v>
      </c>
      <c r="L176" s="4">
        <v>5458.402591996758</v>
      </c>
      <c r="M176" s="4">
        <v>26816.459336078115</v>
      </c>
      <c r="N176" s="4">
        <v>53967.150249780083</v>
      </c>
    </row>
    <row r="177" spans="1:14" x14ac:dyDescent="0.25">
      <c r="A177" s="3" t="s">
        <v>1373</v>
      </c>
      <c r="B177" s="4">
        <v>8679.3080191143672</v>
      </c>
      <c r="C177" s="4">
        <v>8492.263124903935</v>
      </c>
      <c r="D177" s="4">
        <v>8316.8622213980962</v>
      </c>
      <c r="E177" s="4">
        <v>8150.2485756296528</v>
      </c>
      <c r="F177" s="4">
        <v>7994.5929721607627</v>
      </c>
      <c r="G177" s="4">
        <v>41633.274913206813</v>
      </c>
      <c r="H177" s="4">
        <v>8961.7244915311076</v>
      </c>
      <c r="I177" s="4">
        <v>8884.6217679440215</v>
      </c>
      <c r="J177" s="4">
        <v>8843.3691603407806</v>
      </c>
      <c r="K177" s="4">
        <v>8749.8380801333424</v>
      </c>
      <c r="L177" s="4">
        <v>8662.0847155644569</v>
      </c>
      <c r="M177" s="4">
        <v>44101.638215513711</v>
      </c>
      <c r="N177" s="4">
        <v>85734.913128720524</v>
      </c>
    </row>
    <row r="178" spans="1:14" x14ac:dyDescent="0.25">
      <c r="A178" s="3" t="s">
        <v>1374</v>
      </c>
      <c r="B178" s="4">
        <v>4755.5159288087216</v>
      </c>
      <c r="C178" s="4">
        <v>4829.0800588808534</v>
      </c>
      <c r="D178" s="4">
        <v>4906.5292861489888</v>
      </c>
      <c r="E178" s="4">
        <v>4990.5870531764103</v>
      </c>
      <c r="F178" s="4">
        <v>5081.6459372898307</v>
      </c>
      <c r="G178" s="4">
        <v>24563.358264304807</v>
      </c>
      <c r="H178" s="4">
        <v>4818.9678218494819</v>
      </c>
      <c r="I178" s="4">
        <v>4850.3961033334781</v>
      </c>
      <c r="J178" s="4">
        <v>4926.1378353036844</v>
      </c>
      <c r="K178" s="4">
        <v>4999.1733537657728</v>
      </c>
      <c r="L178" s="4">
        <v>4955.336111430428</v>
      </c>
      <c r="M178" s="4">
        <v>24550.011225682843</v>
      </c>
      <c r="N178" s="4">
        <v>49113.36948998765</v>
      </c>
    </row>
    <row r="179" spans="1:14" x14ac:dyDescent="0.25">
      <c r="A179" s="3" t="s">
        <v>1375</v>
      </c>
      <c r="B179" s="4">
        <v>4876.4969402305151</v>
      </c>
      <c r="C179" s="4">
        <v>4956.6961644849307</v>
      </c>
      <c r="D179" s="4">
        <v>5042.8314877185039</v>
      </c>
      <c r="E179" s="4">
        <v>5135.0031673687909</v>
      </c>
      <c r="F179" s="4">
        <v>5231.2114295290958</v>
      </c>
      <c r="G179" s="4">
        <v>25242.239189331838</v>
      </c>
      <c r="H179" s="4">
        <v>4945.3022240224745</v>
      </c>
      <c r="I179" s="4">
        <v>4968.6279134321485</v>
      </c>
      <c r="J179" s="4">
        <v>5050.9270032810946</v>
      </c>
      <c r="K179" s="4">
        <v>5125.6141427012481</v>
      </c>
      <c r="L179" s="4">
        <v>5078.7893322039035</v>
      </c>
      <c r="M179" s="4">
        <v>25169.260615640866</v>
      </c>
      <c r="N179" s="4">
        <v>50411.499804972707</v>
      </c>
    </row>
    <row r="180" spans="1:14" x14ac:dyDescent="0.25">
      <c r="A180" s="3" t="s">
        <v>1376</v>
      </c>
      <c r="B180" s="4">
        <v>13860.035308461705</v>
      </c>
      <c r="C180" s="4">
        <v>13531.897007398016</v>
      </c>
      <c r="D180" s="4">
        <v>13218.167387326957</v>
      </c>
      <c r="E180" s="4">
        <v>12915.813648665619</v>
      </c>
      <c r="F180" s="4">
        <v>12627.189290236207</v>
      </c>
      <c r="G180" s="4">
        <v>66153.102642088503</v>
      </c>
      <c r="H180" s="4">
        <v>14286.170663887537</v>
      </c>
      <c r="I180" s="4">
        <v>14161.139076702475</v>
      </c>
      <c r="J180" s="4">
        <v>14053.169801330621</v>
      </c>
      <c r="K180" s="4">
        <v>13896.031277550415</v>
      </c>
      <c r="L180" s="4">
        <v>13795.758088735731</v>
      </c>
      <c r="M180" s="4">
        <v>70192.268908206781</v>
      </c>
      <c r="N180" s="4">
        <v>136345.37155029527</v>
      </c>
    </row>
    <row r="181" spans="1:14" x14ac:dyDescent="0.25">
      <c r="A181" s="3" t="s">
        <v>1377</v>
      </c>
      <c r="B181" s="4">
        <v>18151.022302455807</v>
      </c>
      <c r="C181" s="4">
        <v>17817.877601719647</v>
      </c>
      <c r="D181" s="4">
        <v>17492.271354939319</v>
      </c>
      <c r="E181" s="4">
        <v>17178.477779739365</v>
      </c>
      <c r="F181" s="4">
        <v>16872.157945237977</v>
      </c>
      <c r="G181" s="4">
        <v>87511.806984092123</v>
      </c>
      <c r="H181" s="4">
        <v>18579.559328941807</v>
      </c>
      <c r="I181" s="4">
        <v>18484.575483563283</v>
      </c>
      <c r="J181" s="4">
        <v>18358.543707389294</v>
      </c>
      <c r="K181" s="4">
        <v>18209.948898552459</v>
      </c>
      <c r="L181" s="4">
        <v>18168.538821823964</v>
      </c>
      <c r="M181" s="4">
        <v>91801.166240270817</v>
      </c>
      <c r="N181" s="4">
        <v>179312.97322436291</v>
      </c>
    </row>
    <row r="182" spans="1:14" x14ac:dyDescent="0.25">
      <c r="A182" s="3" t="s">
        <v>1378</v>
      </c>
      <c r="B182" s="4">
        <v>8586.1403819245352</v>
      </c>
      <c r="C182" s="4">
        <v>8461.4308570139183</v>
      </c>
      <c r="D182" s="4">
        <v>8344.7935345376245</v>
      </c>
      <c r="E182" s="4">
        <v>8240.1914649066694</v>
      </c>
      <c r="F182" s="4">
        <v>8142.2201842797367</v>
      </c>
      <c r="G182" s="4">
        <v>41774.776422662486</v>
      </c>
      <c r="H182" s="4">
        <v>8843.9940367720064</v>
      </c>
      <c r="I182" s="4">
        <v>8792.6255670274022</v>
      </c>
      <c r="J182" s="4">
        <v>8767.5695435570506</v>
      </c>
      <c r="K182" s="4">
        <v>8742.2763167069679</v>
      </c>
      <c r="L182" s="4">
        <v>8664.4829295868549</v>
      </c>
      <c r="M182" s="4">
        <v>43810.94839365028</v>
      </c>
      <c r="N182" s="4">
        <v>85585.724816312766</v>
      </c>
    </row>
    <row r="183" spans="1:14" x14ac:dyDescent="0.25">
      <c r="A183" s="3" t="s">
        <v>1379</v>
      </c>
      <c r="B183" s="4">
        <v>8516.1029798379132</v>
      </c>
      <c r="C183" s="4">
        <v>8306.9929132314774</v>
      </c>
      <c r="D183" s="4">
        <v>8110.3209568351604</v>
      </c>
      <c r="E183" s="4">
        <v>7926.0293375979336</v>
      </c>
      <c r="F183" s="4">
        <v>7754.0916116784783</v>
      </c>
      <c r="G183" s="4">
        <v>40613.537799180958</v>
      </c>
      <c r="H183" s="4">
        <v>8810.6797577317229</v>
      </c>
      <c r="I183" s="4">
        <v>8709.7853526894105</v>
      </c>
      <c r="J183" s="4">
        <v>8666.5178999848522</v>
      </c>
      <c r="K183" s="4">
        <v>8555.671968126142</v>
      </c>
      <c r="L183" s="4">
        <v>8453.861441626841</v>
      </c>
      <c r="M183" s="4">
        <v>43196.516420158965</v>
      </c>
      <c r="N183" s="4">
        <v>83810.054219339931</v>
      </c>
    </row>
    <row r="184" spans="1:14" x14ac:dyDescent="0.25">
      <c r="A184" s="3" t="s">
        <v>1380</v>
      </c>
      <c r="B184" s="4">
        <v>7089.3351359537901</v>
      </c>
      <c r="C184" s="4">
        <v>6951.6998399397689</v>
      </c>
      <c r="D184" s="4">
        <v>6824.7863744557699</v>
      </c>
      <c r="E184" s="4">
        <v>6705.2573108871766</v>
      </c>
      <c r="F184" s="4">
        <v>6596.1201034078586</v>
      </c>
      <c r="G184" s="4">
        <v>34167.198764644359</v>
      </c>
      <c r="H184" s="4">
        <v>7323.1368227976718</v>
      </c>
      <c r="I184" s="4">
        <v>7258.2215468211061</v>
      </c>
      <c r="J184" s="4">
        <v>7237.8409652258961</v>
      </c>
      <c r="K184" s="4">
        <v>7170.3167688786261</v>
      </c>
      <c r="L184" s="4">
        <v>7074.4711503533545</v>
      </c>
      <c r="M184" s="4">
        <v>36063.987254076652</v>
      </c>
      <c r="N184" s="4">
        <v>70231.186018721011</v>
      </c>
    </row>
    <row r="185" spans="1:14" x14ac:dyDescent="0.25">
      <c r="A185" s="3" t="s">
        <v>1381</v>
      </c>
      <c r="B185" s="4">
        <v>6142.9260035888865</v>
      </c>
      <c r="C185" s="4">
        <v>6084.0161985000977</v>
      </c>
      <c r="D185" s="4">
        <v>6033.2397415169962</v>
      </c>
      <c r="E185" s="4">
        <v>5990.6186719015113</v>
      </c>
      <c r="F185" s="4">
        <v>5956.6241184202754</v>
      </c>
      <c r="G185" s="4">
        <v>30207.424733927764</v>
      </c>
      <c r="H185" s="4">
        <v>6313.0905981441756</v>
      </c>
      <c r="I185" s="4">
        <v>6284.6280833303008</v>
      </c>
      <c r="J185" s="4">
        <v>6303.1474175925778</v>
      </c>
      <c r="K185" s="4">
        <v>6289.4071910955881</v>
      </c>
      <c r="L185" s="4">
        <v>6234.4017200177877</v>
      </c>
      <c r="M185" s="4">
        <v>31424.675010180432</v>
      </c>
      <c r="N185" s="4">
        <v>61632.0997441082</v>
      </c>
    </row>
    <row r="186" spans="1:14" x14ac:dyDescent="0.25">
      <c r="A186" s="3" t="s">
        <v>1382</v>
      </c>
      <c r="B186" s="4">
        <v>5692.6561975907953</v>
      </c>
      <c r="C186" s="4">
        <v>5627.7891627762119</v>
      </c>
      <c r="D186" s="4">
        <v>5572.5799637916598</v>
      </c>
      <c r="E186" s="4">
        <v>5523.8668296184023</v>
      </c>
      <c r="F186" s="4">
        <v>5483.8809983928886</v>
      </c>
      <c r="G186" s="4">
        <v>27900.773152169961</v>
      </c>
      <c r="H186" s="4">
        <v>5862.1242530504906</v>
      </c>
      <c r="I186" s="4">
        <v>5828.2213367226341</v>
      </c>
      <c r="J186" s="4">
        <v>5846.9314862447545</v>
      </c>
      <c r="K186" s="4">
        <v>5833.7429601224176</v>
      </c>
      <c r="L186" s="4">
        <v>5738.6353639535409</v>
      </c>
      <c r="M186" s="4">
        <v>29109.655400093838</v>
      </c>
      <c r="N186" s="4">
        <v>57010.428552263795</v>
      </c>
    </row>
    <row r="187" spans="1:14" x14ac:dyDescent="0.25">
      <c r="A187" s="3" t="s">
        <v>1383</v>
      </c>
      <c r="B187" s="4">
        <v>4977.3429086166889</v>
      </c>
      <c r="C187" s="4">
        <v>5032.8376875089889</v>
      </c>
      <c r="D187" s="4">
        <v>5098.0666928173687</v>
      </c>
      <c r="E187" s="4">
        <v>5167.0612383605066</v>
      </c>
      <c r="F187" s="4">
        <v>5242.9992320540414</v>
      </c>
      <c r="G187" s="4">
        <v>25518.307759357594</v>
      </c>
      <c r="H187" s="4">
        <v>5054.9709510182083</v>
      </c>
      <c r="I187" s="4">
        <v>5076.6409536096626</v>
      </c>
      <c r="J187" s="4">
        <v>5146.7246951971674</v>
      </c>
      <c r="K187" s="4">
        <v>5201.163152246203</v>
      </c>
      <c r="L187" s="4">
        <v>5160.4468681963554</v>
      </c>
      <c r="M187" s="4">
        <v>25639.946620267598</v>
      </c>
      <c r="N187" s="4">
        <v>51158.254379625192</v>
      </c>
    </row>
    <row r="188" spans="1:14" x14ac:dyDescent="0.25">
      <c r="A188" s="3" t="s">
        <v>1384</v>
      </c>
      <c r="B188" s="4">
        <v>4908.4686020281079</v>
      </c>
      <c r="C188" s="4">
        <v>5014.4003963422356</v>
      </c>
      <c r="D188" s="4">
        <v>5130.1447783326148</v>
      </c>
      <c r="E188" s="4">
        <v>5249.2762840646856</v>
      </c>
      <c r="F188" s="4">
        <v>5373.5364188430267</v>
      </c>
      <c r="G188" s="4">
        <v>25675.826479610674</v>
      </c>
      <c r="H188" s="4">
        <v>4947.5692565724094</v>
      </c>
      <c r="I188" s="4">
        <v>4982.7376587504505</v>
      </c>
      <c r="J188" s="4">
        <v>5085.1283482858125</v>
      </c>
      <c r="K188" s="4">
        <v>5174.4019096439806</v>
      </c>
      <c r="L188" s="4">
        <v>5133.5560486731902</v>
      </c>
      <c r="M188" s="4">
        <v>25323.393221925842</v>
      </c>
      <c r="N188" s="4">
        <v>50999.219701536516</v>
      </c>
    </row>
    <row r="189" spans="1:14" x14ac:dyDescent="0.25">
      <c r="A189" s="3" t="s">
        <v>1385</v>
      </c>
      <c r="B189" s="4">
        <v>5360.9780556010146</v>
      </c>
      <c r="C189" s="4">
        <v>5329.5964472107044</v>
      </c>
      <c r="D189" s="4">
        <v>5307.3191774906627</v>
      </c>
      <c r="E189" s="4">
        <v>5294.6393544886851</v>
      </c>
      <c r="F189" s="4">
        <v>5289.6311556763339</v>
      </c>
      <c r="G189" s="4">
        <v>26582.164190467403</v>
      </c>
      <c r="H189" s="4">
        <v>5506.8037619408515</v>
      </c>
      <c r="I189" s="4">
        <v>5466.1969309931874</v>
      </c>
      <c r="J189" s="4">
        <v>5511.7342556245621</v>
      </c>
      <c r="K189" s="4">
        <v>5482.9568881386904</v>
      </c>
      <c r="L189" s="4">
        <v>5404.2584708678451</v>
      </c>
      <c r="M189" s="4">
        <v>27371.950307565137</v>
      </c>
      <c r="N189" s="4">
        <v>53954.114498032541</v>
      </c>
    </row>
    <row r="190" spans="1:14" x14ac:dyDescent="0.25">
      <c r="A190" s="3" t="s">
        <v>1386</v>
      </c>
      <c r="B190" s="4">
        <v>7000.5647967380801</v>
      </c>
      <c r="C190" s="4">
        <v>7140.2758965435314</v>
      </c>
      <c r="D190" s="4">
        <v>7286.0008806226851</v>
      </c>
      <c r="E190" s="4">
        <v>7437.8433577599635</v>
      </c>
      <c r="F190" s="4">
        <v>7598.3519466103789</v>
      </c>
      <c r="G190" s="4">
        <v>36463.036878274637</v>
      </c>
      <c r="H190" s="4">
        <v>7026.6588333509862</v>
      </c>
      <c r="I190" s="4">
        <v>7084.6437353252968</v>
      </c>
      <c r="J190" s="4">
        <v>7210.5968661853331</v>
      </c>
      <c r="K190" s="4">
        <v>7321.4165431859874</v>
      </c>
      <c r="L190" s="4">
        <v>7320.1299077484055</v>
      </c>
      <c r="M190" s="4">
        <v>35963.445885796013</v>
      </c>
      <c r="N190" s="4">
        <v>72426.48276407065</v>
      </c>
    </row>
    <row r="191" spans="1:14" x14ac:dyDescent="0.25">
      <c r="A191" s="3" t="s">
        <v>1387</v>
      </c>
      <c r="B191" s="4">
        <v>4748.5638230708282</v>
      </c>
      <c r="C191" s="4">
        <v>4754.8313367713763</v>
      </c>
      <c r="D191" s="4">
        <v>4771.37147496954</v>
      </c>
      <c r="E191" s="4">
        <v>4793.9985738978557</v>
      </c>
      <c r="F191" s="4">
        <v>4824.1568406828737</v>
      </c>
      <c r="G191" s="4">
        <v>23892.922049392473</v>
      </c>
      <c r="H191" s="4">
        <v>4873.6615100454092</v>
      </c>
      <c r="I191" s="4">
        <v>4865.9447796478808</v>
      </c>
      <c r="J191" s="4">
        <v>4911.4289720179631</v>
      </c>
      <c r="K191" s="4">
        <v>4935.8013712932443</v>
      </c>
      <c r="L191" s="4">
        <v>4875.2579968599966</v>
      </c>
      <c r="M191" s="4">
        <v>24462.094629864492</v>
      </c>
      <c r="N191" s="4">
        <v>48355.016679256965</v>
      </c>
    </row>
    <row r="192" spans="1:14" x14ac:dyDescent="0.25">
      <c r="A192" s="3" t="s">
        <v>1388</v>
      </c>
      <c r="B192" s="4">
        <v>7979.6255140753801</v>
      </c>
      <c r="C192" s="4">
        <v>7808.5512486245516</v>
      </c>
      <c r="D192" s="4">
        <v>7649.492967408235</v>
      </c>
      <c r="E192" s="4">
        <v>7501.6157820085809</v>
      </c>
      <c r="F192" s="4">
        <v>7363.06273407549</v>
      </c>
      <c r="G192" s="4">
        <v>38302.348246192232</v>
      </c>
      <c r="H192" s="4">
        <v>8251.9250624687284</v>
      </c>
      <c r="I192" s="4">
        <v>8184.1638200558091</v>
      </c>
      <c r="J192" s="4">
        <v>8134.3254968875917</v>
      </c>
      <c r="K192" s="4">
        <v>8060.0630906546285</v>
      </c>
      <c r="L192" s="4">
        <v>7992.635129636893</v>
      </c>
      <c r="M192" s="4">
        <v>40623.112599703651</v>
      </c>
      <c r="N192" s="4">
        <v>78925.460845895883</v>
      </c>
    </row>
    <row r="193" spans="1:14" x14ac:dyDescent="0.25">
      <c r="A193" s="3" t="s">
        <v>1389</v>
      </c>
      <c r="B193" s="4">
        <v>6463.6618183967203</v>
      </c>
      <c r="C193" s="4">
        <v>6371.0256954539755</v>
      </c>
      <c r="D193" s="4">
        <v>6290.0531127253325</v>
      </c>
      <c r="E193" s="4">
        <v>6218.4861912938077</v>
      </c>
      <c r="F193" s="4">
        <v>6156.0472787375475</v>
      </c>
      <c r="G193" s="4">
        <v>31499.274096607383</v>
      </c>
      <c r="H193" s="4">
        <v>6649.0232210561007</v>
      </c>
      <c r="I193" s="4">
        <v>6602.984777295821</v>
      </c>
      <c r="J193" s="4">
        <v>6593.1422233128069</v>
      </c>
      <c r="K193" s="4">
        <v>6557.7334046882206</v>
      </c>
      <c r="L193" s="4">
        <v>6510.6789666517143</v>
      </c>
      <c r="M193" s="4">
        <v>32913.562593004666</v>
      </c>
      <c r="N193" s="4">
        <v>64412.836689612042</v>
      </c>
    </row>
    <row r="194" spans="1:14" x14ac:dyDescent="0.25">
      <c r="A194" s="3" t="s">
        <v>1390</v>
      </c>
      <c r="B194" s="4">
        <v>8275.085422571763</v>
      </c>
      <c r="C194" s="4">
        <v>8099.6924941782927</v>
      </c>
      <c r="D194" s="4">
        <v>7936.6483062115112</v>
      </c>
      <c r="E194" s="4">
        <v>7786.4758731615748</v>
      </c>
      <c r="F194" s="4">
        <v>7646.5832907816803</v>
      </c>
      <c r="G194" s="4">
        <v>39744.485386904824</v>
      </c>
      <c r="H194" s="4">
        <v>8546.8914695694839</v>
      </c>
      <c r="I194" s="4">
        <v>8484.3924980154225</v>
      </c>
      <c r="J194" s="4">
        <v>8433.5750701716952</v>
      </c>
      <c r="K194" s="4">
        <v>8345.6286639678619</v>
      </c>
      <c r="L194" s="4">
        <v>8277.8245836438255</v>
      </c>
      <c r="M194" s="4">
        <v>42088.312285368287</v>
      </c>
      <c r="N194" s="4">
        <v>81832.797672273125</v>
      </c>
    </row>
    <row r="195" spans="1:14" x14ac:dyDescent="0.25">
      <c r="A195" s="3" t="s">
        <v>1391</v>
      </c>
      <c r="B195" s="4">
        <v>6354.5034524314306</v>
      </c>
      <c r="C195" s="4">
        <v>6291.6306667903982</v>
      </c>
      <c r="D195" s="4">
        <v>6239.0801211091593</v>
      </c>
      <c r="E195" s="4">
        <v>6194.0769535880481</v>
      </c>
      <c r="F195" s="4">
        <v>6156.7013953705273</v>
      </c>
      <c r="G195" s="4">
        <v>31235.992589289566</v>
      </c>
      <c r="H195" s="4">
        <v>6535.0383784850992</v>
      </c>
      <c r="I195" s="4">
        <v>6490.9937655462782</v>
      </c>
      <c r="J195" s="4">
        <v>6510.2049547794031</v>
      </c>
      <c r="K195" s="4">
        <v>6509.7949255269386</v>
      </c>
      <c r="L195" s="4">
        <v>6426.1048785015882</v>
      </c>
      <c r="M195" s="4">
        <v>32472.136902839306</v>
      </c>
      <c r="N195" s="4">
        <v>63708.129492128872</v>
      </c>
    </row>
    <row r="196" spans="1:14" x14ac:dyDescent="0.25">
      <c r="A196" s="3" t="s">
        <v>1392</v>
      </c>
      <c r="B196" s="4">
        <v>7243.1760455580697</v>
      </c>
      <c r="C196" s="4">
        <v>7134.715454863308</v>
      </c>
      <c r="D196" s="4">
        <v>7035.6407523450225</v>
      </c>
      <c r="E196" s="4">
        <v>6947.2777138024767</v>
      </c>
      <c r="F196" s="4">
        <v>6868.3601471131433</v>
      </c>
      <c r="G196" s="4">
        <v>35229.170113682019</v>
      </c>
      <c r="H196" s="4">
        <v>7456.2856224602456</v>
      </c>
      <c r="I196" s="4">
        <v>7408.8130159082712</v>
      </c>
      <c r="J196" s="4">
        <v>7396.7058184139896</v>
      </c>
      <c r="K196" s="4">
        <v>7364.2149419220414</v>
      </c>
      <c r="L196" s="4">
        <v>7281.0321085090627</v>
      </c>
      <c r="M196" s="4">
        <v>36907.051507213611</v>
      </c>
      <c r="N196" s="4">
        <v>72136.221620895638</v>
      </c>
    </row>
    <row r="197" spans="1:14" x14ac:dyDescent="0.25">
      <c r="A197" s="3" t="s">
        <v>1393</v>
      </c>
      <c r="B197" s="4">
        <v>6665.6707544257742</v>
      </c>
      <c r="C197" s="4">
        <v>6685.470244466137</v>
      </c>
      <c r="D197" s="4">
        <v>6713.9439258884959</v>
      </c>
      <c r="E197" s="4">
        <v>6746.6078385046521</v>
      </c>
      <c r="F197" s="4">
        <v>6785.4098929300417</v>
      </c>
      <c r="G197" s="4">
        <v>33597.102656215102</v>
      </c>
      <c r="H197" s="4">
        <v>6776.5455868550453</v>
      </c>
      <c r="I197" s="4">
        <v>6782.7247336770743</v>
      </c>
      <c r="J197" s="4">
        <v>6835.367405940241</v>
      </c>
      <c r="K197" s="4">
        <v>6875.9085079895722</v>
      </c>
      <c r="L197" s="4">
        <v>6823.9396764786588</v>
      </c>
      <c r="M197" s="4">
        <v>34094.485910940588</v>
      </c>
      <c r="N197" s="4">
        <v>67691.58856715569</v>
      </c>
    </row>
    <row r="198" spans="1:14" x14ac:dyDescent="0.25">
      <c r="A198" s="3" t="s">
        <v>1394</v>
      </c>
      <c r="B198" s="4">
        <v>3832.3583209324238</v>
      </c>
      <c r="C198" s="4">
        <v>3811.9971417558959</v>
      </c>
      <c r="D198" s="4">
        <v>3799.5052640497897</v>
      </c>
      <c r="E198" s="4">
        <v>3793.0454565615105</v>
      </c>
      <c r="F198" s="4">
        <v>3795.8177971316736</v>
      </c>
      <c r="G198" s="4">
        <v>19032.723980431292</v>
      </c>
      <c r="H198" s="4">
        <v>3935.4642675639107</v>
      </c>
      <c r="I198" s="4">
        <v>3932.3821291400282</v>
      </c>
      <c r="J198" s="4">
        <v>3931.8726207117393</v>
      </c>
      <c r="K198" s="4">
        <v>3946.5889540432445</v>
      </c>
      <c r="L198" s="4">
        <v>3909.4209289291571</v>
      </c>
      <c r="M198" s="4">
        <v>19655.72890038808</v>
      </c>
      <c r="N198" s="4">
        <v>38688.452880819372</v>
      </c>
    </row>
    <row r="199" spans="1:14" x14ac:dyDescent="0.25">
      <c r="A199" s="3" t="s">
        <v>1395</v>
      </c>
      <c r="B199" s="4">
        <v>5701.9184086518317</v>
      </c>
      <c r="C199" s="4">
        <v>5595.9327712693284</v>
      </c>
      <c r="D199" s="4">
        <v>5502.3265626830234</v>
      </c>
      <c r="E199" s="4">
        <v>5418.1738317331583</v>
      </c>
      <c r="F199" s="4">
        <v>5344.0107426697296</v>
      </c>
      <c r="G199" s="4">
        <v>27562.362317007068</v>
      </c>
      <c r="H199" s="4">
        <v>5913.0180944157164</v>
      </c>
      <c r="I199" s="4">
        <v>5832.7079184804861</v>
      </c>
      <c r="J199" s="4">
        <v>5837.4043143676281</v>
      </c>
      <c r="K199" s="4">
        <v>5785.1512893877643</v>
      </c>
      <c r="L199" s="4">
        <v>5671.7532981427339</v>
      </c>
      <c r="M199" s="4">
        <v>29040.034914794334</v>
      </c>
      <c r="N199" s="4">
        <v>56602.397231801398</v>
      </c>
    </row>
    <row r="200" spans="1:14" x14ac:dyDescent="0.25">
      <c r="A200" s="3" t="s">
        <v>1396</v>
      </c>
      <c r="B200" s="4">
        <v>9793.795775334509</v>
      </c>
      <c r="C200" s="4">
        <v>9525.3455921702553</v>
      </c>
      <c r="D200" s="4">
        <v>9268.4499671943558</v>
      </c>
      <c r="E200" s="4">
        <v>9028.4639705731206</v>
      </c>
      <c r="F200" s="4">
        <v>8799.4467645720597</v>
      </c>
      <c r="G200" s="4">
        <v>46415.502069844297</v>
      </c>
      <c r="H200" s="4">
        <v>10150.656611960971</v>
      </c>
      <c r="I200" s="4">
        <v>10048.780659092412</v>
      </c>
      <c r="J200" s="4">
        <v>9958.7472024197687</v>
      </c>
      <c r="K200" s="4">
        <v>9820.0348602192025</v>
      </c>
      <c r="L200" s="4">
        <v>9724.8971170342884</v>
      </c>
      <c r="M200" s="4">
        <v>49703.116450726637</v>
      </c>
      <c r="N200" s="4">
        <v>96118.618520570933</v>
      </c>
    </row>
    <row r="201" spans="1:14" x14ac:dyDescent="0.25">
      <c r="A201" s="3" t="s">
        <v>1397</v>
      </c>
      <c r="B201" s="4">
        <v>5789.2510510547654</v>
      </c>
      <c r="C201" s="4">
        <v>5754.0309778842429</v>
      </c>
      <c r="D201" s="4">
        <v>5727.5234008067173</v>
      </c>
      <c r="E201" s="4">
        <v>5708.9030536128803</v>
      </c>
      <c r="F201" s="4">
        <v>5697.0592824007508</v>
      </c>
      <c r="G201" s="4">
        <v>28676.767765759356</v>
      </c>
      <c r="H201" s="4">
        <v>5939.3801381047551</v>
      </c>
      <c r="I201" s="4">
        <v>5918.2331280809804</v>
      </c>
      <c r="J201" s="4">
        <v>5947.9502041888882</v>
      </c>
      <c r="K201" s="4">
        <v>5961.4242224364825</v>
      </c>
      <c r="L201" s="4">
        <v>5904.8363577209529</v>
      </c>
      <c r="M201" s="4">
        <v>29671.824050532061</v>
      </c>
      <c r="N201" s="4">
        <v>58348.591816291417</v>
      </c>
    </row>
    <row r="202" spans="1:14" x14ac:dyDescent="0.25">
      <c r="A202" s="3" t="s">
        <v>1398</v>
      </c>
      <c r="B202" s="4">
        <v>6721.6293833610007</v>
      </c>
      <c r="C202" s="4">
        <v>6609.611531382815</v>
      </c>
      <c r="D202" s="4">
        <v>6509.29912671495</v>
      </c>
      <c r="E202" s="4">
        <v>6418.7512663355037</v>
      </c>
      <c r="F202" s="4">
        <v>6340.640696592629</v>
      </c>
      <c r="G202" s="4">
        <v>32599.932004386897</v>
      </c>
      <c r="H202" s="4">
        <v>6949.1272582306565</v>
      </c>
      <c r="I202" s="4">
        <v>6905.1264836126138</v>
      </c>
      <c r="J202" s="4">
        <v>6891.12705775006</v>
      </c>
      <c r="K202" s="4">
        <v>6856.1656331695331</v>
      </c>
      <c r="L202" s="4">
        <v>6768.1964496950404</v>
      </c>
      <c r="M202" s="4">
        <v>34369.742882457904</v>
      </c>
      <c r="N202" s="4">
        <v>66969.674886844805</v>
      </c>
    </row>
    <row r="203" spans="1:14" x14ac:dyDescent="0.25">
      <c r="A203" s="3" t="s">
        <v>1399</v>
      </c>
      <c r="B203" s="4">
        <v>6280.9001552740674</v>
      </c>
      <c r="C203" s="4">
        <v>6164.877818483812</v>
      </c>
      <c r="D203" s="4">
        <v>6059.2673306993784</v>
      </c>
      <c r="E203" s="4">
        <v>5966.2992922332305</v>
      </c>
      <c r="F203" s="4">
        <v>5885.4948292048848</v>
      </c>
      <c r="G203" s="4">
        <v>30356.83942589537</v>
      </c>
      <c r="H203" s="4">
        <v>6483.6631126149414</v>
      </c>
      <c r="I203" s="4">
        <v>6415.2737054017962</v>
      </c>
      <c r="J203" s="4">
        <v>6409.4651131465998</v>
      </c>
      <c r="K203" s="4">
        <v>6352.103933914711</v>
      </c>
      <c r="L203" s="4">
        <v>6260.8511093279876</v>
      </c>
      <c r="M203" s="4">
        <v>31921.356974406037</v>
      </c>
      <c r="N203" s="4">
        <v>62278.196400301415</v>
      </c>
    </row>
    <row r="204" spans="1:14" x14ac:dyDescent="0.25">
      <c r="A204" s="3" t="s">
        <v>1400</v>
      </c>
      <c r="B204" s="4">
        <v>5155.4246263114856</v>
      </c>
      <c r="C204" s="4">
        <v>5285.9057315716545</v>
      </c>
      <c r="D204" s="4">
        <v>5422.7308870981587</v>
      </c>
      <c r="E204" s="4">
        <v>5564.4822264132117</v>
      </c>
      <c r="F204" s="4">
        <v>5709.7116146840408</v>
      </c>
      <c r="G204" s="4">
        <v>27138.255086078552</v>
      </c>
      <c r="H204" s="4">
        <v>5175.3304068673397</v>
      </c>
      <c r="I204" s="4">
        <v>5241.8207059547876</v>
      </c>
      <c r="J204" s="4">
        <v>5347.9333831755121</v>
      </c>
      <c r="K204" s="4">
        <v>5457.0189139990543</v>
      </c>
      <c r="L204" s="4">
        <v>5444.530709560383</v>
      </c>
      <c r="M204" s="4">
        <v>26666.634119557075</v>
      </c>
      <c r="N204" s="4">
        <v>53804.889205635634</v>
      </c>
    </row>
    <row r="205" spans="1:14" x14ac:dyDescent="0.25">
      <c r="A205" s="3" t="s">
        <v>1401</v>
      </c>
      <c r="B205" s="4">
        <v>5231.2558667462945</v>
      </c>
      <c r="C205" s="4">
        <v>5338.2521265172591</v>
      </c>
      <c r="D205" s="4">
        <v>5451.6574598535972</v>
      </c>
      <c r="E205" s="4">
        <v>5570.6058323514653</v>
      </c>
      <c r="F205" s="4">
        <v>5694.2805306370346</v>
      </c>
      <c r="G205" s="4">
        <v>27286.05181610565</v>
      </c>
      <c r="H205" s="4">
        <v>5285.810173129521</v>
      </c>
      <c r="I205" s="4">
        <v>5325.3445877827835</v>
      </c>
      <c r="J205" s="4">
        <v>5426.9274034158925</v>
      </c>
      <c r="K205" s="4">
        <v>5528.9163389282312</v>
      </c>
      <c r="L205" s="4">
        <v>5491.5487215870562</v>
      </c>
      <c r="M205" s="4">
        <v>27058.547224843485</v>
      </c>
      <c r="N205" s="4">
        <v>54344.599040949135</v>
      </c>
    </row>
    <row r="206" spans="1:14" x14ac:dyDescent="0.25">
      <c r="A206" s="3" t="s">
        <v>1402</v>
      </c>
      <c r="B206" s="4">
        <v>10765.386743106672</v>
      </c>
      <c r="C206" s="4">
        <v>10566.149729699602</v>
      </c>
      <c r="D206" s="4">
        <v>10379.658665293502</v>
      </c>
      <c r="E206" s="4">
        <v>10200.470657345035</v>
      </c>
      <c r="F206" s="4">
        <v>10033.167875642039</v>
      </c>
      <c r="G206" s="4">
        <v>51944.833671086853</v>
      </c>
      <c r="H206" s="4">
        <v>11060.938217034336</v>
      </c>
      <c r="I206" s="4">
        <v>10980.418453884029</v>
      </c>
      <c r="J206" s="4">
        <v>10911.191015231598</v>
      </c>
      <c r="K206" s="4">
        <v>10824.656112612949</v>
      </c>
      <c r="L206" s="4">
        <v>10754.461835075295</v>
      </c>
      <c r="M206" s="4">
        <v>54531.665633838209</v>
      </c>
      <c r="N206" s="4">
        <v>106476.49930492508</v>
      </c>
    </row>
    <row r="207" spans="1:14" x14ac:dyDescent="0.25">
      <c r="A207" s="3" t="s">
        <v>1403</v>
      </c>
      <c r="B207" s="4">
        <v>11301.906609537498</v>
      </c>
      <c r="C207" s="4">
        <v>11093.428986991921</v>
      </c>
      <c r="D207" s="4">
        <v>10894.471527219232</v>
      </c>
      <c r="E207" s="4">
        <v>10707.238924379393</v>
      </c>
      <c r="F207" s="4">
        <v>10530.632456539937</v>
      </c>
      <c r="G207" s="4">
        <v>54527.678504667987</v>
      </c>
      <c r="H207" s="4">
        <v>11618.17484504059</v>
      </c>
      <c r="I207" s="4">
        <v>11536.092483515109</v>
      </c>
      <c r="J207" s="4">
        <v>11470.667563070869</v>
      </c>
      <c r="K207" s="4">
        <v>11380.435911929759</v>
      </c>
      <c r="L207" s="4">
        <v>11309.418166691099</v>
      </c>
      <c r="M207" s="4">
        <v>57314.78897024742</v>
      </c>
      <c r="N207" s="4">
        <v>111842.46747491541</v>
      </c>
    </row>
    <row r="208" spans="1:14" x14ac:dyDescent="0.25">
      <c r="A208" s="3" t="s">
        <v>1404</v>
      </c>
      <c r="B208" s="4">
        <v>5634.6891956962318</v>
      </c>
      <c r="C208" s="4">
        <v>5701.1886150752534</v>
      </c>
      <c r="D208" s="4">
        <v>5773.7788314762493</v>
      </c>
      <c r="E208" s="4">
        <v>5851.4580663476872</v>
      </c>
      <c r="F208" s="4">
        <v>5934.2020294665472</v>
      </c>
      <c r="G208" s="4">
        <v>28895.316738061971</v>
      </c>
      <c r="H208" s="4">
        <v>5713.1025829633854</v>
      </c>
      <c r="I208" s="4">
        <v>5744.6199937533311</v>
      </c>
      <c r="J208" s="4">
        <v>5820.0246726762825</v>
      </c>
      <c r="K208" s="4">
        <v>5890.83348781942</v>
      </c>
      <c r="L208" s="4">
        <v>5868.8701243298801</v>
      </c>
      <c r="M208" s="4">
        <v>29037.450861542296</v>
      </c>
      <c r="N208" s="4">
        <v>57932.767599604274</v>
      </c>
    </row>
    <row r="209" spans="1:14" x14ac:dyDescent="0.25">
      <c r="A209" s="3" t="s">
        <v>1405</v>
      </c>
      <c r="B209" s="4">
        <v>5145.5712308494458</v>
      </c>
      <c r="C209" s="4">
        <v>5195.4640994255096</v>
      </c>
      <c r="D209" s="4">
        <v>5252.7803164783481</v>
      </c>
      <c r="E209" s="4">
        <v>5315.9929629851858</v>
      </c>
      <c r="F209" s="4">
        <v>5383.4874675126639</v>
      </c>
      <c r="G209" s="4">
        <v>26293.296077251154</v>
      </c>
      <c r="H209" s="4">
        <v>5230.1136337341368</v>
      </c>
      <c r="I209" s="4">
        <v>5239.8432698018187</v>
      </c>
      <c r="J209" s="4">
        <v>5309.736713322065</v>
      </c>
      <c r="K209" s="4">
        <v>5366.5333370722919</v>
      </c>
      <c r="L209" s="4">
        <v>5326.7573820777679</v>
      </c>
      <c r="M209" s="4">
        <v>26472.984336008081</v>
      </c>
      <c r="N209" s="4">
        <v>52766.280413259236</v>
      </c>
    </row>
    <row r="210" spans="1:14" x14ac:dyDescent="0.25">
      <c r="A210" s="3" t="s">
        <v>1406</v>
      </c>
      <c r="B210" s="4">
        <v>6101.1753240413082</v>
      </c>
      <c r="C210" s="4">
        <v>6255.8796664407419</v>
      </c>
      <c r="D210" s="4">
        <v>6412.971389082204</v>
      </c>
      <c r="E210" s="4">
        <v>6572.7217275879393</v>
      </c>
      <c r="F210" s="4">
        <v>6735.1897374381488</v>
      </c>
      <c r="G210" s="4">
        <v>32077.937844590338</v>
      </c>
      <c r="H210" s="4">
        <v>6106.8686736888812</v>
      </c>
      <c r="I210" s="4">
        <v>6189.8277274980501</v>
      </c>
      <c r="J210" s="4">
        <v>6319.9815809715647</v>
      </c>
      <c r="K210" s="4">
        <v>6440.8395006400697</v>
      </c>
      <c r="L210" s="4">
        <v>6460.8606081492517</v>
      </c>
      <c r="M210" s="4">
        <v>31518.378090947819</v>
      </c>
      <c r="N210" s="4">
        <v>63596.315935538158</v>
      </c>
    </row>
    <row r="211" spans="1:14" x14ac:dyDescent="0.25">
      <c r="A211" s="3" t="s">
        <v>1407</v>
      </c>
      <c r="B211" s="4">
        <v>5961.9564248800762</v>
      </c>
      <c r="C211" s="4">
        <v>6082.0122752459984</v>
      </c>
      <c r="D211" s="4">
        <v>6206.069000028343</v>
      </c>
      <c r="E211" s="4">
        <v>6335.3374140772257</v>
      </c>
      <c r="F211" s="4">
        <v>6468.0250831678459</v>
      </c>
      <c r="G211" s="4">
        <v>31053.400197399489</v>
      </c>
      <c r="H211" s="4">
        <v>6005.5344635409992</v>
      </c>
      <c r="I211" s="4">
        <v>6079.2368474578325</v>
      </c>
      <c r="J211" s="4">
        <v>6173.6368621659112</v>
      </c>
      <c r="K211" s="4">
        <v>6285.488825542554</v>
      </c>
      <c r="L211" s="4">
        <v>6285.1309900625156</v>
      </c>
      <c r="M211" s="4">
        <v>30829.027988769816</v>
      </c>
      <c r="N211" s="4">
        <v>61882.428186169302</v>
      </c>
    </row>
    <row r="212" spans="1:14" x14ac:dyDescent="0.25">
      <c r="A212" s="3" t="s">
        <v>1408</v>
      </c>
      <c r="B212" s="4">
        <v>5992.6845160452322</v>
      </c>
      <c r="C212" s="4">
        <v>6168.6226869362226</v>
      </c>
      <c r="D212" s="4">
        <v>6348.0383612297992</v>
      </c>
      <c r="E212" s="4">
        <v>6530.0076447568599</v>
      </c>
      <c r="F212" s="4">
        <v>6713.641132134504</v>
      </c>
      <c r="G212" s="4">
        <v>31752.994341102618</v>
      </c>
      <c r="H212" s="4">
        <v>5994.6258205027762</v>
      </c>
      <c r="I212" s="4">
        <v>6093.8025378191369</v>
      </c>
      <c r="J212" s="4">
        <v>6238.4688635864031</v>
      </c>
      <c r="K212" s="4">
        <v>6374.3482732632719</v>
      </c>
      <c r="L212" s="4">
        <v>6405.6534619806125</v>
      </c>
      <c r="M212" s="4">
        <v>31106.8989571522</v>
      </c>
      <c r="N212" s="4">
        <v>62859.893298254814</v>
      </c>
    </row>
    <row r="213" spans="1:14" x14ac:dyDescent="0.25">
      <c r="A213" s="3" t="s">
        <v>1409</v>
      </c>
      <c r="B213" s="4">
        <v>5869.7931912960785</v>
      </c>
      <c r="C213" s="4">
        <v>5930.8896581952376</v>
      </c>
      <c r="D213" s="4">
        <v>5997.2811259245145</v>
      </c>
      <c r="E213" s="4">
        <v>6067.2258982229359</v>
      </c>
      <c r="F213" s="4">
        <v>6143.1758142267454</v>
      </c>
      <c r="G213" s="4">
        <v>30008.365687865513</v>
      </c>
      <c r="H213" s="4">
        <v>5943.6013997625068</v>
      </c>
      <c r="I213" s="4">
        <v>5969.2271531694514</v>
      </c>
      <c r="J213" s="4">
        <v>6034.6526145090693</v>
      </c>
      <c r="K213" s="4">
        <v>6096.8120768624385</v>
      </c>
      <c r="L213" s="4">
        <v>6066.6077316517458</v>
      </c>
      <c r="M213" s="4">
        <v>30110.900975955214</v>
      </c>
      <c r="N213" s="4">
        <v>60119.266663820723</v>
      </c>
    </row>
    <row r="214" spans="1:14" x14ac:dyDescent="0.25">
      <c r="A214" s="3" t="s">
        <v>1410</v>
      </c>
      <c r="B214" s="4">
        <v>6503.6921685552634</v>
      </c>
      <c r="C214" s="4">
        <v>6660.706516662899</v>
      </c>
      <c r="D214" s="4">
        <v>6821.99465183553</v>
      </c>
      <c r="E214" s="4">
        <v>6987.8408512723272</v>
      </c>
      <c r="F214" s="4">
        <v>7155.2475739488627</v>
      </c>
      <c r="G214" s="4">
        <v>34129.481762274881</v>
      </c>
      <c r="H214" s="4">
        <v>6517.6888578583557</v>
      </c>
      <c r="I214" s="4">
        <v>6607.1824835079706</v>
      </c>
      <c r="J214" s="4">
        <v>6736.9446790186685</v>
      </c>
      <c r="K214" s="4">
        <v>6866.7015864335308</v>
      </c>
      <c r="L214" s="4">
        <v>6886.6072074317035</v>
      </c>
      <c r="M214" s="4">
        <v>33615.12481425023</v>
      </c>
      <c r="N214" s="4">
        <v>67744.606576525111</v>
      </c>
    </row>
    <row r="215" spans="1:14" x14ac:dyDescent="0.25">
      <c r="A215" s="3" t="s">
        <v>1411</v>
      </c>
      <c r="B215" s="4">
        <v>6339.1741087244354</v>
      </c>
      <c r="C215" s="4">
        <v>6302.8487082472566</v>
      </c>
      <c r="D215" s="4">
        <v>6273.9366153763422</v>
      </c>
      <c r="E215" s="4">
        <v>6251.1634523971916</v>
      </c>
      <c r="F215" s="4">
        <v>6236.6911706900173</v>
      </c>
      <c r="G215" s="4">
        <v>31403.814055435243</v>
      </c>
      <c r="H215" s="4">
        <v>6502.732611794333</v>
      </c>
      <c r="I215" s="4">
        <v>6503.811468547784</v>
      </c>
      <c r="J215" s="4">
        <v>6529.6912020926629</v>
      </c>
      <c r="K215" s="4">
        <v>6528.7927821090361</v>
      </c>
      <c r="L215" s="4">
        <v>6486.4593752117889</v>
      </c>
      <c r="M215" s="4">
        <v>32551.487439755605</v>
      </c>
      <c r="N215" s="4">
        <v>63955.301495190841</v>
      </c>
    </row>
    <row r="216" spans="1:14" x14ac:dyDescent="0.25">
      <c r="A216" s="3" t="s">
        <v>1412</v>
      </c>
      <c r="B216" s="4">
        <v>5941.4539156022802</v>
      </c>
      <c r="C216" s="4">
        <v>6036.8554484844644</v>
      </c>
      <c r="D216" s="4">
        <v>6140.485167102489</v>
      </c>
      <c r="E216" s="4">
        <v>6252.2743592809293</v>
      </c>
      <c r="F216" s="4">
        <v>6369.0722523068098</v>
      </c>
      <c r="G216" s="4">
        <v>30740.141142776971</v>
      </c>
      <c r="H216" s="4">
        <v>6004.9603231566516</v>
      </c>
      <c r="I216" s="4">
        <v>6054.8893051385421</v>
      </c>
      <c r="J216" s="4">
        <v>6152.4537141248156</v>
      </c>
      <c r="K216" s="4">
        <v>6254.086257397028</v>
      </c>
      <c r="L216" s="4">
        <v>6223.8693146069991</v>
      </c>
      <c r="M216" s="4">
        <v>30690.258914424034</v>
      </c>
      <c r="N216" s="4">
        <v>61430.400057201005</v>
      </c>
    </row>
    <row r="217" spans="1:14" x14ac:dyDescent="0.25">
      <c r="A217" s="3" t="s">
        <v>1413</v>
      </c>
      <c r="B217" s="4">
        <v>8164.0040054125948</v>
      </c>
      <c r="C217" s="4">
        <v>8033.210033264947</v>
      </c>
      <c r="D217" s="4">
        <v>7912.0336990525548</v>
      </c>
      <c r="E217" s="4">
        <v>7801.5786472209211</v>
      </c>
      <c r="F217" s="4">
        <v>7700.1280819854464</v>
      </c>
      <c r="G217" s="4">
        <v>39610.954466936462</v>
      </c>
      <c r="H217" s="4">
        <v>8409.4400690006933</v>
      </c>
      <c r="I217" s="4">
        <v>8355.2646954011288</v>
      </c>
      <c r="J217" s="4">
        <v>8364.5639212991518</v>
      </c>
      <c r="K217" s="4">
        <v>8291.6807975481479</v>
      </c>
      <c r="L217" s="4">
        <v>8202.1609696775213</v>
      </c>
      <c r="M217" s="4">
        <v>41623.110452926645</v>
      </c>
      <c r="N217" s="4">
        <v>81234.064919863114</v>
      </c>
    </row>
    <row r="218" spans="1:14" x14ac:dyDescent="0.25">
      <c r="A218" s="3" t="s">
        <v>1414</v>
      </c>
      <c r="B218" s="4">
        <v>4910.0542004343788</v>
      </c>
      <c r="C218" s="4">
        <v>4964.503279810353</v>
      </c>
      <c r="D218" s="4">
        <v>5026.8688752489143</v>
      </c>
      <c r="E218" s="4">
        <v>5095.8166813876724</v>
      </c>
      <c r="F218" s="4">
        <v>5171.9485735188719</v>
      </c>
      <c r="G218" s="4">
        <v>25169.19161040019</v>
      </c>
      <c r="H218" s="4">
        <v>4985.9122432704717</v>
      </c>
      <c r="I218" s="4">
        <v>5017.0850377467632</v>
      </c>
      <c r="J218" s="4">
        <v>5077.4751048983371</v>
      </c>
      <c r="K218" s="4">
        <v>5135.8532238349517</v>
      </c>
      <c r="L218" s="4">
        <v>5113.9867318758224</v>
      </c>
      <c r="M218" s="4">
        <v>25330.312341626344</v>
      </c>
      <c r="N218" s="4">
        <v>50499.503952026542</v>
      </c>
    </row>
    <row r="219" spans="1:14" x14ac:dyDescent="0.25">
      <c r="A219" s="3" t="s">
        <v>1415</v>
      </c>
      <c r="B219" s="4">
        <v>9736.3914077301524</v>
      </c>
      <c r="C219" s="4">
        <v>9511.0500742323056</v>
      </c>
      <c r="D219" s="4">
        <v>9298.2379947445916</v>
      </c>
      <c r="E219" s="4">
        <v>9095.6840987428186</v>
      </c>
      <c r="F219" s="4">
        <v>8904.3847073932047</v>
      </c>
      <c r="G219" s="4">
        <v>46545.748282843073</v>
      </c>
      <c r="H219" s="4">
        <v>10054.607070328491</v>
      </c>
      <c r="I219" s="4">
        <v>9969.0148207053535</v>
      </c>
      <c r="J219" s="4">
        <v>9911.1327918181869</v>
      </c>
      <c r="K219" s="4">
        <v>9809.7599880412236</v>
      </c>
      <c r="L219" s="4">
        <v>9744.6635589950456</v>
      </c>
      <c r="M219" s="4">
        <v>49489.178229888297</v>
      </c>
      <c r="N219" s="4">
        <v>96034.92651273137</v>
      </c>
    </row>
    <row r="220" spans="1:14" x14ac:dyDescent="0.25">
      <c r="A220" s="3" t="s">
        <v>1416</v>
      </c>
      <c r="B220" s="4">
        <v>3708.7242524011849</v>
      </c>
      <c r="C220" s="4">
        <v>3663.9701987083645</v>
      </c>
      <c r="D220" s="4">
        <v>3625.1347422220051</v>
      </c>
      <c r="E220" s="4">
        <v>3593.3309051998253</v>
      </c>
      <c r="F220" s="4">
        <v>3568.1741704478782</v>
      </c>
      <c r="G220" s="4">
        <v>18159.334268979259</v>
      </c>
      <c r="H220" s="4">
        <v>3822.9137911678376</v>
      </c>
      <c r="I220" s="4">
        <v>3807.6588149926388</v>
      </c>
      <c r="J220" s="4">
        <v>3803.045945792388</v>
      </c>
      <c r="K220" s="4">
        <v>3796.5143841266781</v>
      </c>
      <c r="L220" s="4">
        <v>3758.600900080658</v>
      </c>
      <c r="M220" s="4">
        <v>18988.733836160201</v>
      </c>
      <c r="N220" s="4">
        <v>37148.068105139457</v>
      </c>
    </row>
    <row r="221" spans="1:14" x14ac:dyDescent="0.25">
      <c r="A221" s="3" t="s">
        <v>1417</v>
      </c>
      <c r="B221" s="4">
        <v>7197.1444548221907</v>
      </c>
      <c r="C221" s="4">
        <v>7047.706642692915</v>
      </c>
      <c r="D221" s="4">
        <v>6909.9058195359303</v>
      </c>
      <c r="E221" s="4">
        <v>6783.2965521289952</v>
      </c>
      <c r="F221" s="4">
        <v>6666.315130934061</v>
      </c>
      <c r="G221" s="4">
        <v>34604.368600114089</v>
      </c>
      <c r="H221" s="4">
        <v>7465.2962114446136</v>
      </c>
      <c r="I221" s="4">
        <v>7394.8239537217069</v>
      </c>
      <c r="J221" s="4">
        <v>7375.8652654339712</v>
      </c>
      <c r="K221" s="4">
        <v>7310.2889112348657</v>
      </c>
      <c r="L221" s="4">
        <v>7211.9809323114177</v>
      </c>
      <c r="M221" s="4">
        <v>36758.255274146577</v>
      </c>
      <c r="N221" s="4">
        <v>71362.623874260666</v>
      </c>
    </row>
    <row r="222" spans="1:14" x14ac:dyDescent="0.25">
      <c r="A222" s="3" t="s">
        <v>1418</v>
      </c>
      <c r="B222" s="4">
        <v>8467.2122011718984</v>
      </c>
      <c r="C222" s="4">
        <v>8297.4154106075039</v>
      </c>
      <c r="D222" s="4">
        <v>8138.0740785299577</v>
      </c>
      <c r="E222" s="4">
        <v>7991.3668850508711</v>
      </c>
      <c r="F222" s="4">
        <v>7853.0352800382243</v>
      </c>
      <c r="G222" s="4">
        <v>40747.103855398454</v>
      </c>
      <c r="H222" s="4">
        <v>8732.6898434581908</v>
      </c>
      <c r="I222" s="4">
        <v>8661.7153105956641</v>
      </c>
      <c r="J222" s="4">
        <v>8607.7754926053385</v>
      </c>
      <c r="K222" s="4">
        <v>8530.6655226103976</v>
      </c>
      <c r="L222" s="4">
        <v>8458.1102728411315</v>
      </c>
      <c r="M222" s="4">
        <v>42990.956442110721</v>
      </c>
      <c r="N222" s="4">
        <v>83738.060297509175</v>
      </c>
    </row>
    <row r="223" spans="1:14" x14ac:dyDescent="0.25">
      <c r="A223" s="3" t="s">
        <v>1419</v>
      </c>
      <c r="B223" s="4">
        <v>12925.962345643122</v>
      </c>
      <c r="C223" s="4">
        <v>12618.013728860677</v>
      </c>
      <c r="D223" s="4">
        <v>12323.040641641695</v>
      </c>
      <c r="E223" s="4">
        <v>12044.497894530232</v>
      </c>
      <c r="F223" s="4">
        <v>11778.332939731768</v>
      </c>
      <c r="G223" s="4">
        <v>61689.847550407503</v>
      </c>
      <c r="H223" s="4">
        <v>13348.895723832949</v>
      </c>
      <c r="I223" s="4">
        <v>13248.026064932597</v>
      </c>
      <c r="J223" s="4">
        <v>13140.647736134018</v>
      </c>
      <c r="K223" s="4">
        <v>12993.413921142528</v>
      </c>
      <c r="L223" s="4">
        <v>12911.112706502945</v>
      </c>
      <c r="M223" s="4">
        <v>65642.09615254504</v>
      </c>
      <c r="N223" s="4">
        <v>127331.94370295254</v>
      </c>
    </row>
    <row r="224" spans="1:14" x14ac:dyDescent="0.25">
      <c r="A224" s="3" t="s">
        <v>1420</v>
      </c>
      <c r="B224" s="4">
        <v>5616.7399686557474</v>
      </c>
      <c r="C224" s="4">
        <v>5602.9872554699077</v>
      </c>
      <c r="D224" s="4">
        <v>5594.3549706651902</v>
      </c>
      <c r="E224" s="4">
        <v>5591.9318787392585</v>
      </c>
      <c r="F224" s="4">
        <v>5597.217233356032</v>
      </c>
      <c r="G224" s="4">
        <v>28003.231306886133</v>
      </c>
      <c r="H224" s="4">
        <v>5768.8574795419963</v>
      </c>
      <c r="I224" s="4">
        <v>5752.2871932512571</v>
      </c>
      <c r="J224" s="4">
        <v>5777.2988819109787</v>
      </c>
      <c r="K224" s="4">
        <v>5806.2312226041213</v>
      </c>
      <c r="L224" s="4">
        <v>5732.4233984069278</v>
      </c>
      <c r="M224" s="4">
        <v>28837.09817571528</v>
      </c>
      <c r="N224" s="4">
        <v>56840.329482601417</v>
      </c>
    </row>
    <row r="225" spans="1:14" x14ac:dyDescent="0.25">
      <c r="A225" s="3" t="s">
        <v>1421</v>
      </c>
      <c r="B225" s="4">
        <v>6132.7026636541177</v>
      </c>
      <c r="C225" s="4">
        <v>6070.2806274267423</v>
      </c>
      <c r="D225" s="4">
        <v>6015.3420093539344</v>
      </c>
      <c r="E225" s="4">
        <v>5969.2864769983298</v>
      </c>
      <c r="F225" s="4">
        <v>5930.1703466789977</v>
      </c>
      <c r="G225" s="4">
        <v>30117.78212411212</v>
      </c>
      <c r="H225" s="4">
        <v>6324.1462699936874</v>
      </c>
      <c r="I225" s="4">
        <v>6294.3788030286814</v>
      </c>
      <c r="J225" s="4">
        <v>6308.0171983258751</v>
      </c>
      <c r="K225" s="4">
        <v>6297.9488462677318</v>
      </c>
      <c r="L225" s="4">
        <v>6230.5512169587782</v>
      </c>
      <c r="M225" s="4">
        <v>31455.042334574755</v>
      </c>
      <c r="N225" s="4">
        <v>61572.824458686882</v>
      </c>
    </row>
    <row r="226" spans="1:14" x14ac:dyDescent="0.25">
      <c r="A226" s="3" t="s">
        <v>1422</v>
      </c>
      <c r="B226" s="4">
        <v>7300.1546056404723</v>
      </c>
      <c r="C226" s="4">
        <v>7134.5072923035805</v>
      </c>
      <c r="D226" s="4">
        <v>6980.9044110107552</v>
      </c>
      <c r="E226" s="4">
        <v>6836.7776137937426</v>
      </c>
      <c r="F226" s="4">
        <v>6703.154987623695</v>
      </c>
      <c r="G226" s="4">
        <v>34955.498910372247</v>
      </c>
      <c r="H226" s="4">
        <v>7544.7282639284394</v>
      </c>
      <c r="I226" s="4">
        <v>7465.5412531287784</v>
      </c>
      <c r="J226" s="4">
        <v>7447.1024918246676</v>
      </c>
      <c r="K226" s="4">
        <v>7334.4103107717601</v>
      </c>
      <c r="L226" s="4">
        <v>7273.5684838633342</v>
      </c>
      <c r="M226" s="4">
        <v>37065.35080351698</v>
      </c>
      <c r="N226" s="4">
        <v>72020.849713889227</v>
      </c>
    </row>
    <row r="227" spans="1:14" x14ac:dyDescent="0.25">
      <c r="A227" s="3" t="s">
        <v>1423</v>
      </c>
      <c r="B227" s="4">
        <v>11318.855289491177</v>
      </c>
      <c r="C227" s="4">
        <v>11007.59566622877</v>
      </c>
      <c r="D227" s="4">
        <v>10710.687485824659</v>
      </c>
      <c r="E227" s="4">
        <v>10432.997921712682</v>
      </c>
      <c r="F227" s="4">
        <v>10166.044698222764</v>
      </c>
      <c r="G227" s="4">
        <v>53636.181061480056</v>
      </c>
      <c r="H227" s="4">
        <v>11749.599613981052</v>
      </c>
      <c r="I227" s="4">
        <v>11619.014654657361</v>
      </c>
      <c r="J227" s="4">
        <v>11529.806534709352</v>
      </c>
      <c r="K227" s="4">
        <v>11367.078761576609</v>
      </c>
      <c r="L227" s="4">
        <v>11244.630353151801</v>
      </c>
      <c r="M227" s="4">
        <v>57510.129918076171</v>
      </c>
      <c r="N227" s="4">
        <v>111146.31097955625</v>
      </c>
    </row>
    <row r="228" spans="1:14" x14ac:dyDescent="0.25">
      <c r="A228" s="3" t="s">
        <v>1313</v>
      </c>
      <c r="B228" s="4">
        <v>734140.99267693027</v>
      </c>
      <c r="C228" s="4">
        <v>730316.28086377587</v>
      </c>
      <c r="D228" s="4">
        <v>727322.82857374428</v>
      </c>
      <c r="E228" s="4">
        <v>725125.21056452568</v>
      </c>
      <c r="F228" s="4">
        <v>723733.47284843505</v>
      </c>
      <c r="G228" s="4">
        <v>3640638.7855274123</v>
      </c>
      <c r="H228" s="4">
        <v>751025.2516379077</v>
      </c>
      <c r="I228" s="4">
        <v>749536.93880711216</v>
      </c>
      <c r="J228" s="4">
        <v>752590.03055552649</v>
      </c>
      <c r="K228" s="4">
        <v>752781.86460454646</v>
      </c>
      <c r="L228" s="4">
        <v>747181.14473325014</v>
      </c>
      <c r="M228" s="4">
        <v>3753115.230338343</v>
      </c>
      <c r="N228" s="4">
        <v>7393754.0158657534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2CAE-BCC2-4974-95DD-560AADDEFCEC}">
  <dimension ref="B1:AL109"/>
  <sheetViews>
    <sheetView tabSelected="1" topLeftCell="R1" workbookViewId="0">
      <selection activeCell="AG20" sqref="AG20"/>
    </sheetView>
  </sheetViews>
  <sheetFormatPr defaultRowHeight="15" x14ac:dyDescent="0.25"/>
  <cols>
    <col min="2" max="2" width="19" bestFit="1" customWidth="1"/>
    <col min="3" max="3" width="24.140625" bestFit="1" customWidth="1"/>
    <col min="4" max="7" width="12" bestFit="1" customWidth="1"/>
    <col min="8" max="8" width="15.85546875" bestFit="1" customWidth="1"/>
    <col min="12" max="12" width="12" bestFit="1" customWidth="1"/>
    <col min="15" max="15" width="19" bestFit="1" customWidth="1"/>
    <col min="32" max="32" width="14.140625" customWidth="1"/>
    <col min="33" max="33" width="71.140625" bestFit="1" customWidth="1"/>
  </cols>
  <sheetData>
    <row r="1" spans="2:38" x14ac:dyDescent="0.25">
      <c r="B1" t="s">
        <v>1424</v>
      </c>
    </row>
    <row r="2" spans="2:38" x14ac:dyDescent="0.25">
      <c r="C2" t="s">
        <v>1288</v>
      </c>
      <c r="H2" t="s">
        <v>1287</v>
      </c>
      <c r="P2" t="s">
        <v>1288</v>
      </c>
      <c r="U2" t="s">
        <v>1287</v>
      </c>
      <c r="AA2" t="s">
        <v>1427</v>
      </c>
      <c r="AH2" t="s">
        <v>1426</v>
      </c>
    </row>
    <row r="3" spans="2:38" x14ac:dyDescent="0.25">
      <c r="B3" t="s">
        <v>1316</v>
      </c>
      <c r="C3">
        <v>1</v>
      </c>
      <c r="D3">
        <v>2</v>
      </c>
      <c r="E3">
        <v>3</v>
      </c>
      <c r="F3">
        <v>4</v>
      </c>
      <c r="G3">
        <v>5</v>
      </c>
      <c r="H3">
        <v>1</v>
      </c>
      <c r="I3">
        <v>2</v>
      </c>
      <c r="J3">
        <v>3</v>
      </c>
      <c r="K3">
        <v>4</v>
      </c>
      <c r="L3">
        <v>5</v>
      </c>
      <c r="O3" t="s">
        <v>1316</v>
      </c>
      <c r="P3">
        <v>1</v>
      </c>
      <c r="Q3">
        <v>2</v>
      </c>
      <c r="R3">
        <v>3</v>
      </c>
      <c r="S3">
        <v>4</v>
      </c>
      <c r="T3">
        <v>5</v>
      </c>
      <c r="U3">
        <v>1</v>
      </c>
      <c r="V3">
        <v>2</v>
      </c>
      <c r="W3">
        <v>3</v>
      </c>
      <c r="X3">
        <v>4</v>
      </c>
      <c r="Y3">
        <v>5</v>
      </c>
      <c r="AA3">
        <v>1</v>
      </c>
      <c r="AB3">
        <v>2</v>
      </c>
      <c r="AC3">
        <v>3</v>
      </c>
      <c r="AD3">
        <v>4</v>
      </c>
      <c r="AE3">
        <v>5</v>
      </c>
      <c r="AH3" t="s">
        <v>1428</v>
      </c>
      <c r="AI3" t="s">
        <v>1429</v>
      </c>
      <c r="AJ3" t="s">
        <v>1430</v>
      </c>
      <c r="AK3" t="s">
        <v>1431</v>
      </c>
      <c r="AL3" t="s">
        <v>1432</v>
      </c>
    </row>
    <row r="4" spans="2:38" x14ac:dyDescent="0.25">
      <c r="B4" t="s">
        <v>1318</v>
      </c>
      <c r="C4">
        <v>1449.658524475695</v>
      </c>
      <c r="D4">
        <v>2082.5981486658661</v>
      </c>
      <c r="E4">
        <v>2547.1476414059871</v>
      </c>
      <c r="F4">
        <v>2939.5553355372358</v>
      </c>
      <c r="G4">
        <v>3974.5744848099889</v>
      </c>
      <c r="H4">
        <v>915.64393254469167</v>
      </c>
      <c r="I4">
        <v>1026.8289609429901</v>
      </c>
      <c r="J4">
        <v>1142.0780387980169</v>
      </c>
      <c r="K4">
        <v>1268.2495385398411</v>
      </c>
      <c r="L4">
        <v>1569.565836364897</v>
      </c>
      <c r="O4" t="s">
        <v>1318</v>
      </c>
      <c r="P4">
        <v>4958.2117844986824</v>
      </c>
      <c r="Q4">
        <v>5048.7695792404647</v>
      </c>
      <c r="R4">
        <v>5143.0300275869513</v>
      </c>
      <c r="S4">
        <v>5243.128393703596</v>
      </c>
      <c r="T4">
        <v>5349.5122426280259</v>
      </c>
      <c r="U4">
        <v>5000.3717778573628</v>
      </c>
      <c r="V4">
        <v>5033.6509957321668</v>
      </c>
      <c r="W4">
        <v>5124.2485046326337</v>
      </c>
      <c r="X4">
        <v>5200.6098589767762</v>
      </c>
      <c r="Y4">
        <v>5183.8287317882741</v>
      </c>
      <c r="AA4">
        <f>0.65*(U4-P4)</f>
        <v>27.403995683142238</v>
      </c>
      <c r="AB4">
        <f t="shared" ref="AB4:AE4" si="0">0.65*(V4-Q4)</f>
        <v>-9.8270792803936278</v>
      </c>
      <c r="AC4">
        <f t="shared" si="0"/>
        <v>-12.207989920306408</v>
      </c>
      <c r="AD4">
        <f t="shared" si="0"/>
        <v>-27.637047572432859</v>
      </c>
      <c r="AE4">
        <f t="shared" si="0"/>
        <v>-107.69428204583865</v>
      </c>
      <c r="AG4" t="s">
        <v>1167</v>
      </c>
      <c r="AH4">
        <f>(C4/(H4+AA4))</f>
        <v>1.5372055662111241</v>
      </c>
      <c r="AI4">
        <f t="shared" ref="AI4:AL4" si="1">(D4/(I4+AB4))</f>
        <v>2.0477820014071471</v>
      </c>
      <c r="AJ4">
        <f t="shared" si="1"/>
        <v>2.2543722120398226</v>
      </c>
      <c r="AK4">
        <f t="shared" si="1"/>
        <v>2.3694387707196318</v>
      </c>
      <c r="AL4">
        <f t="shared" si="1"/>
        <v>2.7188260644837232</v>
      </c>
    </row>
    <row r="5" spans="2:38" x14ac:dyDescent="0.25">
      <c r="B5" t="s">
        <v>1319</v>
      </c>
      <c r="C5">
        <v>1369.4413814633981</v>
      </c>
      <c r="D5">
        <v>1960.763451788278</v>
      </c>
      <c r="E5">
        <v>2393.7112672440958</v>
      </c>
      <c r="F5">
        <v>2764.0030608484012</v>
      </c>
      <c r="G5">
        <v>3738.0541140333921</v>
      </c>
      <c r="H5">
        <v>874.55546750746726</v>
      </c>
      <c r="I5">
        <v>976.63763640297225</v>
      </c>
      <c r="J5">
        <v>1084.816780950071</v>
      </c>
      <c r="K5">
        <v>1197.148365483582</v>
      </c>
      <c r="L5">
        <v>1459.5693493397939</v>
      </c>
      <c r="O5" t="s">
        <v>1319</v>
      </c>
      <c r="P5">
        <v>5111.4228042026634</v>
      </c>
      <c r="Q5">
        <v>5260.9612581016845</v>
      </c>
      <c r="R5">
        <v>5414.6734641595176</v>
      </c>
      <c r="S5">
        <v>5572.6541843315536</v>
      </c>
      <c r="T5">
        <v>5735.2046108097366</v>
      </c>
      <c r="U5">
        <v>5120.1198410108991</v>
      </c>
      <c r="V5">
        <v>5189.4558981842129</v>
      </c>
      <c r="W5">
        <v>5309.9070045891785</v>
      </c>
      <c r="X5">
        <v>5422.3544721304515</v>
      </c>
      <c r="Y5">
        <v>5427.875960964604</v>
      </c>
      <c r="AA5">
        <f t="shared" ref="AA5:AA68" si="2">0.65*(U5-P5)</f>
        <v>5.6530739253531923</v>
      </c>
      <c r="AB5">
        <f t="shared" ref="AB5:AB68" si="3">0.65*(V5-Q5)</f>
        <v>-46.478483946356576</v>
      </c>
      <c r="AC5">
        <f t="shared" ref="AC5:AC68" si="4">0.65*(W5-R5)</f>
        <v>-68.09819872072039</v>
      </c>
      <c r="AD5">
        <f t="shared" ref="AD5:AD68" si="5">0.65*(X5-S5)</f>
        <v>-97.69481293071631</v>
      </c>
      <c r="AE5">
        <f t="shared" ref="AE5:AE68" si="6">0.65*(Y5-T5)</f>
        <v>-199.76362239933616</v>
      </c>
      <c r="AG5" t="s">
        <v>1168</v>
      </c>
      <c r="AH5">
        <f t="shared" ref="AH5:AH68" si="7">(C5/(H5+AA5))</f>
        <v>1.5558146927706415</v>
      </c>
      <c r="AI5">
        <f t="shared" ref="AI5:AI68" si="8">(D5/(I5+AB5))</f>
        <v>2.1079870542689001</v>
      </c>
      <c r="AJ5">
        <f t="shared" ref="AJ5:AJ68" si="9">(E5/(J5+AC5))</f>
        <v>2.3543498752579346</v>
      </c>
      <c r="AK5">
        <f t="shared" ref="AK5:AK68" si="10">(F5/(K5+AD5))</f>
        <v>2.51397892564952</v>
      </c>
      <c r="AL5">
        <f t="shared" ref="AL5:AL68" si="11">(G5/(L5+AE5))</f>
        <v>2.9671671068773158</v>
      </c>
    </row>
    <row r="6" spans="2:38" x14ac:dyDescent="0.25">
      <c r="B6" t="s">
        <v>1320</v>
      </c>
      <c r="C6">
        <v>1561.067089170893</v>
      </c>
      <c r="D6">
        <v>2253.525947987649</v>
      </c>
      <c r="E6">
        <v>2762.8528786069569</v>
      </c>
      <c r="F6">
        <v>3188.6661226388428</v>
      </c>
      <c r="G6">
        <v>4307.9167390715174</v>
      </c>
      <c r="H6">
        <v>963.65547684469368</v>
      </c>
      <c r="I6">
        <v>1088.775757400826</v>
      </c>
      <c r="J6">
        <v>1215.566682424273</v>
      </c>
      <c r="K6">
        <v>1360.100608367323</v>
      </c>
      <c r="L6">
        <v>1713.3092065147191</v>
      </c>
      <c r="O6" t="s">
        <v>1320</v>
      </c>
      <c r="P6">
        <v>5525.724003062197</v>
      </c>
      <c r="Q6">
        <v>5537.5430286911196</v>
      </c>
      <c r="R6">
        <v>5560.5297697659116</v>
      </c>
      <c r="S6">
        <v>5586.2260325172583</v>
      </c>
      <c r="T6">
        <v>5620.179799654491</v>
      </c>
      <c r="U6">
        <v>5647.5439471072659</v>
      </c>
      <c r="V6">
        <v>5637.3390366661579</v>
      </c>
      <c r="W6">
        <v>5693.2161116725592</v>
      </c>
      <c r="X6">
        <v>5724.6705096255491</v>
      </c>
      <c r="Y6">
        <v>5649.1527016183109</v>
      </c>
      <c r="AA6">
        <f t="shared" si="2"/>
        <v>79.182963629294818</v>
      </c>
      <c r="AB6">
        <f t="shared" si="3"/>
        <v>64.867405183774878</v>
      </c>
      <c r="AC6">
        <f t="shared" si="4"/>
        <v>86.246122239320954</v>
      </c>
      <c r="AD6">
        <f t="shared" si="5"/>
        <v>89.988910120389036</v>
      </c>
      <c r="AE6">
        <f t="shared" si="6"/>
        <v>18.832386276482886</v>
      </c>
      <c r="AG6" t="s">
        <v>1169</v>
      </c>
      <c r="AH6">
        <f t="shared" si="7"/>
        <v>1.496940492969707</v>
      </c>
      <c r="AI6">
        <f t="shared" si="8"/>
        <v>1.9533994748765215</v>
      </c>
      <c r="AJ6">
        <f t="shared" si="9"/>
        <v>2.1223119550747662</v>
      </c>
      <c r="AK6">
        <f t="shared" si="10"/>
        <v>2.1989443285986097</v>
      </c>
      <c r="AL6">
        <f t="shared" si="11"/>
        <v>2.4870465307225076</v>
      </c>
    </row>
    <row r="7" spans="2:38" x14ac:dyDescent="0.25">
      <c r="B7" t="s">
        <v>1321</v>
      </c>
      <c r="C7">
        <v>1480.963099206607</v>
      </c>
      <c r="D7">
        <v>2131.012758591457</v>
      </c>
      <c r="E7">
        <v>2607.90477173402</v>
      </c>
      <c r="F7">
        <v>3010.3555363377332</v>
      </c>
      <c r="G7">
        <v>4069.2673755230712</v>
      </c>
      <c r="H7">
        <v>925.95773656434437</v>
      </c>
      <c r="I7">
        <v>1042.0446853657729</v>
      </c>
      <c r="J7">
        <v>1159.9929122199219</v>
      </c>
      <c r="K7">
        <v>1289.754108517518</v>
      </c>
      <c r="L7">
        <v>1605.168528205036</v>
      </c>
      <c r="O7" t="s">
        <v>1321</v>
      </c>
      <c r="P7">
        <v>5428.3039082329469</v>
      </c>
      <c r="Q7">
        <v>5493.4113788377626</v>
      </c>
      <c r="R7">
        <v>5564.9888547117043</v>
      </c>
      <c r="S7">
        <v>5641.5517934537493</v>
      </c>
      <c r="T7">
        <v>5726.5090712091933</v>
      </c>
      <c r="U7">
        <v>5501.6269322201852</v>
      </c>
      <c r="V7">
        <v>5525.7872940130619</v>
      </c>
      <c r="W7">
        <v>5602.7596549028831</v>
      </c>
      <c r="X7">
        <v>5671.5255166209508</v>
      </c>
      <c r="Y7">
        <v>5634.5791370314046</v>
      </c>
      <c r="AA7">
        <f t="shared" si="2"/>
        <v>47.659965591704854</v>
      </c>
      <c r="AB7">
        <f t="shared" si="3"/>
        <v>21.044344863944527</v>
      </c>
      <c r="AC7">
        <f t="shared" si="4"/>
        <v>24.551020124266188</v>
      </c>
      <c r="AD7">
        <f t="shared" si="5"/>
        <v>19.482920058681021</v>
      </c>
      <c r="AE7">
        <f t="shared" si="6"/>
        <v>-59.75445721556266</v>
      </c>
      <c r="AG7" t="s">
        <v>1170</v>
      </c>
      <c r="AH7">
        <f t="shared" si="7"/>
        <v>1.5210930285337414</v>
      </c>
      <c r="AI7">
        <f t="shared" si="8"/>
        <v>2.0045477829180283</v>
      </c>
      <c r="AJ7">
        <f t="shared" si="9"/>
        <v>2.2016108482975638</v>
      </c>
      <c r="AK7">
        <f t="shared" si="10"/>
        <v>2.2993204978410273</v>
      </c>
      <c r="AL7">
        <f t="shared" si="11"/>
        <v>2.6331243204726777</v>
      </c>
    </row>
    <row r="8" spans="2:38" x14ac:dyDescent="0.25">
      <c r="B8" t="s">
        <v>1322</v>
      </c>
      <c r="C8">
        <v>1778.959665047214</v>
      </c>
      <c r="D8">
        <v>2587.5590905684089</v>
      </c>
      <c r="E8">
        <v>3183.747135506183</v>
      </c>
      <c r="F8">
        <v>3675.250875019939</v>
      </c>
      <c r="G8">
        <v>4964.8211093628724</v>
      </c>
      <c r="H8">
        <v>1116.570333789977</v>
      </c>
      <c r="I8">
        <v>1278.088538159624</v>
      </c>
      <c r="J8">
        <v>1431.3181484214369</v>
      </c>
      <c r="K8">
        <v>1626.562852506356</v>
      </c>
      <c r="L8">
        <v>2111.038738530779</v>
      </c>
      <c r="O8" t="s">
        <v>1322</v>
      </c>
      <c r="P8">
        <v>5898.0012637022855</v>
      </c>
      <c r="Q8">
        <v>5767.8435203449726</v>
      </c>
      <c r="R8">
        <v>5654.4872574773926</v>
      </c>
      <c r="S8">
        <v>5552.5875114372884</v>
      </c>
      <c r="T8">
        <v>5464.6417200630067</v>
      </c>
      <c r="U8">
        <v>6144.893494262883</v>
      </c>
      <c r="V8">
        <v>6033.7143805782125</v>
      </c>
      <c r="W8">
        <v>6039.0463036480824</v>
      </c>
      <c r="X8">
        <v>5950.5912305799129</v>
      </c>
      <c r="Y8">
        <v>5783.2837171652027</v>
      </c>
      <c r="AA8">
        <f t="shared" si="2"/>
        <v>160.47994986438835</v>
      </c>
      <c r="AB8">
        <f t="shared" si="3"/>
        <v>172.81605915160594</v>
      </c>
      <c r="AC8">
        <f t="shared" si="4"/>
        <v>249.96338001094833</v>
      </c>
      <c r="AD8">
        <f t="shared" si="5"/>
        <v>258.70241744270595</v>
      </c>
      <c r="AE8">
        <f t="shared" si="6"/>
        <v>207.11729811642741</v>
      </c>
      <c r="AG8" t="s">
        <v>1171</v>
      </c>
      <c r="AH8">
        <f t="shared" si="7"/>
        <v>1.3930224109551905</v>
      </c>
      <c r="AI8">
        <f t="shared" si="8"/>
        <v>1.783410911622715</v>
      </c>
      <c r="AJ8">
        <f t="shared" si="9"/>
        <v>1.8936430821759433</v>
      </c>
      <c r="AK8">
        <f t="shared" si="10"/>
        <v>1.9494608708933789</v>
      </c>
      <c r="AL8">
        <f t="shared" si="11"/>
        <v>2.1417113563000654</v>
      </c>
    </row>
    <row r="9" spans="2:38" x14ac:dyDescent="0.25">
      <c r="B9" t="s">
        <v>1323</v>
      </c>
      <c r="C9">
        <v>1450.994548226972</v>
      </c>
      <c r="D9">
        <v>2083.606370376493</v>
      </c>
      <c r="E9">
        <v>2547.0497747955142</v>
      </c>
      <c r="F9">
        <v>2940.2200982823638</v>
      </c>
      <c r="G9">
        <v>3973.2187425415091</v>
      </c>
      <c r="H9">
        <v>996.14762359463032</v>
      </c>
      <c r="I9">
        <v>1116.469451843843</v>
      </c>
      <c r="J9">
        <v>1230.609196540262</v>
      </c>
      <c r="K9">
        <v>1362.979261966552</v>
      </c>
      <c r="L9">
        <v>1681.455471688535</v>
      </c>
      <c r="O9" t="s">
        <v>1323</v>
      </c>
      <c r="P9">
        <v>5359.0756838481821</v>
      </c>
      <c r="Q9">
        <v>5441.3595814447399</v>
      </c>
      <c r="R9">
        <v>5530.6087151705415</v>
      </c>
      <c r="S9">
        <v>5627.7815133748018</v>
      </c>
      <c r="T9">
        <v>5730.1914928669858</v>
      </c>
      <c r="U9">
        <v>5417.6651360909536</v>
      </c>
      <c r="V9">
        <v>5448.3019667278095</v>
      </c>
      <c r="W9">
        <v>5537.0812374677753</v>
      </c>
      <c r="X9">
        <v>5598.3513517833253</v>
      </c>
      <c r="Y9">
        <v>5564.5290844439805</v>
      </c>
      <c r="AA9">
        <f t="shared" si="2"/>
        <v>38.083143957801532</v>
      </c>
      <c r="AB9">
        <f t="shared" si="3"/>
        <v>4.5125504339952389</v>
      </c>
      <c r="AC9">
        <f t="shared" si="4"/>
        <v>4.2071394932019759</v>
      </c>
      <c r="AD9">
        <f t="shared" si="5"/>
        <v>-19.129605034459701</v>
      </c>
      <c r="AE9">
        <f t="shared" si="6"/>
        <v>-107.6805654749534</v>
      </c>
      <c r="AG9" t="s">
        <v>1172</v>
      </c>
      <c r="AH9">
        <f t="shared" si="7"/>
        <v>1.4029698146196483</v>
      </c>
      <c r="AI9">
        <f t="shared" si="8"/>
        <v>1.85873311627002</v>
      </c>
      <c r="AJ9">
        <f t="shared" si="9"/>
        <v>2.06269523691051</v>
      </c>
      <c r="AK9">
        <f t="shared" si="10"/>
        <v>2.1879085083034253</v>
      </c>
      <c r="AL9">
        <f t="shared" si="11"/>
        <v>2.5246423277270709</v>
      </c>
    </row>
    <row r="10" spans="2:38" x14ac:dyDescent="0.25">
      <c r="B10" t="s">
        <v>1324</v>
      </c>
      <c r="C10">
        <v>1191.51892720704</v>
      </c>
      <c r="D10">
        <v>1685.3645318360341</v>
      </c>
      <c r="E10">
        <v>2043.445161999447</v>
      </c>
      <c r="F10">
        <v>2364.193113014725</v>
      </c>
      <c r="G10">
        <v>3186.560222154279</v>
      </c>
      <c r="H10">
        <v>876.32112079676142</v>
      </c>
      <c r="I10">
        <v>963.46950504388371</v>
      </c>
      <c r="J10">
        <v>1051.727140623253</v>
      </c>
      <c r="K10">
        <v>1140.78792307862</v>
      </c>
      <c r="L10">
        <v>1359.1953627560299</v>
      </c>
      <c r="O10" t="s">
        <v>1324</v>
      </c>
      <c r="P10">
        <v>8136.9361435625651</v>
      </c>
      <c r="Q10">
        <v>8331.912793538806</v>
      </c>
      <c r="R10">
        <v>8533.8489344225454</v>
      </c>
      <c r="S10">
        <v>8741.8546538105202</v>
      </c>
      <c r="T10">
        <v>8954.9545575040829</v>
      </c>
      <c r="U10">
        <v>8140.3953058262323</v>
      </c>
      <c r="V10">
        <v>8256.8794432363666</v>
      </c>
      <c r="W10">
        <v>8415.3707362327132</v>
      </c>
      <c r="X10">
        <v>8578.0711592622229</v>
      </c>
      <c r="Y10">
        <v>8636.1206096678252</v>
      </c>
      <c r="AA10">
        <f t="shared" si="2"/>
        <v>2.2484554713836586</v>
      </c>
      <c r="AB10">
        <f t="shared" si="3"/>
        <v>-48.771677696585634</v>
      </c>
      <c r="AC10">
        <f t="shared" si="4"/>
        <v>-77.010828823390966</v>
      </c>
      <c r="AD10">
        <f t="shared" si="5"/>
        <v>-106.45927145639325</v>
      </c>
      <c r="AE10">
        <f t="shared" si="6"/>
        <v>-207.24206609356753</v>
      </c>
      <c r="AG10" t="s">
        <v>1173</v>
      </c>
      <c r="AH10">
        <f t="shared" si="7"/>
        <v>1.3562032642516417</v>
      </c>
      <c r="AI10">
        <f t="shared" si="8"/>
        <v>1.8425369356388823</v>
      </c>
      <c r="AJ10">
        <f t="shared" si="9"/>
        <v>2.0964511799603764</v>
      </c>
      <c r="AK10">
        <f t="shared" si="10"/>
        <v>2.2857271809175521</v>
      </c>
      <c r="AL10">
        <f t="shared" si="11"/>
        <v>2.7662234496716609</v>
      </c>
    </row>
    <row r="11" spans="2:38" x14ac:dyDescent="0.25">
      <c r="B11" t="s">
        <v>1325</v>
      </c>
      <c r="C11">
        <v>1572.9368988952381</v>
      </c>
      <c r="D11">
        <v>2272.5599074201418</v>
      </c>
      <c r="E11">
        <v>2787.4522367230588</v>
      </c>
      <c r="F11">
        <v>3216.219038575256</v>
      </c>
      <c r="G11">
        <v>4346.0562042438487</v>
      </c>
      <c r="H11">
        <v>1034.348441017115</v>
      </c>
      <c r="I11">
        <v>1168.3692292642079</v>
      </c>
      <c r="J11">
        <v>1294.6670296112609</v>
      </c>
      <c r="K11">
        <v>1451.46686498094</v>
      </c>
      <c r="L11">
        <v>1820.79625304926</v>
      </c>
      <c r="O11" t="s">
        <v>1325</v>
      </c>
      <c r="P11">
        <v>4650.8415581926602</v>
      </c>
      <c r="Q11">
        <v>4698.8799157404746</v>
      </c>
      <c r="R11">
        <v>4754.0847523069497</v>
      </c>
      <c r="S11">
        <v>4817.0036692439107</v>
      </c>
      <c r="T11">
        <v>4886.5278139181264</v>
      </c>
      <c r="U11">
        <v>4742.3642926596285</v>
      </c>
      <c r="V11">
        <v>4734.931970038042</v>
      </c>
      <c r="W11">
        <v>4816.0456176198932</v>
      </c>
      <c r="X11">
        <v>4855.7752812492517</v>
      </c>
      <c r="Y11">
        <v>4783.1979708506706</v>
      </c>
      <c r="AA11">
        <f t="shared" si="2"/>
        <v>59.489777403529438</v>
      </c>
      <c r="AB11">
        <f t="shared" si="3"/>
        <v>23.43383529341877</v>
      </c>
      <c r="AC11">
        <f t="shared" si="4"/>
        <v>40.274562453413274</v>
      </c>
      <c r="AD11">
        <f t="shared" si="5"/>
        <v>25.201547803471659</v>
      </c>
      <c r="AE11">
        <f t="shared" si="6"/>
        <v>-67.164397993846293</v>
      </c>
      <c r="AG11" t="s">
        <v>1174</v>
      </c>
      <c r="AH11">
        <f t="shared" si="7"/>
        <v>1.4379977517757132</v>
      </c>
      <c r="AI11">
        <f t="shared" si="8"/>
        <v>1.9068250242028624</v>
      </c>
      <c r="AJ11">
        <f t="shared" si="9"/>
        <v>2.0880705592608542</v>
      </c>
      <c r="AK11">
        <f t="shared" si="10"/>
        <v>2.1780238615050624</v>
      </c>
      <c r="AL11">
        <f t="shared" si="11"/>
        <v>2.4783173228262987</v>
      </c>
    </row>
    <row r="12" spans="2:38" x14ac:dyDescent="0.25">
      <c r="B12" t="s">
        <v>1326</v>
      </c>
      <c r="C12">
        <v>1382.545209393696</v>
      </c>
      <c r="D12">
        <v>1980.00708051584</v>
      </c>
      <c r="E12">
        <v>2416.9051636052009</v>
      </c>
      <c r="F12">
        <v>2789.4697230162728</v>
      </c>
      <c r="G12">
        <v>3772.657420977403</v>
      </c>
      <c r="H12">
        <v>905.49900353164719</v>
      </c>
      <c r="I12">
        <v>1010.653004852957</v>
      </c>
      <c r="J12">
        <v>1119.041448063515</v>
      </c>
      <c r="K12">
        <v>1233.4980095447611</v>
      </c>
      <c r="L12">
        <v>1511.1371008478429</v>
      </c>
      <c r="O12" t="s">
        <v>1326</v>
      </c>
      <c r="P12">
        <v>5218.4758660512271</v>
      </c>
      <c r="Q12">
        <v>5362.3628056596363</v>
      </c>
      <c r="R12">
        <v>5511.7902564373535</v>
      </c>
      <c r="S12">
        <v>5667.0962507195864</v>
      </c>
      <c r="T12">
        <v>5825.8213484451553</v>
      </c>
      <c r="U12">
        <v>5227.8503856600864</v>
      </c>
      <c r="V12">
        <v>5291.3358896965865</v>
      </c>
      <c r="W12">
        <v>5413.4991817505152</v>
      </c>
      <c r="X12">
        <v>5528.7264302161811</v>
      </c>
      <c r="Y12">
        <v>5519.6224766262112</v>
      </c>
      <c r="AA12">
        <f t="shared" si="2"/>
        <v>6.0934377457585924</v>
      </c>
      <c r="AB12">
        <f t="shared" si="3"/>
        <v>-46.167495375982348</v>
      </c>
      <c r="AC12">
        <f t="shared" si="4"/>
        <v>-63.889198546444916</v>
      </c>
      <c r="AD12">
        <f t="shared" si="5"/>
        <v>-89.940383327213382</v>
      </c>
      <c r="AE12">
        <f t="shared" si="6"/>
        <v>-199.02926668231368</v>
      </c>
      <c r="AG12" t="s">
        <v>1175</v>
      </c>
      <c r="AH12">
        <f t="shared" si="7"/>
        <v>1.51662645146152</v>
      </c>
      <c r="AI12">
        <f t="shared" si="8"/>
        <v>2.0529153222732881</v>
      </c>
      <c r="AJ12">
        <f t="shared" si="9"/>
        <v>2.2905748101389047</v>
      </c>
      <c r="AK12">
        <f t="shared" si="10"/>
        <v>2.439290910282129</v>
      </c>
      <c r="AL12">
        <f t="shared" si="11"/>
        <v>2.8752647631105162</v>
      </c>
    </row>
    <row r="13" spans="2:38" x14ac:dyDescent="0.25">
      <c r="B13" t="s">
        <v>1327</v>
      </c>
      <c r="C13">
        <v>1556.9510492544689</v>
      </c>
      <c r="D13">
        <v>2247.161092473666</v>
      </c>
      <c r="E13">
        <v>2754.136164608703</v>
      </c>
      <c r="F13">
        <v>3178.572175564429</v>
      </c>
      <c r="G13">
        <v>4293.9742834453682</v>
      </c>
      <c r="H13">
        <v>1046.5407059105589</v>
      </c>
      <c r="I13">
        <v>1181.4990448972969</v>
      </c>
      <c r="J13">
        <v>1305.748959254541</v>
      </c>
      <c r="K13">
        <v>1459.9356854190451</v>
      </c>
      <c r="L13">
        <v>1827.418793903573</v>
      </c>
      <c r="O13" t="s">
        <v>1327</v>
      </c>
      <c r="P13">
        <v>5399.893557799508</v>
      </c>
      <c r="Q13">
        <v>5424.8487154224258</v>
      </c>
      <c r="R13">
        <v>5457.7799247156281</v>
      </c>
      <c r="S13">
        <v>5503.4797970898262</v>
      </c>
      <c r="T13">
        <v>5555.1992586691604</v>
      </c>
      <c r="U13">
        <v>5488.6496014709328</v>
      </c>
      <c r="V13">
        <v>5460.715387083781</v>
      </c>
      <c r="W13">
        <v>5541.563277271558</v>
      </c>
      <c r="X13">
        <v>5558.0000388116223</v>
      </c>
      <c r="Y13">
        <v>5472.0652723862777</v>
      </c>
      <c r="AA13">
        <f t="shared" si="2"/>
        <v>57.691428386426104</v>
      </c>
      <c r="AB13">
        <f t="shared" si="3"/>
        <v>23.31333657988089</v>
      </c>
      <c r="AC13">
        <f t="shared" si="4"/>
        <v>54.459179161354449</v>
      </c>
      <c r="AD13">
        <f t="shared" si="5"/>
        <v>35.438157119167457</v>
      </c>
      <c r="AE13">
        <f t="shared" si="6"/>
        <v>-54.037091083873747</v>
      </c>
      <c r="AG13" t="s">
        <v>1176</v>
      </c>
      <c r="AH13">
        <f t="shared" si="7"/>
        <v>1.4099852747409036</v>
      </c>
      <c r="AI13">
        <f t="shared" si="8"/>
        <v>1.8651543817291298</v>
      </c>
      <c r="AJ13">
        <f t="shared" si="9"/>
        <v>2.0247902411583731</v>
      </c>
      <c r="AK13">
        <f t="shared" si="10"/>
        <v>2.1256037019941414</v>
      </c>
      <c r="AL13">
        <f t="shared" si="11"/>
        <v>2.4213480248600145</v>
      </c>
    </row>
    <row r="14" spans="2:38" x14ac:dyDescent="0.25">
      <c r="B14" t="s">
        <v>1328</v>
      </c>
      <c r="C14">
        <v>1691.44622280882</v>
      </c>
      <c r="D14">
        <v>2451.5666631122958</v>
      </c>
      <c r="E14">
        <v>3010.186606185106</v>
      </c>
      <c r="F14">
        <v>3472.1230425871172</v>
      </c>
      <c r="G14">
        <v>4691.5432981267404</v>
      </c>
      <c r="H14">
        <v>978.23940431596202</v>
      </c>
      <c r="I14">
        <v>1111.3651566156179</v>
      </c>
      <c r="J14">
        <v>1245.9634019599259</v>
      </c>
      <c r="K14">
        <v>1407.452745413445</v>
      </c>
      <c r="L14">
        <v>1806.7791274636691</v>
      </c>
      <c r="O14" t="s">
        <v>1328</v>
      </c>
      <c r="P14">
        <v>1930.5011742458444</v>
      </c>
      <c r="Q14">
        <v>1914.2656353200155</v>
      </c>
      <c r="R14">
        <v>1908.0007357122879</v>
      </c>
      <c r="S14">
        <v>1910.9942482101667</v>
      </c>
      <c r="T14">
        <v>1923.8253141585178</v>
      </c>
      <c r="U14">
        <v>2005.7717042369122</v>
      </c>
      <c r="V14">
        <v>1998.0220687798374</v>
      </c>
      <c r="W14">
        <v>1982.1355441668516</v>
      </c>
      <c r="X14">
        <v>1993.7253760726032</v>
      </c>
      <c r="Y14">
        <v>1939.1930660337136</v>
      </c>
      <c r="AA14">
        <f t="shared" si="2"/>
        <v>48.925844494194109</v>
      </c>
      <c r="AB14">
        <f t="shared" si="3"/>
        <v>54.441681748884228</v>
      </c>
      <c r="AC14">
        <f t="shared" si="4"/>
        <v>48.187625495466378</v>
      </c>
      <c r="AD14">
        <f t="shared" si="5"/>
        <v>53.775233110583763</v>
      </c>
      <c r="AE14">
        <f t="shared" si="6"/>
        <v>9.9890387188772944</v>
      </c>
      <c r="AG14" t="s">
        <v>1177</v>
      </c>
      <c r="AH14">
        <f t="shared" si="7"/>
        <v>1.6467128582943702</v>
      </c>
      <c r="AI14">
        <f t="shared" si="8"/>
        <v>2.1028926769305727</v>
      </c>
      <c r="AJ14">
        <f t="shared" si="9"/>
        <v>2.3259932900596976</v>
      </c>
      <c r="AK14">
        <f t="shared" si="10"/>
        <v>2.3761679174075718</v>
      </c>
      <c r="AL14">
        <f t="shared" si="11"/>
        <v>2.5823566184477831</v>
      </c>
    </row>
    <row r="15" spans="2:38" x14ac:dyDescent="0.25">
      <c r="B15" t="s">
        <v>1329</v>
      </c>
      <c r="C15">
        <v>1226.4944659970511</v>
      </c>
      <c r="D15">
        <v>1738.916758970199</v>
      </c>
      <c r="E15">
        <v>2111.8286776945361</v>
      </c>
      <c r="F15">
        <v>2442.458053459743</v>
      </c>
      <c r="G15">
        <v>3295.0480778638248</v>
      </c>
      <c r="H15">
        <v>868.44037388756294</v>
      </c>
      <c r="I15">
        <v>959.22159753973904</v>
      </c>
      <c r="J15">
        <v>1052.076554818683</v>
      </c>
      <c r="K15">
        <v>1145.962443429629</v>
      </c>
      <c r="L15">
        <v>1373.2110825266559</v>
      </c>
      <c r="O15" t="s">
        <v>1329</v>
      </c>
      <c r="P15">
        <v>7677.7855271952394</v>
      </c>
      <c r="Q15">
        <v>7865.8243507645811</v>
      </c>
      <c r="R15">
        <v>8060.893666928815</v>
      </c>
      <c r="S15">
        <v>8261.9305501407343</v>
      </c>
      <c r="T15">
        <v>8466.4132067993069</v>
      </c>
      <c r="U15">
        <v>7673.0807689953908</v>
      </c>
      <c r="V15">
        <v>7770.8105568851461</v>
      </c>
      <c r="W15">
        <v>7932.9058218479213</v>
      </c>
      <c r="X15">
        <v>8083.9372169226717</v>
      </c>
      <c r="Y15">
        <v>8117.3363668196898</v>
      </c>
      <c r="AA15">
        <f t="shared" si="2"/>
        <v>-3.0580928299015797</v>
      </c>
      <c r="AB15">
        <f t="shared" si="3"/>
        <v>-61.758966021632794</v>
      </c>
      <c r="AC15">
        <f t="shared" si="4"/>
        <v>-83.192099302580942</v>
      </c>
      <c r="AD15">
        <f t="shared" si="5"/>
        <v>-115.6956665917407</v>
      </c>
      <c r="AE15">
        <f t="shared" si="6"/>
        <v>-226.89994598675108</v>
      </c>
      <c r="AG15" t="s">
        <v>1178</v>
      </c>
      <c r="AH15">
        <f t="shared" si="7"/>
        <v>1.4172863170921897</v>
      </c>
      <c r="AI15">
        <f t="shared" si="8"/>
        <v>1.9375923831265573</v>
      </c>
      <c r="AJ15">
        <f t="shared" si="9"/>
        <v>2.1796496637667846</v>
      </c>
      <c r="AK15">
        <f t="shared" si="10"/>
        <v>2.3707044703083366</v>
      </c>
      <c r="AL15">
        <f t="shared" si="11"/>
        <v>2.8744796877833694</v>
      </c>
    </row>
    <row r="16" spans="2:38" x14ac:dyDescent="0.25">
      <c r="B16" t="s">
        <v>1330</v>
      </c>
      <c r="C16">
        <v>1449.441136191957</v>
      </c>
      <c r="D16">
        <v>2086.674545137259</v>
      </c>
      <c r="E16">
        <v>2554.9268093767341</v>
      </c>
      <c r="F16">
        <v>2948.6952269629792</v>
      </c>
      <c r="G16">
        <v>3987.74194198538</v>
      </c>
      <c r="H16">
        <v>892.30484751859194</v>
      </c>
      <c r="I16">
        <v>999.32136610950545</v>
      </c>
      <c r="J16">
        <v>1113.2434585778981</v>
      </c>
      <c r="K16">
        <v>1235.257825288606</v>
      </c>
      <c r="L16">
        <v>1523.6432322114299</v>
      </c>
      <c r="O16" t="s">
        <v>1330</v>
      </c>
      <c r="P16">
        <v>3127.5072384716823</v>
      </c>
      <c r="Q16">
        <v>3286.1318415673313</v>
      </c>
      <c r="R16">
        <v>3448.8077421983589</v>
      </c>
      <c r="S16">
        <v>3613.8205375192783</v>
      </c>
      <c r="T16">
        <v>3781.6669317644946</v>
      </c>
      <c r="U16">
        <v>3099.4967340126536</v>
      </c>
      <c r="V16">
        <v>3161.2737498582628</v>
      </c>
      <c r="W16">
        <v>3275.0662181466182</v>
      </c>
      <c r="X16">
        <v>3391.6797418284864</v>
      </c>
      <c r="Y16">
        <v>3388.4732787976222</v>
      </c>
      <c r="AA16">
        <f t="shared" si="2"/>
        <v>-18.206827898368626</v>
      </c>
      <c r="AB16">
        <f t="shared" si="3"/>
        <v>-81.15775961089453</v>
      </c>
      <c r="AC16">
        <f t="shared" si="4"/>
        <v>-112.93199063363147</v>
      </c>
      <c r="AD16">
        <f t="shared" si="5"/>
        <v>-144.39151719901477</v>
      </c>
      <c r="AE16">
        <f t="shared" si="6"/>
        <v>-255.57587442846705</v>
      </c>
      <c r="AG16" t="s">
        <v>1179</v>
      </c>
      <c r="AH16">
        <f t="shared" si="7"/>
        <v>1.658213499696187</v>
      </c>
      <c r="AI16">
        <f t="shared" si="8"/>
        <v>2.2726609183462729</v>
      </c>
      <c r="AJ16">
        <f t="shared" si="9"/>
        <v>2.5541312793577657</v>
      </c>
      <c r="AK16">
        <f t="shared" si="10"/>
        <v>2.7030766328524347</v>
      </c>
      <c r="AL16">
        <f t="shared" si="11"/>
        <v>3.1447398417047694</v>
      </c>
    </row>
    <row r="17" spans="2:38" x14ac:dyDescent="0.25">
      <c r="B17" t="s">
        <v>1331</v>
      </c>
      <c r="C17">
        <v>1403.922194227209</v>
      </c>
      <c r="D17">
        <v>2014.382509462931</v>
      </c>
      <c r="E17">
        <v>2461.609613732659</v>
      </c>
      <c r="F17">
        <v>2841.200984284169</v>
      </c>
      <c r="G17">
        <v>3842.2995673712981</v>
      </c>
      <c r="H17">
        <v>911.61589838253303</v>
      </c>
      <c r="I17">
        <v>1014.624628076544</v>
      </c>
      <c r="J17">
        <v>1124.584621085223</v>
      </c>
      <c r="K17">
        <v>1242.2274363375921</v>
      </c>
      <c r="L17">
        <v>1519.750114221262</v>
      </c>
      <c r="O17" t="s">
        <v>1331</v>
      </c>
      <c r="P17">
        <v>4541.8692336554222</v>
      </c>
      <c r="Q17">
        <v>4704.1284916167679</v>
      </c>
      <c r="R17">
        <v>4872.6702067795077</v>
      </c>
      <c r="S17">
        <v>5044.2812314743378</v>
      </c>
      <c r="T17">
        <v>5220.0015211835171</v>
      </c>
      <c r="U17">
        <v>4523.5801695430382</v>
      </c>
      <c r="V17">
        <v>4586.9834678911875</v>
      </c>
      <c r="W17">
        <v>4714.2093749619899</v>
      </c>
      <c r="X17">
        <v>4839.533739988794</v>
      </c>
      <c r="Y17">
        <v>4830.7851836449681</v>
      </c>
      <c r="AA17">
        <f t="shared" si="2"/>
        <v>-11.887891673049626</v>
      </c>
      <c r="AB17">
        <f t="shared" si="3"/>
        <v>-76.144265421627239</v>
      </c>
      <c r="AC17">
        <f t="shared" si="4"/>
        <v>-102.99954068138659</v>
      </c>
      <c r="AD17">
        <f t="shared" si="5"/>
        <v>-133.08586946560351</v>
      </c>
      <c r="AE17">
        <f t="shared" si="6"/>
        <v>-252.99061940005683</v>
      </c>
      <c r="AG17" t="s">
        <v>1180</v>
      </c>
      <c r="AH17">
        <f t="shared" si="7"/>
        <v>1.5603851205673613</v>
      </c>
      <c r="AI17">
        <f t="shared" si="8"/>
        <v>2.1464301115095661</v>
      </c>
      <c r="AJ17">
        <f t="shared" si="9"/>
        <v>2.4095982419394533</v>
      </c>
      <c r="AK17">
        <f t="shared" si="10"/>
        <v>2.5616215901969581</v>
      </c>
      <c r="AL17">
        <f t="shared" si="11"/>
        <v>3.0331721081069247</v>
      </c>
    </row>
    <row r="18" spans="2:38" x14ac:dyDescent="0.25">
      <c r="B18" t="s">
        <v>1332</v>
      </c>
      <c r="C18">
        <v>1499.5603582757481</v>
      </c>
      <c r="D18">
        <v>2159.8612077206499</v>
      </c>
      <c r="E18">
        <v>2644.636930597364</v>
      </c>
      <c r="F18">
        <v>3050.612088988948</v>
      </c>
      <c r="G18">
        <v>4123.4474089888008</v>
      </c>
      <c r="H18">
        <v>928.87164089512328</v>
      </c>
      <c r="I18">
        <v>1044.9692997599871</v>
      </c>
      <c r="J18">
        <v>1164.41130926497</v>
      </c>
      <c r="K18">
        <v>1297.9265878141621</v>
      </c>
      <c r="L18">
        <v>1616.1464701720929</v>
      </c>
      <c r="O18" t="s">
        <v>1332</v>
      </c>
      <c r="P18">
        <v>4258.4050277381011</v>
      </c>
      <c r="Q18">
        <v>4340.719536428569</v>
      </c>
      <c r="R18">
        <v>4431.1247821271991</v>
      </c>
      <c r="S18">
        <v>4526.4213528738555</v>
      </c>
      <c r="T18">
        <v>4628.184074908334</v>
      </c>
      <c r="U18">
        <v>4292.7394502939669</v>
      </c>
      <c r="V18">
        <v>4318.336928533985</v>
      </c>
      <c r="W18">
        <v>4391.1801258729729</v>
      </c>
      <c r="X18">
        <v>4470.0561200871916</v>
      </c>
      <c r="Y18">
        <v>4417.5205950851787</v>
      </c>
      <c r="AA18">
        <f t="shared" si="2"/>
        <v>22.317374661312762</v>
      </c>
      <c r="AB18">
        <f t="shared" si="3"/>
        <v>-14.548695131479599</v>
      </c>
      <c r="AC18">
        <f t="shared" si="4"/>
        <v>-25.964026565247014</v>
      </c>
      <c r="AD18">
        <f t="shared" si="5"/>
        <v>-36.637401311331544</v>
      </c>
      <c r="AE18">
        <f t="shared" si="6"/>
        <v>-136.93126188505093</v>
      </c>
      <c r="AG18" t="s">
        <v>1181</v>
      </c>
      <c r="AH18">
        <f t="shared" si="7"/>
        <v>1.5765114333227663</v>
      </c>
      <c r="AI18">
        <f t="shared" si="8"/>
        <v>2.0960966793742779</v>
      </c>
      <c r="AJ18">
        <f t="shared" si="9"/>
        <v>2.3230209872571796</v>
      </c>
      <c r="AK18">
        <f t="shared" si="10"/>
        <v>2.4186460342590927</v>
      </c>
      <c r="AL18">
        <f t="shared" si="11"/>
        <v>2.7875912753518994</v>
      </c>
    </row>
    <row r="19" spans="2:38" x14ac:dyDescent="0.25">
      <c r="B19" t="s">
        <v>1333</v>
      </c>
      <c r="C19">
        <v>1524.918702897015</v>
      </c>
      <c r="D19">
        <v>2201.1560318557131</v>
      </c>
      <c r="E19">
        <v>2697.5130205011828</v>
      </c>
      <c r="F19">
        <v>3109.362511638551</v>
      </c>
      <c r="G19">
        <v>4208.2176545517468</v>
      </c>
      <c r="H19">
        <v>925.53998333363268</v>
      </c>
      <c r="I19">
        <v>1040.9969024618649</v>
      </c>
      <c r="J19">
        <v>1162.1990505927679</v>
      </c>
      <c r="K19">
        <v>1297.7340608986849</v>
      </c>
      <c r="L19">
        <v>1621.452919913241</v>
      </c>
      <c r="O19" t="s">
        <v>1333</v>
      </c>
      <c r="P19">
        <v>3104.9175028942891</v>
      </c>
      <c r="Q19">
        <v>3209.2306951680071</v>
      </c>
      <c r="R19">
        <v>3320.8480361575903</v>
      </c>
      <c r="S19">
        <v>3440.5859901356434</v>
      </c>
      <c r="T19">
        <v>3565.4258885601066</v>
      </c>
      <c r="U19">
        <v>3120.8053201820121</v>
      </c>
      <c r="V19">
        <v>3146.753924670038</v>
      </c>
      <c r="W19">
        <v>3230.2806550962364</v>
      </c>
      <c r="X19">
        <v>3314.3155089152515</v>
      </c>
      <c r="Y19">
        <v>3259.6813356318467</v>
      </c>
      <c r="AA19">
        <f t="shared" si="2"/>
        <v>10.327081237019957</v>
      </c>
      <c r="AB19">
        <f t="shared" si="3"/>
        <v>-40.609900823679872</v>
      </c>
      <c r="AC19">
        <f t="shared" si="4"/>
        <v>-58.868797689880033</v>
      </c>
      <c r="AD19">
        <f t="shared" si="5"/>
        <v>-82.075812793254769</v>
      </c>
      <c r="AE19">
        <f t="shared" si="6"/>
        <v>-198.73395940336897</v>
      </c>
      <c r="AG19" t="s">
        <v>1182</v>
      </c>
      <c r="AH19">
        <f t="shared" si="7"/>
        <v>1.629418066546237</v>
      </c>
      <c r="AI19">
        <f t="shared" si="8"/>
        <v>2.20030451040568</v>
      </c>
      <c r="AJ19">
        <f t="shared" si="9"/>
        <v>2.4448826753403732</v>
      </c>
      <c r="AK19">
        <f t="shared" si="10"/>
        <v>2.5577603874151364</v>
      </c>
      <c r="AL19">
        <f t="shared" si="11"/>
        <v>2.9578699457576723</v>
      </c>
    </row>
    <row r="20" spans="2:38" x14ac:dyDescent="0.25">
      <c r="B20" t="s">
        <v>1334</v>
      </c>
      <c r="C20">
        <v>1427.7165471919409</v>
      </c>
      <c r="D20">
        <v>2052.8946868851499</v>
      </c>
      <c r="E20">
        <v>2511.3472577627522</v>
      </c>
      <c r="F20">
        <v>2899.08291769791</v>
      </c>
      <c r="G20">
        <v>3919.5038251787928</v>
      </c>
      <c r="H20">
        <v>891.00284201963359</v>
      </c>
      <c r="I20">
        <v>995.45706223995558</v>
      </c>
      <c r="J20">
        <v>1108.3154019858371</v>
      </c>
      <c r="K20">
        <v>1227.2717101439671</v>
      </c>
      <c r="L20">
        <v>1506.4169067414191</v>
      </c>
      <c r="O20" t="s">
        <v>1334</v>
      </c>
      <c r="P20">
        <v>3618.8619075715478</v>
      </c>
      <c r="Q20">
        <v>3787.4787228040477</v>
      </c>
      <c r="R20">
        <v>3959.1558569904651</v>
      </c>
      <c r="S20">
        <v>4133.2908869727462</v>
      </c>
      <c r="T20">
        <v>4309.7620283559663</v>
      </c>
      <c r="U20">
        <v>3591.9421675193389</v>
      </c>
      <c r="V20">
        <v>3660.0975376408096</v>
      </c>
      <c r="W20">
        <v>3782.8733979992844</v>
      </c>
      <c r="X20">
        <v>3905.2108266160485</v>
      </c>
      <c r="Y20">
        <v>3904.1076264530939</v>
      </c>
      <c r="AA20">
        <f t="shared" si="2"/>
        <v>-17.497831033935793</v>
      </c>
      <c r="AB20">
        <f t="shared" si="3"/>
        <v>-82.797770356104778</v>
      </c>
      <c r="AC20">
        <f t="shared" si="4"/>
        <v>-114.58359834426743</v>
      </c>
      <c r="AD20">
        <f t="shared" si="5"/>
        <v>-148.2520392318535</v>
      </c>
      <c r="AE20">
        <f t="shared" si="6"/>
        <v>-263.6753612368671</v>
      </c>
      <c r="AG20" t="s">
        <v>1183</v>
      </c>
      <c r="AH20">
        <f t="shared" si="7"/>
        <v>1.6344686398316692</v>
      </c>
      <c r="AI20">
        <f t="shared" si="8"/>
        <v>2.249354940163597</v>
      </c>
      <c r="AJ20">
        <f t="shared" si="9"/>
        <v>2.5271881694435265</v>
      </c>
      <c r="AK20">
        <f t="shared" si="10"/>
        <v>2.6867748529989881</v>
      </c>
      <c r="AL20">
        <f t="shared" si="11"/>
        <v>3.1539171112103421</v>
      </c>
    </row>
    <row r="21" spans="2:38" x14ac:dyDescent="0.25">
      <c r="B21" t="s">
        <v>1335</v>
      </c>
      <c r="C21">
        <v>1861.123514750986</v>
      </c>
      <c r="D21">
        <v>2712.5387586668148</v>
      </c>
      <c r="E21">
        <v>3341.1409402382651</v>
      </c>
      <c r="F21">
        <v>3859.9102526863371</v>
      </c>
      <c r="G21">
        <v>5216.9010406301841</v>
      </c>
      <c r="H21">
        <v>1155.4263141175529</v>
      </c>
      <c r="I21">
        <v>1333.9184908131349</v>
      </c>
      <c r="J21">
        <v>1493.930381733092</v>
      </c>
      <c r="K21">
        <v>1710.341785935145</v>
      </c>
      <c r="L21">
        <v>2243.0504242015941</v>
      </c>
      <c r="O21" t="s">
        <v>1335</v>
      </c>
      <c r="P21">
        <v>8344.4404646320581</v>
      </c>
      <c r="Q21">
        <v>8154.7567082978294</v>
      </c>
      <c r="R21">
        <v>7976.404375961014</v>
      </c>
      <c r="S21">
        <v>7809.506901996584</v>
      </c>
      <c r="T21">
        <v>7650.6556138334936</v>
      </c>
      <c r="U21">
        <v>8606.1321637487035</v>
      </c>
      <c r="V21">
        <v>8495.7609130087003</v>
      </c>
      <c r="W21">
        <v>8477.0117678155002</v>
      </c>
      <c r="X21">
        <v>8326.2425837744195</v>
      </c>
      <c r="Y21">
        <v>8189.1280177104945</v>
      </c>
      <c r="AA21">
        <f t="shared" si="2"/>
        <v>170.09960442581951</v>
      </c>
      <c r="AB21">
        <f t="shared" si="3"/>
        <v>221.65273306206609</v>
      </c>
      <c r="AC21">
        <f t="shared" si="4"/>
        <v>325.39480470541605</v>
      </c>
      <c r="AD21">
        <f t="shared" si="5"/>
        <v>335.87819315559307</v>
      </c>
      <c r="AE21">
        <f t="shared" si="6"/>
        <v>350.00706252005062</v>
      </c>
      <c r="AG21" t="s">
        <v>1184</v>
      </c>
      <c r="AH21">
        <f t="shared" si="7"/>
        <v>1.404064219880502</v>
      </c>
      <c r="AI21">
        <f t="shared" si="8"/>
        <v>1.7437573523052223</v>
      </c>
      <c r="AJ21">
        <f t="shared" si="9"/>
        <v>1.8364726466403996</v>
      </c>
      <c r="AK21">
        <f t="shared" si="10"/>
        <v>1.8863613355986943</v>
      </c>
      <c r="AL21">
        <f t="shared" si="11"/>
        <v>2.0118724969826323</v>
      </c>
    </row>
    <row r="22" spans="2:38" x14ac:dyDescent="0.25">
      <c r="B22" t="s">
        <v>1336</v>
      </c>
      <c r="C22">
        <v>1885.507545085766</v>
      </c>
      <c r="D22">
        <v>2749.6872422731822</v>
      </c>
      <c r="E22">
        <v>3387.7290648272829</v>
      </c>
      <c r="F22">
        <v>3913.960594721304</v>
      </c>
      <c r="G22">
        <v>5289.9267321489478</v>
      </c>
      <c r="H22">
        <v>1162.036691820239</v>
      </c>
      <c r="I22">
        <v>1343.7453466190971</v>
      </c>
      <c r="J22">
        <v>1505.845825011058</v>
      </c>
      <c r="K22">
        <v>1727.9982175270379</v>
      </c>
      <c r="L22">
        <v>2272.1387947611902</v>
      </c>
      <c r="O22" t="s">
        <v>1336</v>
      </c>
      <c r="P22">
        <v>7692.8381109782613</v>
      </c>
      <c r="Q22">
        <v>7498.6435781353439</v>
      </c>
      <c r="R22">
        <v>7314.7542892455422</v>
      </c>
      <c r="S22">
        <v>7142.6337904440825</v>
      </c>
      <c r="T22">
        <v>6984.0998675759056</v>
      </c>
      <c r="U22">
        <v>7980.5284958677803</v>
      </c>
      <c r="V22">
        <v>7873.267150740493</v>
      </c>
      <c r="W22">
        <v>7866.4938636420975</v>
      </c>
      <c r="X22">
        <v>7730.3335866731531</v>
      </c>
      <c r="Y22">
        <v>7620.3396495537054</v>
      </c>
      <c r="AA22">
        <f t="shared" si="2"/>
        <v>186.99875017818735</v>
      </c>
      <c r="AB22">
        <f t="shared" si="3"/>
        <v>243.50532219334693</v>
      </c>
      <c r="AC22">
        <f t="shared" si="4"/>
        <v>358.63072335776098</v>
      </c>
      <c r="AD22">
        <f t="shared" si="5"/>
        <v>382.00486754889596</v>
      </c>
      <c r="AE22">
        <f t="shared" si="6"/>
        <v>413.55585828556985</v>
      </c>
      <c r="AG22" t="s">
        <v>1185</v>
      </c>
      <c r="AH22">
        <f t="shared" si="7"/>
        <v>1.3976708738597883</v>
      </c>
      <c r="AI22">
        <f t="shared" si="8"/>
        <v>1.7323585343520156</v>
      </c>
      <c r="AJ22">
        <f t="shared" si="9"/>
        <v>1.8169866860439288</v>
      </c>
      <c r="AK22">
        <f t="shared" si="10"/>
        <v>1.8549549156609171</v>
      </c>
      <c r="AL22">
        <f t="shared" si="11"/>
        <v>1.9696679688243197</v>
      </c>
    </row>
    <row r="23" spans="2:38" x14ac:dyDescent="0.25">
      <c r="B23" t="s">
        <v>1337</v>
      </c>
      <c r="C23">
        <v>1695.574122576885</v>
      </c>
      <c r="D23">
        <v>2460.5046725977008</v>
      </c>
      <c r="E23">
        <v>3023.102836560638</v>
      </c>
      <c r="F23">
        <v>3488.1063399975419</v>
      </c>
      <c r="G23">
        <v>4713.1864622796074</v>
      </c>
      <c r="H23">
        <v>1077.2116409391649</v>
      </c>
      <c r="I23">
        <v>1226.5851612869919</v>
      </c>
      <c r="J23">
        <v>1369.9719321715791</v>
      </c>
      <c r="K23">
        <v>1552.2014979677831</v>
      </c>
      <c r="L23">
        <v>1991.7162360562979</v>
      </c>
      <c r="O23" t="s">
        <v>1337</v>
      </c>
      <c r="P23">
        <v>6489.7156808836025</v>
      </c>
      <c r="Q23">
        <v>6427.4313494775997</v>
      </c>
      <c r="R23">
        <v>6371.014162128291</v>
      </c>
      <c r="S23">
        <v>6323.9948264274053</v>
      </c>
      <c r="T23">
        <v>6284.1220082318514</v>
      </c>
      <c r="U23">
        <v>6658.5289386457043</v>
      </c>
      <c r="V23">
        <v>6613.4775451333953</v>
      </c>
      <c r="W23">
        <v>6644.8744819139374</v>
      </c>
      <c r="X23">
        <v>6605.0801383787257</v>
      </c>
      <c r="Y23">
        <v>6541.4084372606121</v>
      </c>
      <c r="AA23">
        <f t="shared" si="2"/>
        <v>109.72861754536616</v>
      </c>
      <c r="AB23">
        <f t="shared" si="3"/>
        <v>120.93002717626715</v>
      </c>
      <c r="AC23">
        <f t="shared" si="4"/>
        <v>178.00920786067019</v>
      </c>
      <c r="AD23">
        <f t="shared" si="5"/>
        <v>182.70545276835824</v>
      </c>
      <c r="AE23">
        <f t="shared" si="6"/>
        <v>167.23617886869448</v>
      </c>
      <c r="AG23" t="s">
        <v>1186</v>
      </c>
      <c r="AH23">
        <f t="shared" si="7"/>
        <v>1.4285252441784817</v>
      </c>
      <c r="AI23">
        <f t="shared" si="8"/>
        <v>1.825956912147108</v>
      </c>
      <c r="AJ23">
        <f t="shared" si="9"/>
        <v>1.9529326025882057</v>
      </c>
      <c r="AK23">
        <f t="shared" si="10"/>
        <v>2.0105437577026812</v>
      </c>
      <c r="AL23">
        <f t="shared" si="11"/>
        <v>2.1830895529225249</v>
      </c>
    </row>
    <row r="24" spans="2:38" x14ac:dyDescent="0.25">
      <c r="B24" t="s">
        <v>1338</v>
      </c>
      <c r="C24">
        <v>1657.1321282269271</v>
      </c>
      <c r="D24">
        <v>2401.5463843081302</v>
      </c>
      <c r="E24">
        <v>2949.6260845703791</v>
      </c>
      <c r="F24">
        <v>3403.1057112088452</v>
      </c>
      <c r="G24">
        <v>4598.3930047438571</v>
      </c>
      <c r="H24">
        <v>1073.140636126908</v>
      </c>
      <c r="I24">
        <v>1218.3180439622381</v>
      </c>
      <c r="J24">
        <v>1356.6209957257099</v>
      </c>
      <c r="K24">
        <v>1531.5727381059221</v>
      </c>
      <c r="L24">
        <v>1951.167010837579</v>
      </c>
      <c r="O24" t="s">
        <v>1338</v>
      </c>
      <c r="P24">
        <v>5649.0449820211643</v>
      </c>
      <c r="Q24">
        <v>5606.2013966419563</v>
      </c>
      <c r="R24">
        <v>5572.7447690313784</v>
      </c>
      <c r="S24">
        <v>5549.7901345023674</v>
      </c>
      <c r="T24">
        <v>5534.7965661094786</v>
      </c>
      <c r="U24">
        <v>5795.2659991802748</v>
      </c>
      <c r="V24">
        <v>5737.6731721387805</v>
      </c>
      <c r="W24">
        <v>5788.8468510469511</v>
      </c>
      <c r="X24">
        <v>5754.2920203485064</v>
      </c>
      <c r="Y24">
        <v>5661.0552717172832</v>
      </c>
      <c r="AA24">
        <f t="shared" si="2"/>
        <v>95.043661153421823</v>
      </c>
      <c r="AB24">
        <f t="shared" si="3"/>
        <v>85.456654072935734</v>
      </c>
      <c r="AC24">
        <f t="shared" si="4"/>
        <v>140.46635331012226</v>
      </c>
      <c r="AD24">
        <f t="shared" si="5"/>
        <v>132.92622579999033</v>
      </c>
      <c r="AE24">
        <f t="shared" si="6"/>
        <v>82.068158645072984</v>
      </c>
      <c r="AG24" t="s">
        <v>1187</v>
      </c>
      <c r="AH24">
        <f t="shared" si="7"/>
        <v>1.4185536752076919</v>
      </c>
      <c r="AI24">
        <f t="shared" si="8"/>
        <v>1.8419949305101029</v>
      </c>
      <c r="AJ24">
        <f t="shared" si="9"/>
        <v>1.9702431434411787</v>
      </c>
      <c r="AK24">
        <f t="shared" si="10"/>
        <v>2.0445225770661453</v>
      </c>
      <c r="AL24">
        <f t="shared" si="11"/>
        <v>2.2616139410542946</v>
      </c>
    </row>
    <row r="25" spans="2:38" x14ac:dyDescent="0.25">
      <c r="B25" t="s">
        <v>1339</v>
      </c>
      <c r="C25">
        <v>1652.0744035842481</v>
      </c>
      <c r="D25">
        <v>2392.8114226300959</v>
      </c>
      <c r="E25">
        <v>2937.5331880765461</v>
      </c>
      <c r="F25">
        <v>3390.2135172341159</v>
      </c>
      <c r="G25">
        <v>4579.2131526646417</v>
      </c>
      <c r="H25">
        <v>1008.378639775832</v>
      </c>
      <c r="I25">
        <v>1144.0630836050041</v>
      </c>
      <c r="J25">
        <v>1280.7120739018001</v>
      </c>
      <c r="K25">
        <v>1443.3798730579981</v>
      </c>
      <c r="L25">
        <v>1842.977928338526</v>
      </c>
      <c r="O25" t="s">
        <v>1339</v>
      </c>
      <c r="P25">
        <v>6078.2790779029065</v>
      </c>
      <c r="Q25">
        <v>5970.142500237781</v>
      </c>
      <c r="R25">
        <v>5872.5540449906366</v>
      </c>
      <c r="S25">
        <v>5785.7178017120732</v>
      </c>
      <c r="T25">
        <v>5710.916063610277</v>
      </c>
      <c r="U25">
        <v>6271.2643935453134</v>
      </c>
      <c r="V25">
        <v>6214.7780314830243</v>
      </c>
      <c r="W25">
        <v>6208.2595521333842</v>
      </c>
      <c r="X25">
        <v>6162.9537819883717</v>
      </c>
      <c r="Y25">
        <v>6087.140917980586</v>
      </c>
      <c r="AA25">
        <f t="shared" si="2"/>
        <v>125.44045516756451</v>
      </c>
      <c r="AB25">
        <f t="shared" si="3"/>
        <v>159.01309530940816</v>
      </c>
      <c r="AC25">
        <f t="shared" si="4"/>
        <v>218.20857964278593</v>
      </c>
      <c r="AD25">
        <f t="shared" si="5"/>
        <v>245.20338717959405</v>
      </c>
      <c r="AE25">
        <f t="shared" si="6"/>
        <v>244.54615534070086</v>
      </c>
      <c r="AG25" t="s">
        <v>1188</v>
      </c>
      <c r="AH25">
        <f t="shared" si="7"/>
        <v>1.4570881818379715</v>
      </c>
      <c r="AI25">
        <f t="shared" si="8"/>
        <v>1.836278999915061</v>
      </c>
      <c r="AJ25">
        <f t="shared" si="9"/>
        <v>1.9597656361128846</v>
      </c>
      <c r="AK25">
        <f t="shared" si="10"/>
        <v>2.0077265936872402</v>
      </c>
      <c r="AL25">
        <f t="shared" si="11"/>
        <v>2.1936097353156541</v>
      </c>
    </row>
    <row r="26" spans="2:38" x14ac:dyDescent="0.25">
      <c r="B26" t="s">
        <v>1340</v>
      </c>
      <c r="C26">
        <v>1605.7405959342859</v>
      </c>
      <c r="D26">
        <v>2321.540271929518</v>
      </c>
      <c r="E26">
        <v>2848.1125148194619</v>
      </c>
      <c r="F26">
        <v>3286.5697321923649</v>
      </c>
      <c r="G26">
        <v>4438.4908115782964</v>
      </c>
      <c r="H26">
        <v>987.41103885259417</v>
      </c>
      <c r="I26">
        <v>1119.5391631930311</v>
      </c>
      <c r="J26">
        <v>1250.0814556261171</v>
      </c>
      <c r="K26">
        <v>1404.8387827094459</v>
      </c>
      <c r="L26">
        <v>1781.2466513647259</v>
      </c>
      <c r="O26" t="s">
        <v>1340</v>
      </c>
      <c r="P26">
        <v>5920.2447249846082</v>
      </c>
      <c r="Q26">
        <v>5865.1402328257382</v>
      </c>
      <c r="R26">
        <v>5817.221605251274</v>
      </c>
      <c r="S26">
        <v>5780.8222054721546</v>
      </c>
      <c r="T26">
        <v>5753.2297566476427</v>
      </c>
      <c r="U26">
        <v>6082.0544193436417</v>
      </c>
      <c r="V26">
        <v>6050.8383287946326</v>
      </c>
      <c r="W26">
        <v>6067.9310080749729</v>
      </c>
      <c r="X26">
        <v>6052.9232173741339</v>
      </c>
      <c r="Y26">
        <v>5975.0091760091191</v>
      </c>
      <c r="AA26">
        <f t="shared" si="2"/>
        <v>105.1763013333718</v>
      </c>
      <c r="AB26">
        <f t="shared" si="3"/>
        <v>120.70376237978139</v>
      </c>
      <c r="AC26">
        <f t="shared" si="4"/>
        <v>162.96111183540424</v>
      </c>
      <c r="AD26">
        <f t="shared" si="5"/>
        <v>176.86565773628655</v>
      </c>
      <c r="AE26">
        <f t="shared" si="6"/>
        <v>144.15662258495965</v>
      </c>
      <c r="AG26" t="s">
        <v>1189</v>
      </c>
      <c r="AH26">
        <f t="shared" si="7"/>
        <v>1.4696679495306779</v>
      </c>
      <c r="AI26">
        <f t="shared" si="8"/>
        <v>1.8718431881861393</v>
      </c>
      <c r="AJ26">
        <f t="shared" si="9"/>
        <v>2.0155886173592004</v>
      </c>
      <c r="AK26">
        <f t="shared" si="10"/>
        <v>2.0778659072779697</v>
      </c>
      <c r="AL26">
        <f t="shared" si="11"/>
        <v>2.3052265837656836</v>
      </c>
    </row>
    <row r="27" spans="2:38" x14ac:dyDescent="0.25">
      <c r="B27" t="s">
        <v>1341</v>
      </c>
      <c r="C27">
        <v>1228.4674588350699</v>
      </c>
      <c r="D27">
        <v>1743.4884835289649</v>
      </c>
      <c r="E27">
        <v>2117.211982212526</v>
      </c>
      <c r="F27">
        <v>2451.0870300719762</v>
      </c>
      <c r="G27">
        <v>3315.0431048230648</v>
      </c>
      <c r="H27">
        <v>821.02719872026125</v>
      </c>
      <c r="I27">
        <v>911.09577616912065</v>
      </c>
      <c r="J27">
        <v>1004.356985277152</v>
      </c>
      <c r="K27">
        <v>1096.738534252321</v>
      </c>
      <c r="L27">
        <v>1315.378554593673</v>
      </c>
      <c r="O27" t="s">
        <v>1341</v>
      </c>
      <c r="P27">
        <v>6391.7413675062307</v>
      </c>
      <c r="Q27">
        <v>6597.5401154825213</v>
      </c>
      <c r="R27">
        <v>6804.5393974011404</v>
      </c>
      <c r="S27">
        <v>7010.9982001492026</v>
      </c>
      <c r="T27">
        <v>7220.6522362564301</v>
      </c>
      <c r="U27">
        <v>6366.1464355499502</v>
      </c>
      <c r="V27">
        <v>6494.9910387114614</v>
      </c>
      <c r="W27">
        <v>6661.5471666370504</v>
      </c>
      <c r="X27">
        <v>6814.7201529316571</v>
      </c>
      <c r="Y27">
        <v>6881.0620625947431</v>
      </c>
      <c r="AA27">
        <f t="shared" si="2"/>
        <v>-16.636705771582367</v>
      </c>
      <c r="AB27">
        <f t="shared" si="3"/>
        <v>-66.656899901188908</v>
      </c>
      <c r="AC27">
        <f t="shared" si="4"/>
        <v>-92.944949996658494</v>
      </c>
      <c r="AD27">
        <f t="shared" si="5"/>
        <v>-127.58073069140455</v>
      </c>
      <c r="AE27">
        <f t="shared" si="6"/>
        <v>-220.73361288009656</v>
      </c>
      <c r="AG27" t="s">
        <v>1190</v>
      </c>
      <c r="AH27">
        <f t="shared" si="7"/>
        <v>1.5272028568262153</v>
      </c>
      <c r="AI27">
        <f t="shared" si="8"/>
        <v>2.0646710289256909</v>
      </c>
      <c r="AJ27">
        <f t="shared" si="9"/>
        <v>2.3230020015710444</v>
      </c>
      <c r="AK27">
        <f t="shared" si="10"/>
        <v>2.5290897117745934</v>
      </c>
      <c r="AL27">
        <f t="shared" si="11"/>
        <v>3.0284186026874051</v>
      </c>
    </row>
    <row r="28" spans="2:38" x14ac:dyDescent="0.25">
      <c r="B28" t="s">
        <v>1342</v>
      </c>
      <c r="C28">
        <v>1360.7352437367031</v>
      </c>
      <c r="D28">
        <v>1947.725307517054</v>
      </c>
      <c r="E28">
        <v>2377.4393936900392</v>
      </c>
      <c r="F28">
        <v>2745.7409913932629</v>
      </c>
      <c r="G28">
        <v>3713.7729144216269</v>
      </c>
      <c r="H28">
        <v>863.09444842521361</v>
      </c>
      <c r="I28">
        <v>963.99596259686871</v>
      </c>
      <c r="J28">
        <v>1071.4365833668289</v>
      </c>
      <c r="K28">
        <v>1181.336546416388</v>
      </c>
      <c r="L28">
        <v>1438.501507799936</v>
      </c>
      <c r="O28" t="s">
        <v>1342</v>
      </c>
      <c r="P28">
        <v>5183.03860456854</v>
      </c>
      <c r="Q28">
        <v>5344.7534723644949</v>
      </c>
      <c r="R28">
        <v>5509.3203007285356</v>
      </c>
      <c r="S28">
        <v>5676.8628953331909</v>
      </c>
      <c r="T28">
        <v>5846.4870693461053</v>
      </c>
      <c r="U28">
        <v>5182.5090464089717</v>
      </c>
      <c r="V28">
        <v>5262.806807104761</v>
      </c>
      <c r="W28">
        <v>5394.9835358052414</v>
      </c>
      <c r="X28">
        <v>5523.1922952162349</v>
      </c>
      <c r="Y28">
        <v>5520.1724642236741</v>
      </c>
      <c r="AA28">
        <f t="shared" si="2"/>
        <v>-0.3442128037193925</v>
      </c>
      <c r="AB28">
        <f t="shared" si="3"/>
        <v>-53.265332418827029</v>
      </c>
      <c r="AC28">
        <f t="shared" si="4"/>
        <v>-74.318897200141194</v>
      </c>
      <c r="AD28">
        <f t="shared" si="5"/>
        <v>-99.885890076021369</v>
      </c>
      <c r="AE28">
        <f t="shared" si="6"/>
        <v>-212.10449332958029</v>
      </c>
      <c r="AG28" t="s">
        <v>1191</v>
      </c>
      <c r="AH28">
        <f t="shared" si="7"/>
        <v>1.5772064585487808</v>
      </c>
      <c r="AI28">
        <f t="shared" si="8"/>
        <v>2.1386403871540884</v>
      </c>
      <c r="AJ28">
        <f t="shared" si="9"/>
        <v>2.384311728367642</v>
      </c>
      <c r="AK28">
        <f t="shared" si="10"/>
        <v>2.5389424614941389</v>
      </c>
      <c r="AL28">
        <f t="shared" si="11"/>
        <v>3.0281979412886084</v>
      </c>
    </row>
    <row r="29" spans="2:38" x14ac:dyDescent="0.25">
      <c r="B29" t="s">
        <v>1343</v>
      </c>
      <c r="C29">
        <v>1180.8815202121291</v>
      </c>
      <c r="D29">
        <v>1669.553996662836</v>
      </c>
      <c r="E29">
        <v>2023.3500695103471</v>
      </c>
      <c r="F29">
        <v>2343.4816970429711</v>
      </c>
      <c r="G29">
        <v>3169.6015600168762</v>
      </c>
      <c r="H29">
        <v>807.7329600267251</v>
      </c>
      <c r="I29">
        <v>894.15852109875232</v>
      </c>
      <c r="J29">
        <v>983.65848380379146</v>
      </c>
      <c r="K29">
        <v>1072.84377982256</v>
      </c>
      <c r="L29">
        <v>1275.326503187295</v>
      </c>
      <c r="O29" t="s">
        <v>1343</v>
      </c>
      <c r="P29">
        <v>7113.1442360276014</v>
      </c>
      <c r="Q29">
        <v>7339.3731082840968</v>
      </c>
      <c r="R29">
        <v>7565.8179028253326</v>
      </c>
      <c r="S29">
        <v>7790.7948724192884</v>
      </c>
      <c r="T29">
        <v>8016.3899730099038</v>
      </c>
      <c r="U29">
        <v>7094.0047872458699</v>
      </c>
      <c r="V29">
        <v>7244.1646633917862</v>
      </c>
      <c r="W29">
        <v>7423.1914075935956</v>
      </c>
      <c r="X29">
        <v>7589.1102981616305</v>
      </c>
      <c r="Y29">
        <v>7682.7751966819287</v>
      </c>
      <c r="AA29">
        <f t="shared" si="2"/>
        <v>-12.440641708125487</v>
      </c>
      <c r="AB29">
        <f t="shared" si="3"/>
        <v>-61.885489180001876</v>
      </c>
      <c r="AC29">
        <f t="shared" si="4"/>
        <v>-92.707221900629023</v>
      </c>
      <c r="AD29">
        <f t="shared" si="5"/>
        <v>-131.09497326747766</v>
      </c>
      <c r="AE29">
        <f t="shared" si="6"/>
        <v>-216.8496046131838</v>
      </c>
      <c r="AG29" t="s">
        <v>1192</v>
      </c>
      <c r="AH29">
        <f t="shared" si="7"/>
        <v>1.4848395904398257</v>
      </c>
      <c r="AI29">
        <f t="shared" si="8"/>
        <v>2.006017175413926</v>
      </c>
      <c r="AJ29">
        <f t="shared" si="9"/>
        <v>2.2709997235856267</v>
      </c>
      <c r="AK29">
        <f t="shared" si="10"/>
        <v>2.4884360678039279</v>
      </c>
      <c r="AL29">
        <f t="shared" si="11"/>
        <v>2.9944929022888362</v>
      </c>
    </row>
    <row r="30" spans="2:38" x14ac:dyDescent="0.25">
      <c r="B30" t="s">
        <v>1344</v>
      </c>
      <c r="C30">
        <v>1460.277227856739</v>
      </c>
      <c r="D30">
        <v>2099.0127413144569</v>
      </c>
      <c r="E30">
        <v>2567.624515832882</v>
      </c>
      <c r="F30">
        <v>2962.36566327747</v>
      </c>
      <c r="G30">
        <v>4005.5861320417271</v>
      </c>
      <c r="H30">
        <v>926.76848617271412</v>
      </c>
      <c r="I30">
        <v>1039.854456259875</v>
      </c>
      <c r="J30">
        <v>1157.409806320506</v>
      </c>
      <c r="K30">
        <v>1284.1519574138911</v>
      </c>
      <c r="L30">
        <v>1590.094002946706</v>
      </c>
      <c r="O30" t="s">
        <v>1344</v>
      </c>
      <c r="P30">
        <v>4872.0951202600281</v>
      </c>
      <c r="Q30">
        <v>4961.9235843374181</v>
      </c>
      <c r="R30">
        <v>5058.4174967577383</v>
      </c>
      <c r="S30">
        <v>5159.4983892087257</v>
      </c>
      <c r="T30">
        <v>5265.2948496652934</v>
      </c>
      <c r="U30">
        <v>4925.5093187291986</v>
      </c>
      <c r="V30">
        <v>4963.24431676525</v>
      </c>
      <c r="W30">
        <v>5044.1099774499507</v>
      </c>
      <c r="X30">
        <v>5128.4356060057316</v>
      </c>
      <c r="Y30">
        <v>5094.4478475733276</v>
      </c>
      <c r="AA30">
        <f t="shared" si="2"/>
        <v>34.719229004960837</v>
      </c>
      <c r="AB30">
        <f t="shared" si="3"/>
        <v>0.85847607809073456</v>
      </c>
      <c r="AC30">
        <f t="shared" si="4"/>
        <v>-9.2998875500618858</v>
      </c>
      <c r="AD30">
        <f t="shared" si="5"/>
        <v>-20.190809081946146</v>
      </c>
      <c r="AE30">
        <f t="shared" si="6"/>
        <v>-111.05055135977777</v>
      </c>
      <c r="AG30" t="s">
        <v>1193</v>
      </c>
      <c r="AH30">
        <f t="shared" si="7"/>
        <v>1.5187684718227439</v>
      </c>
      <c r="AI30">
        <f t="shared" si="8"/>
        <v>2.0168988739277185</v>
      </c>
      <c r="AJ30">
        <f t="shared" si="9"/>
        <v>2.2363925908615538</v>
      </c>
      <c r="AK30">
        <f t="shared" si="10"/>
        <v>2.3437157599242009</v>
      </c>
      <c r="AL30">
        <f t="shared" si="11"/>
        <v>2.7082274883432018</v>
      </c>
    </row>
    <row r="31" spans="2:38" x14ac:dyDescent="0.25">
      <c r="B31" t="s">
        <v>1345</v>
      </c>
      <c r="C31">
        <v>1494.0279018658241</v>
      </c>
      <c r="D31">
        <v>2150.8868997336072</v>
      </c>
      <c r="E31">
        <v>2633.4885131488809</v>
      </c>
      <c r="F31">
        <v>3038.7105485554239</v>
      </c>
      <c r="G31">
        <v>4107.1652386583864</v>
      </c>
      <c r="H31">
        <v>936.66552888680405</v>
      </c>
      <c r="I31">
        <v>1051.3469245626191</v>
      </c>
      <c r="J31">
        <v>1171.108375922413</v>
      </c>
      <c r="K31">
        <v>1304.0399489250269</v>
      </c>
      <c r="L31">
        <v>1621.442451673325</v>
      </c>
      <c r="O31" t="s">
        <v>1345</v>
      </c>
      <c r="P31">
        <v>4933.9124290096934</v>
      </c>
      <c r="Q31">
        <v>5004.905534177049</v>
      </c>
      <c r="R31">
        <v>5082.0435312227783</v>
      </c>
      <c r="S31">
        <v>5166.1175079266586</v>
      </c>
      <c r="T31">
        <v>5253.6821420676724</v>
      </c>
      <c r="U31">
        <v>4994.7920027031514</v>
      </c>
      <c r="V31">
        <v>5020.6774137897874</v>
      </c>
      <c r="W31">
        <v>5093.9524969773929</v>
      </c>
      <c r="X31">
        <v>5169.6813643896339</v>
      </c>
      <c r="Y31">
        <v>5118.7096535591645</v>
      </c>
      <c r="AA31">
        <f t="shared" si="2"/>
        <v>39.57172290074773</v>
      </c>
      <c r="AB31">
        <f t="shared" si="3"/>
        <v>10.251721748279897</v>
      </c>
      <c r="AC31">
        <f t="shared" si="4"/>
        <v>7.740827740499526</v>
      </c>
      <c r="AD31">
        <f t="shared" si="5"/>
        <v>2.3165067009339508</v>
      </c>
      <c r="AE31">
        <f t="shared" si="6"/>
        <v>-87.732117530530147</v>
      </c>
      <c r="AG31" t="s">
        <v>1194</v>
      </c>
      <c r="AH31">
        <f t="shared" si="7"/>
        <v>1.5303942757051783</v>
      </c>
      <c r="AI31">
        <f t="shared" si="8"/>
        <v>2.0260829337038362</v>
      </c>
      <c r="AJ31">
        <f t="shared" si="9"/>
        <v>2.2339485872884528</v>
      </c>
      <c r="AK31">
        <f t="shared" si="10"/>
        <v>2.3260960172615204</v>
      </c>
      <c r="AL31">
        <f t="shared" si="11"/>
        <v>2.6779276029028778</v>
      </c>
    </row>
    <row r="32" spans="2:38" x14ac:dyDescent="0.25">
      <c r="B32" t="s">
        <v>1346</v>
      </c>
      <c r="C32">
        <v>1387.73356281672</v>
      </c>
      <c r="D32">
        <v>1988.193209052064</v>
      </c>
      <c r="E32">
        <v>2428.1581984962222</v>
      </c>
      <c r="F32">
        <v>2802.5022689055581</v>
      </c>
      <c r="G32">
        <v>3790.8445248596609</v>
      </c>
      <c r="H32">
        <v>884.31280771222316</v>
      </c>
      <c r="I32">
        <v>987.50875502637268</v>
      </c>
      <c r="J32">
        <v>1097.9264780805861</v>
      </c>
      <c r="K32">
        <v>1212.7226985995881</v>
      </c>
      <c r="L32">
        <v>1485.596941987056</v>
      </c>
      <c r="O32" t="s">
        <v>1346</v>
      </c>
      <c r="P32">
        <v>5143.2970301886771</v>
      </c>
      <c r="Q32">
        <v>5282.6548238502783</v>
      </c>
      <c r="R32">
        <v>5426.9461725663732</v>
      </c>
      <c r="S32">
        <v>5574.8561150699707</v>
      </c>
      <c r="T32">
        <v>5727.2896389735097</v>
      </c>
      <c r="U32">
        <v>5158.4906117178734</v>
      </c>
      <c r="V32">
        <v>5222.99221423164</v>
      </c>
      <c r="W32">
        <v>5337.7782006532207</v>
      </c>
      <c r="X32">
        <v>5457.1560102946078</v>
      </c>
      <c r="Y32">
        <v>5437.7067286038809</v>
      </c>
      <c r="AA32">
        <f t="shared" si="2"/>
        <v>9.8758279939775999</v>
      </c>
      <c r="AB32">
        <f t="shared" si="3"/>
        <v>-38.780696252114879</v>
      </c>
      <c r="AC32">
        <f t="shared" si="4"/>
        <v>-57.959181743549152</v>
      </c>
      <c r="AD32">
        <f t="shared" si="5"/>
        <v>-76.505068103985877</v>
      </c>
      <c r="AE32">
        <f t="shared" si="6"/>
        <v>-188.22889174025869</v>
      </c>
      <c r="AG32" t="s">
        <v>1195</v>
      </c>
      <c r="AH32">
        <f t="shared" si="7"/>
        <v>1.5519472149416589</v>
      </c>
      <c r="AI32">
        <f t="shared" si="8"/>
        <v>2.0956407799520331</v>
      </c>
      <c r="AJ32">
        <f t="shared" si="9"/>
        <v>2.3348409195641615</v>
      </c>
      <c r="AK32">
        <f t="shared" si="10"/>
        <v>2.4665189077229388</v>
      </c>
      <c r="AL32">
        <f t="shared" si="11"/>
        <v>2.9219499618003786</v>
      </c>
    </row>
    <row r="33" spans="2:38" x14ac:dyDescent="0.25">
      <c r="B33" t="s">
        <v>1347</v>
      </c>
      <c r="C33">
        <v>1685.1799784319801</v>
      </c>
      <c r="D33">
        <v>2443.7077712908858</v>
      </c>
      <c r="E33">
        <v>3002.0488926346238</v>
      </c>
      <c r="F33">
        <v>3464.8438117790329</v>
      </c>
      <c r="G33">
        <v>4680.4447757352418</v>
      </c>
      <c r="H33">
        <v>1025.1702531125611</v>
      </c>
      <c r="I33">
        <v>1168.2503340490539</v>
      </c>
      <c r="J33">
        <v>1308.8063777346661</v>
      </c>
      <c r="K33">
        <v>1481.808513169153</v>
      </c>
      <c r="L33">
        <v>1901.7618649060089</v>
      </c>
      <c r="O33" t="s">
        <v>1347</v>
      </c>
      <c r="P33">
        <v>9295.5104222910177</v>
      </c>
      <c r="Q33">
        <v>9146.9728853707184</v>
      </c>
      <c r="R33">
        <v>9007.4893708910495</v>
      </c>
      <c r="S33">
        <v>8881.2161051144485</v>
      </c>
      <c r="T33">
        <v>8763.8794885607876</v>
      </c>
      <c r="U33">
        <v>9545.4649230167088</v>
      </c>
      <c r="V33">
        <v>9473.1613433976836</v>
      </c>
      <c r="W33">
        <v>9438.6830579358375</v>
      </c>
      <c r="X33">
        <v>9386.6606490828453</v>
      </c>
      <c r="Y33">
        <v>9301.1198523119474</v>
      </c>
      <c r="AA33">
        <f t="shared" si="2"/>
        <v>162.47042547169923</v>
      </c>
      <c r="AB33">
        <f t="shared" si="3"/>
        <v>212.02249771752741</v>
      </c>
      <c r="AC33">
        <f t="shared" si="4"/>
        <v>280.27589657911221</v>
      </c>
      <c r="AD33">
        <f t="shared" si="5"/>
        <v>328.53895357945794</v>
      </c>
      <c r="AE33">
        <f t="shared" si="6"/>
        <v>349.20623643825382</v>
      </c>
      <c r="AG33" t="s">
        <v>1196</v>
      </c>
      <c r="AH33">
        <f t="shared" si="7"/>
        <v>1.4189308338956668</v>
      </c>
      <c r="AI33">
        <f t="shared" si="8"/>
        <v>1.7704527069211653</v>
      </c>
      <c r="AJ33">
        <f t="shared" si="9"/>
        <v>1.8891714678089997</v>
      </c>
      <c r="AK33">
        <f t="shared" si="10"/>
        <v>1.9139109344582905</v>
      </c>
      <c r="AL33">
        <f t="shared" si="11"/>
        <v>2.0793030220819708</v>
      </c>
    </row>
    <row r="34" spans="2:38" x14ac:dyDescent="0.25">
      <c r="B34" t="s">
        <v>1348</v>
      </c>
      <c r="C34">
        <v>1736.5687314184941</v>
      </c>
      <c r="D34">
        <v>2522.3206647277029</v>
      </c>
      <c r="E34">
        <v>3101.6287902347008</v>
      </c>
      <c r="F34">
        <v>3579.2868631004908</v>
      </c>
      <c r="G34">
        <v>4837.5017118725464</v>
      </c>
      <c r="H34">
        <v>1043.51204825595</v>
      </c>
      <c r="I34">
        <v>1193.6747495503071</v>
      </c>
      <c r="J34">
        <v>1339.4035494463151</v>
      </c>
      <c r="K34">
        <v>1522.070787605729</v>
      </c>
      <c r="L34">
        <v>1971.1771424699029</v>
      </c>
      <c r="O34" t="s">
        <v>1348</v>
      </c>
      <c r="P34">
        <v>10745.172427658268</v>
      </c>
      <c r="Q34">
        <v>10555.648186986888</v>
      </c>
      <c r="R34">
        <v>10377.324444162798</v>
      </c>
      <c r="S34">
        <v>10208.010267255664</v>
      </c>
      <c r="T34">
        <v>10050.215173658791</v>
      </c>
      <c r="U34">
        <v>11031.127562997623</v>
      </c>
      <c r="V34">
        <v>10952.742396230531</v>
      </c>
      <c r="W34">
        <v>10888.9688672907</v>
      </c>
      <c r="X34">
        <v>10799.095239088263</v>
      </c>
      <c r="Y34">
        <v>10718.386409684705</v>
      </c>
      <c r="AA34">
        <f t="shared" si="2"/>
        <v>185.8708379705804</v>
      </c>
      <c r="AB34">
        <f t="shared" si="3"/>
        <v>258.11123600836828</v>
      </c>
      <c r="AC34">
        <f t="shared" si="4"/>
        <v>332.56887503313629</v>
      </c>
      <c r="AD34">
        <f t="shared" si="5"/>
        <v>384.20523169118934</v>
      </c>
      <c r="AE34">
        <f t="shared" si="6"/>
        <v>434.31130341684377</v>
      </c>
      <c r="AG34" t="s">
        <v>1197</v>
      </c>
      <c r="AH34">
        <f t="shared" si="7"/>
        <v>1.4125532011826849</v>
      </c>
      <c r="AI34">
        <f t="shared" si="8"/>
        <v>1.7373915231431754</v>
      </c>
      <c r="AJ34">
        <f t="shared" si="9"/>
        <v>1.8550717373226751</v>
      </c>
      <c r="AK34">
        <f t="shared" si="10"/>
        <v>1.8776330535913788</v>
      </c>
      <c r="AL34">
        <f t="shared" si="11"/>
        <v>2.0110267917288933</v>
      </c>
    </row>
    <row r="35" spans="2:38" x14ac:dyDescent="0.25">
      <c r="B35" t="s">
        <v>1349</v>
      </c>
      <c r="C35">
        <v>1658.492475903342</v>
      </c>
      <c r="D35">
        <v>2402.013314939029</v>
      </c>
      <c r="E35">
        <v>2949.014420060304</v>
      </c>
      <c r="F35">
        <v>3403.320809241508</v>
      </c>
      <c r="G35">
        <v>4596.7408566698496</v>
      </c>
      <c r="H35">
        <v>1045.5734923321111</v>
      </c>
      <c r="I35">
        <v>1186.089277952708</v>
      </c>
      <c r="J35">
        <v>1320.646279020305</v>
      </c>
      <c r="K35">
        <v>1490.2329112449549</v>
      </c>
      <c r="L35">
        <v>1899.2897871586849</v>
      </c>
      <c r="O35" t="s">
        <v>1349</v>
      </c>
      <c r="P35">
        <v>5909.7865404802606</v>
      </c>
      <c r="Q35">
        <v>5862.0097568335068</v>
      </c>
      <c r="R35">
        <v>5823.4600132496844</v>
      </c>
      <c r="S35">
        <v>5790.5620171766996</v>
      </c>
      <c r="T35">
        <v>5764.491309720257</v>
      </c>
      <c r="U35">
        <v>6076.4872644556999</v>
      </c>
      <c r="V35">
        <v>6064.1561754923059</v>
      </c>
      <c r="W35">
        <v>6079.2072002174173</v>
      </c>
      <c r="X35">
        <v>6074.7688400765355</v>
      </c>
      <c r="Y35">
        <v>6030.8061055404469</v>
      </c>
      <c r="AA35">
        <f t="shared" si="2"/>
        <v>108.35547058403559</v>
      </c>
      <c r="AB35">
        <f t="shared" si="3"/>
        <v>131.39517212821943</v>
      </c>
      <c r="AC35">
        <f t="shared" si="4"/>
        <v>166.23567152902638</v>
      </c>
      <c r="AD35">
        <f t="shared" si="5"/>
        <v>184.73443488489337</v>
      </c>
      <c r="AE35">
        <f t="shared" si="6"/>
        <v>173.10461728312339</v>
      </c>
      <c r="AG35" t="s">
        <v>1198</v>
      </c>
      <c r="AH35">
        <f t="shared" si="7"/>
        <v>1.437256996923008</v>
      </c>
      <c r="AI35">
        <f t="shared" si="8"/>
        <v>1.8231815296123484</v>
      </c>
      <c r="AJ35">
        <f t="shared" si="9"/>
        <v>1.9833547774056879</v>
      </c>
      <c r="AK35">
        <f t="shared" si="10"/>
        <v>2.0318729300037788</v>
      </c>
      <c r="AL35">
        <f t="shared" si="11"/>
        <v>2.2180820633454488</v>
      </c>
    </row>
    <row r="36" spans="2:38" x14ac:dyDescent="0.25">
      <c r="B36" t="s">
        <v>1350</v>
      </c>
      <c r="C36">
        <v>1814.3444005556951</v>
      </c>
      <c r="D36">
        <v>2640.2567708375268</v>
      </c>
      <c r="E36">
        <v>3249.27261198416</v>
      </c>
      <c r="F36">
        <v>3751.0977846495548</v>
      </c>
      <c r="G36">
        <v>5070.6533752483456</v>
      </c>
      <c r="H36">
        <v>1112.6886403728711</v>
      </c>
      <c r="I36">
        <v>1278.2888425758661</v>
      </c>
      <c r="J36">
        <v>1432.3695572138311</v>
      </c>
      <c r="K36">
        <v>1636.8229964552961</v>
      </c>
      <c r="L36">
        <v>2135.1711798118408</v>
      </c>
      <c r="O36" t="s">
        <v>1350</v>
      </c>
      <c r="P36">
        <v>9122.3260207441326</v>
      </c>
      <c r="Q36">
        <v>8919.7735220073391</v>
      </c>
      <c r="R36">
        <v>8728.9522292284964</v>
      </c>
      <c r="S36">
        <v>8552.6053838238367</v>
      </c>
      <c r="T36">
        <v>8383.9598663493525</v>
      </c>
      <c r="U36">
        <v>9440.1204357017305</v>
      </c>
      <c r="V36">
        <v>9365.4435003361614</v>
      </c>
      <c r="W36">
        <v>9310.6669705270615</v>
      </c>
      <c r="X36">
        <v>9215.3657172175081</v>
      </c>
      <c r="Y36">
        <v>9114.1168935307469</v>
      </c>
      <c r="AA36">
        <f t="shared" si="2"/>
        <v>206.56636972243859</v>
      </c>
      <c r="AB36">
        <f t="shared" si="3"/>
        <v>289.68548591373445</v>
      </c>
      <c r="AC36">
        <f t="shared" si="4"/>
        <v>378.11458184406729</v>
      </c>
      <c r="AD36">
        <f t="shared" si="5"/>
        <v>430.79421670588636</v>
      </c>
      <c r="AE36">
        <f t="shared" si="6"/>
        <v>474.60206766790634</v>
      </c>
      <c r="AG36" t="s">
        <v>1199</v>
      </c>
      <c r="AH36">
        <f t="shared" si="7"/>
        <v>1.3752795226637931</v>
      </c>
      <c r="AI36">
        <f t="shared" si="8"/>
        <v>1.6838647947641052</v>
      </c>
      <c r="AJ36">
        <f t="shared" si="9"/>
        <v>1.794698192537024</v>
      </c>
      <c r="AK36">
        <f t="shared" si="10"/>
        <v>1.8142128827194743</v>
      </c>
      <c r="AL36">
        <f t="shared" si="11"/>
        <v>1.9429478711014705</v>
      </c>
    </row>
    <row r="37" spans="2:38" x14ac:dyDescent="0.25">
      <c r="B37" t="s">
        <v>1351</v>
      </c>
      <c r="C37">
        <v>1599.3856940879859</v>
      </c>
      <c r="D37">
        <v>2312.2809878869448</v>
      </c>
      <c r="E37">
        <v>2836.7341273446909</v>
      </c>
      <c r="F37">
        <v>3274.3470319325479</v>
      </c>
      <c r="G37">
        <v>4422.3095062407792</v>
      </c>
      <c r="H37">
        <v>977.24490147564893</v>
      </c>
      <c r="I37">
        <v>1106.040001719233</v>
      </c>
      <c r="J37">
        <v>1236.1205028668851</v>
      </c>
      <c r="K37">
        <v>1389.7267614298271</v>
      </c>
      <c r="L37">
        <v>1761.6987193102241</v>
      </c>
      <c r="O37" t="s">
        <v>1351</v>
      </c>
      <c r="P37">
        <v>6367.8269693001193</v>
      </c>
      <c r="Q37">
        <v>6335.3087584345258</v>
      </c>
      <c r="R37">
        <v>6310.2728538476213</v>
      </c>
      <c r="S37">
        <v>6294.1148215351513</v>
      </c>
      <c r="T37">
        <v>6282.386800136248</v>
      </c>
      <c r="U37">
        <v>6530.802888916628</v>
      </c>
      <c r="V37">
        <v>6503.5859872944984</v>
      </c>
      <c r="W37">
        <v>6537.8006630294522</v>
      </c>
      <c r="X37">
        <v>6537.3971522778647</v>
      </c>
      <c r="Y37">
        <v>6466.6735224720742</v>
      </c>
      <c r="AA37">
        <f t="shared" si="2"/>
        <v>105.93434775073065</v>
      </c>
      <c r="AB37">
        <f t="shared" si="3"/>
        <v>109.38019875898222</v>
      </c>
      <c r="AC37">
        <f t="shared" si="4"/>
        <v>147.89307596819009</v>
      </c>
      <c r="AD37">
        <f t="shared" si="5"/>
        <v>158.1335149827637</v>
      </c>
      <c r="AE37">
        <f t="shared" si="6"/>
        <v>119.78636951828703</v>
      </c>
      <c r="AG37" t="s">
        <v>1200</v>
      </c>
      <c r="AH37">
        <f t="shared" si="7"/>
        <v>1.476566039490036</v>
      </c>
      <c r="AI37">
        <f t="shared" si="8"/>
        <v>1.9024539718668179</v>
      </c>
      <c r="AJ37">
        <f t="shared" si="9"/>
        <v>2.0496432771507713</v>
      </c>
      <c r="AK37">
        <f t="shared" si="10"/>
        <v>2.1154021986541065</v>
      </c>
      <c r="AL37">
        <f t="shared" si="11"/>
        <v>2.3504355854312342</v>
      </c>
    </row>
    <row r="38" spans="2:38" x14ac:dyDescent="0.25">
      <c r="B38" t="s">
        <v>1352</v>
      </c>
      <c r="C38">
        <v>1694.7693480860189</v>
      </c>
      <c r="D38">
        <v>2458.2192213699032</v>
      </c>
      <c r="E38">
        <v>3020.334153011499</v>
      </c>
      <c r="F38">
        <v>3485.3580854914212</v>
      </c>
      <c r="G38">
        <v>4708.5875549993389</v>
      </c>
      <c r="H38">
        <v>1027.987588880429</v>
      </c>
      <c r="I38">
        <v>1171.166745221703</v>
      </c>
      <c r="J38">
        <v>1311.60470032544</v>
      </c>
      <c r="K38">
        <v>1483.337943037041</v>
      </c>
      <c r="L38">
        <v>1906.2453531988649</v>
      </c>
      <c r="O38" t="s">
        <v>1352</v>
      </c>
      <c r="P38">
        <v>8569.8070061466806</v>
      </c>
      <c r="Q38">
        <v>8429.6035249379038</v>
      </c>
      <c r="R38">
        <v>8298.386594674248</v>
      </c>
      <c r="S38">
        <v>8178.5215329908979</v>
      </c>
      <c r="T38">
        <v>8067.3020440140735</v>
      </c>
      <c r="U38">
        <v>8803.4263487962744</v>
      </c>
      <c r="V38">
        <v>8747.5278228058451</v>
      </c>
      <c r="W38">
        <v>8707.3915858777564</v>
      </c>
      <c r="X38">
        <v>8648.3438970917869</v>
      </c>
      <c r="Y38">
        <v>8589.3402413730637</v>
      </c>
      <c r="AA38">
        <f t="shared" si="2"/>
        <v>151.85257272223598</v>
      </c>
      <c r="AB38">
        <f t="shared" si="3"/>
        <v>206.65079361416184</v>
      </c>
      <c r="AC38">
        <f t="shared" si="4"/>
        <v>265.8532442822804</v>
      </c>
      <c r="AD38">
        <f t="shared" si="5"/>
        <v>305.38453666557785</v>
      </c>
      <c r="AE38">
        <f t="shared" si="6"/>
        <v>339.32482828334361</v>
      </c>
      <c r="AG38" t="s">
        <v>1201</v>
      </c>
      <c r="AH38">
        <f t="shared" si="7"/>
        <v>1.4364397850162069</v>
      </c>
      <c r="AI38">
        <f t="shared" si="8"/>
        <v>1.7841398821551389</v>
      </c>
      <c r="AJ38">
        <f t="shared" si="9"/>
        <v>1.9146844220703396</v>
      </c>
      <c r="AK38">
        <f t="shared" si="10"/>
        <v>1.948518076471468</v>
      </c>
      <c r="AL38">
        <f t="shared" si="11"/>
        <v>2.0968338437284526</v>
      </c>
    </row>
    <row r="39" spans="2:38" x14ac:dyDescent="0.25">
      <c r="B39" t="s">
        <v>1353</v>
      </c>
      <c r="C39">
        <v>1568.8965309552191</v>
      </c>
      <c r="D39">
        <v>2265.0981027231392</v>
      </c>
      <c r="E39">
        <v>2776.8770249921658</v>
      </c>
      <c r="F39">
        <v>3204.915918299861</v>
      </c>
      <c r="G39">
        <v>4329.1230789654146</v>
      </c>
      <c r="H39">
        <v>971.2953001530982</v>
      </c>
      <c r="I39">
        <v>1096.3113071442619</v>
      </c>
      <c r="J39">
        <v>1223.313044224122</v>
      </c>
      <c r="K39">
        <v>1372.391196392552</v>
      </c>
      <c r="L39">
        <v>1728.59239583563</v>
      </c>
      <c r="O39" t="s">
        <v>1353</v>
      </c>
      <c r="P39">
        <v>5848.2950926145904</v>
      </c>
      <c r="Q39">
        <v>5835.0060891384483</v>
      </c>
      <c r="R39">
        <v>5831.1372891707233</v>
      </c>
      <c r="S39">
        <v>5834.119971836767</v>
      </c>
      <c r="T39">
        <v>5844.1933972942161</v>
      </c>
      <c r="U39">
        <v>5979.4913474151399</v>
      </c>
      <c r="V39">
        <v>5960.6980872357672</v>
      </c>
      <c r="W39">
        <v>6006.9971647657985</v>
      </c>
      <c r="X39">
        <v>6019.8015942537386</v>
      </c>
      <c r="Y39">
        <v>5964.4159577699374</v>
      </c>
      <c r="AA39">
        <f t="shared" si="2"/>
        <v>85.277565620357151</v>
      </c>
      <c r="AB39">
        <f t="shared" si="3"/>
        <v>81.699798763257292</v>
      </c>
      <c r="AC39">
        <f t="shared" si="4"/>
        <v>114.30891913679889</v>
      </c>
      <c r="AD39">
        <f t="shared" si="5"/>
        <v>120.69305457103151</v>
      </c>
      <c r="AE39">
        <f t="shared" si="6"/>
        <v>78.144664309218896</v>
      </c>
      <c r="AG39" t="s">
        <v>1202</v>
      </c>
      <c r="AH39">
        <f t="shared" si="7"/>
        <v>1.4848919386233921</v>
      </c>
      <c r="AI39">
        <f t="shared" si="8"/>
        <v>1.9228155756461625</v>
      </c>
      <c r="AJ39">
        <f t="shared" si="9"/>
        <v>2.0759804347223483</v>
      </c>
      <c r="AK39">
        <f t="shared" si="10"/>
        <v>2.1465070817212908</v>
      </c>
      <c r="AL39">
        <f t="shared" si="11"/>
        <v>2.3961002264592626</v>
      </c>
    </row>
    <row r="40" spans="2:38" x14ac:dyDescent="0.25">
      <c r="B40" t="s">
        <v>1354</v>
      </c>
      <c r="C40">
        <v>1644.126835775372</v>
      </c>
      <c r="D40">
        <v>2380.8266830988941</v>
      </c>
      <c r="E40">
        <v>2922.8722116696349</v>
      </c>
      <c r="F40">
        <v>3373.7384301713719</v>
      </c>
      <c r="G40">
        <v>4557.1028684746934</v>
      </c>
      <c r="H40">
        <v>1003.376525256946</v>
      </c>
      <c r="I40">
        <v>1140.3601410353119</v>
      </c>
      <c r="J40">
        <v>1274.557167947567</v>
      </c>
      <c r="K40">
        <v>1437.1576423772949</v>
      </c>
      <c r="L40">
        <v>1832.2420159875981</v>
      </c>
      <c r="O40" t="s">
        <v>1354</v>
      </c>
      <c r="P40">
        <v>7541.8907708640809</v>
      </c>
      <c r="Q40">
        <v>7442.9111303702666</v>
      </c>
      <c r="R40">
        <v>7354.4821112923137</v>
      </c>
      <c r="S40">
        <v>7275.3314037525597</v>
      </c>
      <c r="T40">
        <v>7204.4951178061092</v>
      </c>
      <c r="U40">
        <v>7754.7899251618619</v>
      </c>
      <c r="V40">
        <v>7723.6270277728618</v>
      </c>
      <c r="W40">
        <v>7704.4571507025639</v>
      </c>
      <c r="X40">
        <v>7683.1849376034615</v>
      </c>
      <c r="Y40">
        <v>7621.2720166261606</v>
      </c>
      <c r="AA40">
        <f t="shared" si="2"/>
        <v>138.38445029355768</v>
      </c>
      <c r="AB40">
        <f t="shared" si="3"/>
        <v>182.46533331168686</v>
      </c>
      <c r="AC40">
        <f t="shared" si="4"/>
        <v>227.48377561666265</v>
      </c>
      <c r="AD40">
        <f t="shared" si="5"/>
        <v>265.10479700308622</v>
      </c>
      <c r="AE40">
        <f t="shared" si="6"/>
        <v>270.90498423303342</v>
      </c>
      <c r="AG40" t="s">
        <v>1203</v>
      </c>
      <c r="AH40">
        <f t="shared" si="7"/>
        <v>1.4399921445753137</v>
      </c>
      <c r="AI40">
        <f t="shared" si="8"/>
        <v>1.799804077914487</v>
      </c>
      <c r="AJ40">
        <f t="shared" si="9"/>
        <v>1.945933780429367</v>
      </c>
      <c r="AK40">
        <f t="shared" si="10"/>
        <v>1.9819143935287693</v>
      </c>
      <c r="AL40">
        <f t="shared" si="11"/>
        <v>2.1668018773754896</v>
      </c>
    </row>
    <row r="41" spans="2:38" x14ac:dyDescent="0.25">
      <c r="B41" t="s">
        <v>1355</v>
      </c>
      <c r="C41">
        <v>1631.6507367680681</v>
      </c>
      <c r="D41">
        <v>2360.9932883643592</v>
      </c>
      <c r="E41">
        <v>2897.595784465314</v>
      </c>
      <c r="F41">
        <v>3344.7829932326422</v>
      </c>
      <c r="G41">
        <v>4516.6401186782332</v>
      </c>
      <c r="H41">
        <v>1019.775550676743</v>
      </c>
      <c r="I41">
        <v>1156.3370826708899</v>
      </c>
      <c r="J41">
        <v>1292.643836775592</v>
      </c>
      <c r="K41">
        <v>1456.9991060350019</v>
      </c>
      <c r="L41">
        <v>1854.112630553383</v>
      </c>
      <c r="O41" t="s">
        <v>1355</v>
      </c>
      <c r="P41">
        <v>7784.7899370562864</v>
      </c>
      <c r="Q41">
        <v>7697.5503457822297</v>
      </c>
      <c r="R41">
        <v>7617.7616413342585</v>
      </c>
      <c r="S41">
        <v>7548.2754188485578</v>
      </c>
      <c r="T41">
        <v>7487.4793978476528</v>
      </c>
      <c r="U41">
        <v>7988.5019821484757</v>
      </c>
      <c r="V41">
        <v>7934.3278407332782</v>
      </c>
      <c r="W41">
        <v>7950.0264145529736</v>
      </c>
      <c r="X41">
        <v>7924.7696541196883</v>
      </c>
      <c r="Y41">
        <v>7825.1634165974219</v>
      </c>
      <c r="AA41">
        <f t="shared" si="2"/>
        <v>132.41282930992307</v>
      </c>
      <c r="AB41">
        <f t="shared" si="3"/>
        <v>153.90537171818156</v>
      </c>
      <c r="AC41">
        <f t="shared" si="4"/>
        <v>215.97210259216487</v>
      </c>
      <c r="AD41">
        <f t="shared" si="5"/>
        <v>244.72125292623483</v>
      </c>
      <c r="AE41">
        <f t="shared" si="6"/>
        <v>219.49461218734996</v>
      </c>
      <c r="AG41" t="s">
        <v>1204</v>
      </c>
      <c r="AH41">
        <f t="shared" si="7"/>
        <v>1.4161319148062841</v>
      </c>
      <c r="AI41">
        <f t="shared" si="8"/>
        <v>1.8019514483410801</v>
      </c>
      <c r="AJ41">
        <f t="shared" si="9"/>
        <v>1.9206981106666963</v>
      </c>
      <c r="AK41">
        <f t="shared" si="10"/>
        <v>1.9655303385300995</v>
      </c>
      <c r="AL41">
        <f t="shared" si="11"/>
        <v>2.1781560295422624</v>
      </c>
    </row>
    <row r="42" spans="2:38" x14ac:dyDescent="0.25">
      <c r="B42" t="s">
        <v>1356</v>
      </c>
      <c r="C42">
        <v>1563.0735032254349</v>
      </c>
      <c r="D42">
        <v>2255.421189442568</v>
      </c>
      <c r="E42">
        <v>2764.485038764451</v>
      </c>
      <c r="F42">
        <v>3190.9054249160822</v>
      </c>
      <c r="G42">
        <v>4309.6095334776519</v>
      </c>
      <c r="H42">
        <v>977.32010841190299</v>
      </c>
      <c r="I42">
        <v>1105.504278061461</v>
      </c>
      <c r="J42">
        <v>1234.670946798904</v>
      </c>
      <c r="K42">
        <v>1384.3633067519911</v>
      </c>
      <c r="L42">
        <v>1741.2635119979791</v>
      </c>
      <c r="O42" t="s">
        <v>1356</v>
      </c>
      <c r="P42">
        <v>6407.7321901519335</v>
      </c>
      <c r="Q42">
        <v>6403.6955845687107</v>
      </c>
      <c r="R42">
        <v>6403.337629924361</v>
      </c>
      <c r="S42">
        <v>6412.3041859825971</v>
      </c>
      <c r="T42">
        <v>6425.6085718182367</v>
      </c>
      <c r="U42">
        <v>6546.8915397284882</v>
      </c>
      <c r="V42">
        <v>6547.9123341613949</v>
      </c>
      <c r="W42">
        <v>6582.0356113282787</v>
      </c>
      <c r="X42">
        <v>6611.7155658234888</v>
      </c>
      <c r="Y42">
        <v>6563.6565335867463</v>
      </c>
      <c r="AA42">
        <f t="shared" si="2"/>
        <v>90.453577224760508</v>
      </c>
      <c r="AB42">
        <f t="shared" si="3"/>
        <v>93.740887235244742</v>
      </c>
      <c r="AC42">
        <f t="shared" si="4"/>
        <v>116.15368791254654</v>
      </c>
      <c r="AD42">
        <f t="shared" si="5"/>
        <v>129.61739689657958</v>
      </c>
      <c r="AE42">
        <f t="shared" si="6"/>
        <v>89.731175149531239</v>
      </c>
      <c r="AG42" t="s">
        <v>1205</v>
      </c>
      <c r="AH42">
        <f t="shared" si="7"/>
        <v>1.4638621687829358</v>
      </c>
      <c r="AI42">
        <f t="shared" si="8"/>
        <v>1.8807006729808688</v>
      </c>
      <c r="AJ42">
        <f t="shared" si="9"/>
        <v>2.0465166001025534</v>
      </c>
      <c r="AK42">
        <f t="shared" si="10"/>
        <v>2.1076262182379599</v>
      </c>
      <c r="AL42">
        <f t="shared" si="11"/>
        <v>2.3536985463303295</v>
      </c>
    </row>
    <row r="43" spans="2:38" x14ac:dyDescent="0.25">
      <c r="B43" t="s">
        <v>1357</v>
      </c>
      <c r="C43">
        <v>1562.622183172193</v>
      </c>
      <c r="D43">
        <v>2255.7417526427121</v>
      </c>
      <c r="E43">
        <v>2765.3619217712362</v>
      </c>
      <c r="F43">
        <v>3191.8281009196789</v>
      </c>
      <c r="G43">
        <v>4311.358856460015</v>
      </c>
      <c r="H43">
        <v>973.20879438297595</v>
      </c>
      <c r="I43">
        <v>1097.6235355409469</v>
      </c>
      <c r="J43">
        <v>1223.5349164570709</v>
      </c>
      <c r="K43">
        <v>1370.966987776412</v>
      </c>
      <c r="L43">
        <v>1727.531744316422</v>
      </c>
      <c r="O43" t="s">
        <v>1357</v>
      </c>
      <c r="P43">
        <v>5752.242030184826</v>
      </c>
      <c r="Q43">
        <v>5752.5588358373579</v>
      </c>
      <c r="R43">
        <v>5759.8352086881214</v>
      </c>
      <c r="S43">
        <v>5772.4693057016602</v>
      </c>
      <c r="T43">
        <v>5792.8249444308994</v>
      </c>
      <c r="U43">
        <v>5885.5790475861932</v>
      </c>
      <c r="V43">
        <v>5885.6683828941832</v>
      </c>
      <c r="W43">
        <v>5928.4847222391581</v>
      </c>
      <c r="X43">
        <v>5955.6750111081074</v>
      </c>
      <c r="Y43">
        <v>5899.4332060460329</v>
      </c>
      <c r="AA43">
        <f t="shared" si="2"/>
        <v>86.669061310888637</v>
      </c>
      <c r="AB43">
        <f t="shared" si="3"/>
        <v>86.521205586936418</v>
      </c>
      <c r="AC43">
        <f t="shared" si="4"/>
        <v>109.6221838081739</v>
      </c>
      <c r="AD43">
        <f t="shared" si="5"/>
        <v>119.08370851419063</v>
      </c>
      <c r="AE43">
        <f t="shared" si="6"/>
        <v>69.29537004983672</v>
      </c>
      <c r="AG43" t="s">
        <v>1206</v>
      </c>
      <c r="AH43">
        <f t="shared" si="7"/>
        <v>1.4743417600221485</v>
      </c>
      <c r="AI43">
        <f t="shared" si="8"/>
        <v>1.9049544150271238</v>
      </c>
      <c r="AJ43">
        <f t="shared" si="9"/>
        <v>2.0742956109381554</v>
      </c>
      <c r="AK43">
        <f t="shared" si="10"/>
        <v>2.1420936273279527</v>
      </c>
      <c r="AL43">
        <f t="shared" si="11"/>
        <v>2.3994288721431234</v>
      </c>
    </row>
    <row r="44" spans="2:38" x14ac:dyDescent="0.25">
      <c r="B44" t="s">
        <v>1358</v>
      </c>
      <c r="C44">
        <v>1314.968785118821</v>
      </c>
      <c r="D44">
        <v>1876.508806476691</v>
      </c>
      <c r="E44">
        <v>2285.9485022855129</v>
      </c>
      <c r="F44">
        <v>2642.5537609940689</v>
      </c>
      <c r="G44">
        <v>3573.6238334246518</v>
      </c>
      <c r="H44">
        <v>853.7605117279528</v>
      </c>
      <c r="I44">
        <v>952.57099673485698</v>
      </c>
      <c r="J44">
        <v>1054.8392432456801</v>
      </c>
      <c r="K44">
        <v>1158.988910148634</v>
      </c>
      <c r="L44">
        <v>1404.6512288101769</v>
      </c>
      <c r="O44" t="s">
        <v>1358</v>
      </c>
      <c r="P44">
        <v>5785.6700178697029</v>
      </c>
      <c r="Q44">
        <v>5948.7289837436874</v>
      </c>
      <c r="R44">
        <v>6114.795681237294</v>
      </c>
      <c r="S44">
        <v>6284.2808330937369</v>
      </c>
      <c r="T44">
        <v>6456.9961596653793</v>
      </c>
      <c r="U44">
        <v>5791.8639339686288</v>
      </c>
      <c r="V44">
        <v>5889.7958262918837</v>
      </c>
      <c r="W44">
        <v>6020.6873940296473</v>
      </c>
      <c r="X44">
        <v>6145.3638491689699</v>
      </c>
      <c r="Y44">
        <v>6188.103592493685</v>
      </c>
      <c r="AA44">
        <f t="shared" si="2"/>
        <v>4.0260454643018422</v>
      </c>
      <c r="AB44">
        <f t="shared" si="3"/>
        <v>-38.306552343672415</v>
      </c>
      <c r="AC44">
        <f t="shared" si="4"/>
        <v>-61.170386684970389</v>
      </c>
      <c r="AD44">
        <f t="shared" si="5"/>
        <v>-90.296039551098559</v>
      </c>
      <c r="AE44">
        <f t="shared" si="6"/>
        <v>-174.78016866160129</v>
      </c>
      <c r="AG44" t="s">
        <v>1207</v>
      </c>
      <c r="AH44">
        <f t="shared" si="7"/>
        <v>1.5329790075319385</v>
      </c>
      <c r="AI44">
        <f t="shared" si="8"/>
        <v>2.0524792558527984</v>
      </c>
      <c r="AJ44">
        <f t="shared" si="9"/>
        <v>2.3005133824940898</v>
      </c>
      <c r="AK44">
        <f t="shared" si="10"/>
        <v>2.4726970991362043</v>
      </c>
      <c r="AL44">
        <f t="shared" si="11"/>
        <v>2.9056898314144712</v>
      </c>
    </row>
    <row r="45" spans="2:38" x14ac:dyDescent="0.25">
      <c r="B45" t="s">
        <v>1359</v>
      </c>
      <c r="C45">
        <v>1399.7304691716661</v>
      </c>
      <c r="D45">
        <v>2006.469953347435</v>
      </c>
      <c r="E45">
        <v>2451.0836830139169</v>
      </c>
      <c r="F45">
        <v>2829.6084505549702</v>
      </c>
      <c r="G45">
        <v>3826.910768295962</v>
      </c>
      <c r="H45">
        <v>890.9443522549775</v>
      </c>
      <c r="I45">
        <v>998.28452086370464</v>
      </c>
      <c r="J45">
        <v>1108.9242516910001</v>
      </c>
      <c r="K45">
        <v>1226.648090975898</v>
      </c>
      <c r="L45">
        <v>1503.9052688852621</v>
      </c>
      <c r="O45" t="s">
        <v>1359</v>
      </c>
      <c r="P45">
        <v>5557.6102768825222</v>
      </c>
      <c r="Q45">
        <v>5675.444867151954</v>
      </c>
      <c r="R45">
        <v>5798.4423882802666</v>
      </c>
      <c r="S45">
        <v>5925.6336399149459</v>
      </c>
      <c r="T45">
        <v>6057.5710881739633</v>
      </c>
      <c r="U45">
        <v>5586.5200092188961</v>
      </c>
      <c r="V45">
        <v>5655.0423124938989</v>
      </c>
      <c r="W45">
        <v>5746.7785340029814</v>
      </c>
      <c r="X45">
        <v>5845.3925798289165</v>
      </c>
      <c r="Y45">
        <v>5848.9792436984917</v>
      </c>
      <c r="AA45">
        <f t="shared" si="2"/>
        <v>18.791326018643076</v>
      </c>
      <c r="AB45">
        <f t="shared" si="3"/>
        <v>-13.261660527735831</v>
      </c>
      <c r="AC45">
        <f t="shared" si="4"/>
        <v>-33.581505280235433</v>
      </c>
      <c r="AD45">
        <f t="shared" si="5"/>
        <v>-52.156689055919109</v>
      </c>
      <c r="AE45">
        <f t="shared" si="6"/>
        <v>-135.58469890905653</v>
      </c>
      <c r="AG45" t="s">
        <v>1208</v>
      </c>
      <c r="AH45">
        <f t="shared" si="7"/>
        <v>1.538612261341552</v>
      </c>
      <c r="AI45">
        <f t="shared" si="8"/>
        <v>2.0369780582179318</v>
      </c>
      <c r="AJ45">
        <f t="shared" si="9"/>
        <v>2.2793511103274229</v>
      </c>
      <c r="AK45">
        <f t="shared" si="10"/>
        <v>2.4092202343323401</v>
      </c>
      <c r="AL45">
        <f t="shared" si="11"/>
        <v>2.7967940059269223</v>
      </c>
    </row>
    <row r="46" spans="2:38" x14ac:dyDescent="0.25">
      <c r="B46" t="s">
        <v>1360</v>
      </c>
      <c r="C46">
        <v>1681.506948712911</v>
      </c>
      <c r="D46">
        <v>2437.824383610553</v>
      </c>
      <c r="E46">
        <v>2993.746022548713</v>
      </c>
      <c r="F46">
        <v>3454.167643801658</v>
      </c>
      <c r="G46">
        <v>4666.6088773050387</v>
      </c>
      <c r="H46">
        <v>1020.5393305433799</v>
      </c>
      <c r="I46">
        <v>1161.113000033607</v>
      </c>
      <c r="J46">
        <v>1299.4445683842971</v>
      </c>
      <c r="K46">
        <v>1469.639108468157</v>
      </c>
      <c r="L46">
        <v>1883.2209637797901</v>
      </c>
      <c r="O46" t="s">
        <v>1360</v>
      </c>
      <c r="P46">
        <v>6767.3765232836331</v>
      </c>
      <c r="Q46">
        <v>6625.0293449383125</v>
      </c>
      <c r="R46">
        <v>6483.146290230804</v>
      </c>
      <c r="S46">
        <v>6355.9341411657733</v>
      </c>
      <c r="T46">
        <v>6242.7718409995578</v>
      </c>
      <c r="U46">
        <v>6985.5038218840173</v>
      </c>
      <c r="V46">
        <v>6931.4710897048644</v>
      </c>
      <c r="W46">
        <v>6900.3636569164319</v>
      </c>
      <c r="X46">
        <v>6818.5935697257937</v>
      </c>
      <c r="Y46">
        <v>6726.1190846373374</v>
      </c>
      <c r="AA46">
        <f t="shared" si="2"/>
        <v>141.78274409024971</v>
      </c>
      <c r="AB46">
        <f t="shared" si="3"/>
        <v>199.18713409825872</v>
      </c>
      <c r="AC46">
        <f t="shared" si="4"/>
        <v>271.19128834565817</v>
      </c>
      <c r="AD46">
        <f t="shared" si="5"/>
        <v>300.72862856401326</v>
      </c>
      <c r="AE46">
        <f t="shared" si="6"/>
        <v>314.17570836455678</v>
      </c>
      <c r="AG46" t="s">
        <v>1209</v>
      </c>
      <c r="AH46">
        <f t="shared" si="7"/>
        <v>1.4466790104136422</v>
      </c>
      <c r="AI46">
        <f t="shared" si="8"/>
        <v>1.7921224312503328</v>
      </c>
      <c r="AJ46">
        <f t="shared" si="9"/>
        <v>1.9060726327626669</v>
      </c>
      <c r="AK46">
        <f t="shared" si="10"/>
        <v>1.9511017804652246</v>
      </c>
      <c r="AL46">
        <f t="shared" si="11"/>
        <v>2.1236988917213075</v>
      </c>
    </row>
    <row r="47" spans="2:38" x14ac:dyDescent="0.25">
      <c r="B47" t="s">
        <v>1361</v>
      </c>
      <c r="C47">
        <v>1589.333469872038</v>
      </c>
      <c r="D47">
        <v>2296.519356934044</v>
      </c>
      <c r="E47">
        <v>2816.8302886174838</v>
      </c>
      <c r="F47">
        <v>3250.8738907895008</v>
      </c>
      <c r="G47">
        <v>4391.1799943511751</v>
      </c>
      <c r="H47">
        <v>982.44974917832656</v>
      </c>
      <c r="I47">
        <v>1111.449540592683</v>
      </c>
      <c r="J47">
        <v>1239.0120644615481</v>
      </c>
      <c r="K47">
        <v>1391.0224061353949</v>
      </c>
      <c r="L47">
        <v>1758.876863324454</v>
      </c>
      <c r="O47" t="s">
        <v>1361</v>
      </c>
      <c r="P47">
        <v>5617.2602233152311</v>
      </c>
      <c r="Q47">
        <v>5592.370024374447</v>
      </c>
      <c r="R47">
        <v>5576.5571453572693</v>
      </c>
      <c r="S47">
        <v>5569.2497706835147</v>
      </c>
      <c r="T47">
        <v>5568.4556846278119</v>
      </c>
      <c r="U47">
        <v>5757.8164578060159</v>
      </c>
      <c r="V47">
        <v>5741.700890771046</v>
      </c>
      <c r="W47">
        <v>5780.7201767615252</v>
      </c>
      <c r="X47">
        <v>5792.5746227922209</v>
      </c>
      <c r="Y47">
        <v>5720.3392341061999</v>
      </c>
      <c r="AA47">
        <f t="shared" si="2"/>
        <v>91.361552419010152</v>
      </c>
      <c r="AB47">
        <f t="shared" si="3"/>
        <v>97.065063157789382</v>
      </c>
      <c r="AC47">
        <f t="shared" si="4"/>
        <v>132.70597041276633</v>
      </c>
      <c r="AD47">
        <f t="shared" si="5"/>
        <v>145.16115387065904</v>
      </c>
      <c r="AE47">
        <f t="shared" si="6"/>
        <v>98.724307160952193</v>
      </c>
      <c r="AG47" t="s">
        <v>1210</v>
      </c>
      <c r="AH47">
        <f t="shared" si="7"/>
        <v>1.4800863685340633</v>
      </c>
      <c r="AI47">
        <f t="shared" si="8"/>
        <v>1.9002826691602124</v>
      </c>
      <c r="AJ47">
        <f t="shared" si="9"/>
        <v>2.0535053247117068</v>
      </c>
      <c r="AK47">
        <f t="shared" si="10"/>
        <v>2.1162014588781886</v>
      </c>
      <c r="AL47">
        <f t="shared" si="11"/>
        <v>2.3638981629214437</v>
      </c>
    </row>
    <row r="48" spans="2:38" x14ac:dyDescent="0.25">
      <c r="B48" t="s">
        <v>1362</v>
      </c>
      <c r="C48">
        <v>1777.200387808002</v>
      </c>
      <c r="D48">
        <v>2584.1894679022639</v>
      </c>
      <c r="E48">
        <v>3178.7264351839772</v>
      </c>
      <c r="F48">
        <v>3668.0701877071569</v>
      </c>
      <c r="G48">
        <v>4957.3472301343927</v>
      </c>
      <c r="H48">
        <v>1050.914384162159</v>
      </c>
      <c r="I48">
        <v>1203.6364532787491</v>
      </c>
      <c r="J48">
        <v>1350.180503393545</v>
      </c>
      <c r="K48">
        <v>1536.0348596381079</v>
      </c>
      <c r="L48">
        <v>2002.807615313762</v>
      </c>
      <c r="O48" t="s">
        <v>1362</v>
      </c>
      <c r="P48">
        <v>8558.5849666993618</v>
      </c>
      <c r="Q48">
        <v>8320.8047622095546</v>
      </c>
      <c r="R48">
        <v>8091.9588461192252</v>
      </c>
      <c r="S48">
        <v>7878.1071586427461</v>
      </c>
      <c r="T48">
        <v>7678.5033393421545</v>
      </c>
      <c r="U48">
        <v>8867.8909077034023</v>
      </c>
      <c r="V48">
        <v>8751.2567629634923</v>
      </c>
      <c r="W48">
        <v>8674.2035300150656</v>
      </c>
      <c r="X48">
        <v>8529.4152996528192</v>
      </c>
      <c r="Y48">
        <v>8421.6985667012268</v>
      </c>
      <c r="AA48">
        <f t="shared" si="2"/>
        <v>201.04886165262633</v>
      </c>
      <c r="AB48">
        <f t="shared" si="3"/>
        <v>279.79380049005948</v>
      </c>
      <c r="AC48">
        <f t="shared" si="4"/>
        <v>378.45904453229622</v>
      </c>
      <c r="AD48">
        <f t="shared" si="5"/>
        <v>423.35029165654754</v>
      </c>
      <c r="AE48">
        <f t="shared" si="6"/>
        <v>483.07689778339699</v>
      </c>
      <c r="AG48" t="s">
        <v>1211</v>
      </c>
      <c r="AH48">
        <f t="shared" si="7"/>
        <v>1.4195307999248725</v>
      </c>
      <c r="AI48">
        <f t="shared" si="8"/>
        <v>1.7420363790861499</v>
      </c>
      <c r="AJ48">
        <f t="shared" si="9"/>
        <v>1.8388601828519224</v>
      </c>
      <c r="AK48">
        <f t="shared" si="10"/>
        <v>1.872051640936186</v>
      </c>
      <c r="AL48">
        <f t="shared" si="11"/>
        <v>1.9941985253200853</v>
      </c>
    </row>
    <row r="49" spans="2:38" x14ac:dyDescent="0.25">
      <c r="B49" t="s">
        <v>1363</v>
      </c>
      <c r="C49">
        <v>1903.0133759729999</v>
      </c>
      <c r="D49">
        <v>2775.0088032187441</v>
      </c>
      <c r="E49">
        <v>3419.227989425633</v>
      </c>
      <c r="F49">
        <v>3950.7881025276588</v>
      </c>
      <c r="G49">
        <v>5341.7751586239001</v>
      </c>
      <c r="H49">
        <v>1105.6148902884599</v>
      </c>
      <c r="I49">
        <v>1275.3062246083221</v>
      </c>
      <c r="J49">
        <v>1435.206885338092</v>
      </c>
      <c r="K49">
        <v>1648.260942944142</v>
      </c>
      <c r="L49">
        <v>2186.9682037921079</v>
      </c>
      <c r="O49" t="s">
        <v>1363</v>
      </c>
      <c r="P49">
        <v>15566.623067796421</v>
      </c>
      <c r="Q49">
        <v>15294.203648636254</v>
      </c>
      <c r="R49">
        <v>14984.464357563143</v>
      </c>
      <c r="S49">
        <v>14618.347611030566</v>
      </c>
      <c r="T49">
        <v>14261.429669960788</v>
      </c>
      <c r="U49">
        <v>16039.283684427321</v>
      </c>
      <c r="V49">
        <v>16036.817031930435</v>
      </c>
      <c r="W49">
        <v>15985.746698180796</v>
      </c>
      <c r="X49">
        <v>15781.948733679375</v>
      </c>
      <c r="Y49">
        <v>15695.228151881469</v>
      </c>
      <c r="AA49">
        <f t="shared" si="2"/>
        <v>307.22940081008454</v>
      </c>
      <c r="AB49">
        <f t="shared" si="3"/>
        <v>482.6986991412179</v>
      </c>
      <c r="AC49">
        <f t="shared" si="4"/>
        <v>650.83352140147394</v>
      </c>
      <c r="AD49">
        <f t="shared" si="5"/>
        <v>756.34072972172646</v>
      </c>
      <c r="AE49">
        <f t="shared" si="6"/>
        <v>931.96901324844282</v>
      </c>
      <c r="AG49" t="s">
        <v>1212</v>
      </c>
      <c r="AH49">
        <f t="shared" si="7"/>
        <v>1.3469377963040279</v>
      </c>
      <c r="AI49">
        <f t="shared" si="8"/>
        <v>1.5784988800259441</v>
      </c>
      <c r="AJ49">
        <f t="shared" si="9"/>
        <v>1.639099596718651</v>
      </c>
      <c r="AK49">
        <f t="shared" si="10"/>
        <v>1.6430114590029401</v>
      </c>
      <c r="AL49">
        <f t="shared" si="11"/>
        <v>1.7126908260412248</v>
      </c>
    </row>
    <row r="50" spans="2:38" x14ac:dyDescent="0.25">
      <c r="B50" t="s">
        <v>1364</v>
      </c>
      <c r="C50">
        <v>1703.723794969942</v>
      </c>
      <c r="D50">
        <v>2472.3458957961761</v>
      </c>
      <c r="E50">
        <v>3038.1163001279001</v>
      </c>
      <c r="F50">
        <v>3505.302335299923</v>
      </c>
      <c r="G50">
        <v>4736.342979464237</v>
      </c>
      <c r="H50">
        <v>1030.818681796628</v>
      </c>
      <c r="I50">
        <v>1173.5917325067189</v>
      </c>
      <c r="J50">
        <v>1315.0348206302981</v>
      </c>
      <c r="K50">
        <v>1487.5193723707191</v>
      </c>
      <c r="L50">
        <v>1913.328704279292</v>
      </c>
      <c r="O50" t="s">
        <v>1364</v>
      </c>
      <c r="P50">
        <v>7650.1964473692542</v>
      </c>
      <c r="Q50">
        <v>7510.5687335600942</v>
      </c>
      <c r="R50">
        <v>7381.0096146426658</v>
      </c>
      <c r="S50">
        <v>7260.9009015832562</v>
      </c>
      <c r="T50">
        <v>7150.9000385354138</v>
      </c>
      <c r="U50">
        <v>7892.8895455097781</v>
      </c>
      <c r="V50">
        <v>7841.5352387120602</v>
      </c>
      <c r="W50">
        <v>7815.0874678844739</v>
      </c>
      <c r="X50">
        <v>7755.8491432083392</v>
      </c>
      <c r="Y50">
        <v>7688.756240697121</v>
      </c>
      <c r="AA50">
        <f t="shared" si="2"/>
        <v>157.75051379134058</v>
      </c>
      <c r="AB50">
        <f t="shared" si="3"/>
        <v>215.1282283487779</v>
      </c>
      <c r="AC50">
        <f t="shared" si="4"/>
        <v>282.15060460717524</v>
      </c>
      <c r="AD50">
        <f t="shared" si="5"/>
        <v>321.71635705630399</v>
      </c>
      <c r="AE50">
        <f t="shared" si="6"/>
        <v>349.60653140510971</v>
      </c>
      <c r="AG50" t="s">
        <v>1213</v>
      </c>
      <c r="AH50">
        <f t="shared" si="7"/>
        <v>1.4334241551053606</v>
      </c>
      <c r="AI50">
        <f t="shared" si="8"/>
        <v>1.7803055803080201</v>
      </c>
      <c r="AJ50">
        <f t="shared" si="9"/>
        <v>1.9021688102846204</v>
      </c>
      <c r="AK50">
        <f t="shared" si="10"/>
        <v>1.9374492103414498</v>
      </c>
      <c r="AL50">
        <f t="shared" si="11"/>
        <v>2.093008630904003</v>
      </c>
    </row>
    <row r="51" spans="2:38" x14ac:dyDescent="0.25">
      <c r="B51" t="s">
        <v>1365</v>
      </c>
      <c r="C51">
        <v>1811.3944464835499</v>
      </c>
      <c r="D51">
        <v>2636.054934851536</v>
      </c>
      <c r="E51">
        <v>3244.2371838212339</v>
      </c>
      <c r="F51">
        <v>3745.3994230108992</v>
      </c>
      <c r="G51">
        <v>5062.2426701616432</v>
      </c>
      <c r="H51">
        <v>1069.3087155258249</v>
      </c>
      <c r="I51">
        <v>1225.1748744731069</v>
      </c>
      <c r="J51">
        <v>1376.202101731388</v>
      </c>
      <c r="K51">
        <v>1571.0633330671051</v>
      </c>
      <c r="L51">
        <v>2057.449256405027</v>
      </c>
      <c r="O51" t="s">
        <v>1365</v>
      </c>
      <c r="P51">
        <v>10459.208047772501</v>
      </c>
      <c r="Q51">
        <v>10193.07154440918</v>
      </c>
      <c r="R51">
        <v>9942.8044136210337</v>
      </c>
      <c r="S51">
        <v>9706.0932412913626</v>
      </c>
      <c r="T51">
        <v>9483.5266111154742</v>
      </c>
      <c r="U51">
        <v>10828.383445318323</v>
      </c>
      <c r="V51">
        <v>10730.694981070723</v>
      </c>
      <c r="W51">
        <v>10664.340878892912</v>
      </c>
      <c r="X51">
        <v>10532.676631723161</v>
      </c>
      <c r="Y51">
        <v>10433.963757951942</v>
      </c>
      <c r="AA51">
        <f t="shared" si="2"/>
        <v>239.96400840478393</v>
      </c>
      <c r="AB51">
        <f t="shared" si="3"/>
        <v>349.45523383000273</v>
      </c>
      <c r="AC51">
        <f t="shared" si="4"/>
        <v>468.9987024267208</v>
      </c>
      <c r="AD51">
        <f t="shared" si="5"/>
        <v>537.27920378066926</v>
      </c>
      <c r="AE51">
        <f t="shared" si="6"/>
        <v>617.78414544370423</v>
      </c>
      <c r="AG51" t="s">
        <v>1214</v>
      </c>
      <c r="AH51">
        <f t="shared" si="7"/>
        <v>1.3835119401598053</v>
      </c>
      <c r="AI51">
        <f t="shared" si="8"/>
        <v>1.6740788334679211</v>
      </c>
      <c r="AJ51">
        <f t="shared" si="9"/>
        <v>1.7582027801583628</v>
      </c>
      <c r="AK51">
        <f t="shared" si="10"/>
        <v>1.7764662798155759</v>
      </c>
      <c r="AL51">
        <f t="shared" si="11"/>
        <v>1.8922620608218181</v>
      </c>
    </row>
    <row r="52" spans="2:38" x14ac:dyDescent="0.25">
      <c r="B52" t="s">
        <v>1366</v>
      </c>
      <c r="C52">
        <v>1778.287358062687</v>
      </c>
      <c r="D52">
        <v>2586.475025042685</v>
      </c>
      <c r="E52">
        <v>3181.292123281024</v>
      </c>
      <c r="F52">
        <v>3671.6942874110091</v>
      </c>
      <c r="G52">
        <v>4962.2259913025573</v>
      </c>
      <c r="H52">
        <v>1057.220745382391</v>
      </c>
      <c r="I52">
        <v>1208.9087620191981</v>
      </c>
      <c r="J52">
        <v>1356.034636679756</v>
      </c>
      <c r="K52">
        <v>1542.384536769147</v>
      </c>
      <c r="L52">
        <v>2010.6588616011979</v>
      </c>
      <c r="O52" t="s">
        <v>1366</v>
      </c>
      <c r="P52">
        <v>9721.9054517212026</v>
      </c>
      <c r="Q52">
        <v>9478.1423009875944</v>
      </c>
      <c r="R52">
        <v>9246.2930798884245</v>
      </c>
      <c r="S52">
        <v>9027.4326651471129</v>
      </c>
      <c r="T52">
        <v>8821.382938177856</v>
      </c>
      <c r="U52">
        <v>10045.723047683765</v>
      </c>
      <c r="V52">
        <v>9966.3821097077889</v>
      </c>
      <c r="W52">
        <v>9891.9369202213456</v>
      </c>
      <c r="X52">
        <v>9776.7438201619188</v>
      </c>
      <c r="Y52">
        <v>9703.7213119381922</v>
      </c>
      <c r="AA52">
        <f t="shared" si="2"/>
        <v>210.48143737566554</v>
      </c>
      <c r="AB52">
        <f t="shared" si="3"/>
        <v>317.35587566812649</v>
      </c>
      <c r="AC52">
        <f t="shared" si="4"/>
        <v>419.66849621639875</v>
      </c>
      <c r="AD52">
        <f t="shared" si="5"/>
        <v>487.05225075962392</v>
      </c>
      <c r="AE52">
        <f t="shared" si="6"/>
        <v>573.51994294421854</v>
      </c>
      <c r="AG52" t="s">
        <v>1215</v>
      </c>
      <c r="AH52">
        <f t="shared" si="7"/>
        <v>1.4027642945236425</v>
      </c>
      <c r="AI52">
        <f t="shared" si="8"/>
        <v>1.6946438783786844</v>
      </c>
      <c r="AJ52">
        <f t="shared" si="9"/>
        <v>1.7915675567302554</v>
      </c>
      <c r="AK52">
        <f t="shared" si="10"/>
        <v>1.8092183555428707</v>
      </c>
      <c r="AL52">
        <f t="shared" si="11"/>
        <v>1.9202332217005642</v>
      </c>
    </row>
    <row r="53" spans="2:38" x14ac:dyDescent="0.25">
      <c r="B53" t="s">
        <v>1367</v>
      </c>
      <c r="C53">
        <v>1893.5866446842369</v>
      </c>
      <c r="D53">
        <v>2760.3990536992001</v>
      </c>
      <c r="E53">
        <v>3400.8739821382869</v>
      </c>
      <c r="F53">
        <v>3929.350439396474</v>
      </c>
      <c r="G53">
        <v>5312.4155457683592</v>
      </c>
      <c r="H53">
        <v>1104.6867968497179</v>
      </c>
      <c r="I53">
        <v>1276.279376954617</v>
      </c>
      <c r="J53">
        <v>1435.670164603559</v>
      </c>
      <c r="K53">
        <v>1647.386251193537</v>
      </c>
      <c r="L53">
        <v>2186.8900843074971</v>
      </c>
      <c r="O53" t="s">
        <v>1367</v>
      </c>
      <c r="P53">
        <v>14197.304355769113</v>
      </c>
      <c r="Q53">
        <v>13830.149965760218</v>
      </c>
      <c r="R53">
        <v>13477.302949871977</v>
      </c>
      <c r="S53">
        <v>13137.387760277945</v>
      </c>
      <c r="T53">
        <v>12814.277135242277</v>
      </c>
      <c r="U53">
        <v>14650.117340122413</v>
      </c>
      <c r="V53">
        <v>14515.577782880162</v>
      </c>
      <c r="W53">
        <v>14386.475652228773</v>
      </c>
      <c r="X53">
        <v>14197.497919806048</v>
      </c>
      <c r="Y53">
        <v>14115.354235277229</v>
      </c>
      <c r="AA53">
        <f t="shared" si="2"/>
        <v>294.32843982964545</v>
      </c>
      <c r="AB53">
        <f t="shared" si="3"/>
        <v>445.52808112796356</v>
      </c>
      <c r="AC53">
        <f t="shared" si="4"/>
        <v>590.96225653191766</v>
      </c>
      <c r="AD53">
        <f t="shared" si="5"/>
        <v>689.07160369326721</v>
      </c>
      <c r="AE53">
        <f t="shared" si="6"/>
        <v>845.70011502271905</v>
      </c>
      <c r="AG53" t="s">
        <v>1216</v>
      </c>
      <c r="AH53">
        <f t="shared" si="7"/>
        <v>1.3535139539857799</v>
      </c>
      <c r="AI53">
        <f t="shared" si="8"/>
        <v>1.6031984533120818</v>
      </c>
      <c r="AJ53">
        <f t="shared" si="9"/>
        <v>1.6780911756226882</v>
      </c>
      <c r="AK53">
        <f t="shared" si="10"/>
        <v>1.6817553251294757</v>
      </c>
      <c r="AL53">
        <f t="shared" si="11"/>
        <v>1.7517749503185991</v>
      </c>
    </row>
    <row r="54" spans="2:38" x14ac:dyDescent="0.25">
      <c r="B54" t="s">
        <v>1368</v>
      </c>
      <c r="C54">
        <v>1771.0994876828081</v>
      </c>
      <c r="D54">
        <v>2574.7030589930259</v>
      </c>
      <c r="E54">
        <v>3168.0032320746068</v>
      </c>
      <c r="F54">
        <v>3656.3147466444452</v>
      </c>
      <c r="G54">
        <v>4944.1066043563269</v>
      </c>
      <c r="H54">
        <v>1056.7233380297489</v>
      </c>
      <c r="I54">
        <v>1212.682881740212</v>
      </c>
      <c r="J54">
        <v>1361.458308367653</v>
      </c>
      <c r="K54">
        <v>1549.6524750334929</v>
      </c>
      <c r="L54">
        <v>2018.73051868988</v>
      </c>
      <c r="O54" t="s">
        <v>1368</v>
      </c>
      <c r="P54">
        <v>11966.283110719867</v>
      </c>
      <c r="Q54">
        <v>11753.751959030666</v>
      </c>
      <c r="R54">
        <v>11548.887155252947</v>
      </c>
      <c r="S54">
        <v>11351.285409704433</v>
      </c>
      <c r="T54">
        <v>11164.595264372412</v>
      </c>
      <c r="U54">
        <v>12297.266982174317</v>
      </c>
      <c r="V54">
        <v>12219.578902419496</v>
      </c>
      <c r="W54">
        <v>12156.136778716256</v>
      </c>
      <c r="X54">
        <v>12065.287029785246</v>
      </c>
      <c r="Y54">
        <v>12014.934447777248</v>
      </c>
      <c r="AA54">
        <f t="shared" si="2"/>
        <v>215.1395164453921</v>
      </c>
      <c r="AB54">
        <f t="shared" si="3"/>
        <v>302.78751320274006</v>
      </c>
      <c r="AC54">
        <f t="shared" si="4"/>
        <v>394.71225525115091</v>
      </c>
      <c r="AD54">
        <f t="shared" si="5"/>
        <v>464.10105305252858</v>
      </c>
      <c r="AE54">
        <f t="shared" si="6"/>
        <v>552.72046921314347</v>
      </c>
      <c r="AG54" t="s">
        <v>1217</v>
      </c>
      <c r="AH54">
        <f t="shared" si="7"/>
        <v>1.3925239513451213</v>
      </c>
      <c r="AI54">
        <f t="shared" si="8"/>
        <v>1.6989464575386493</v>
      </c>
      <c r="AJ54">
        <f t="shared" si="9"/>
        <v>1.8039268495347907</v>
      </c>
      <c r="AK54">
        <f t="shared" si="10"/>
        <v>1.8156714293231313</v>
      </c>
      <c r="AL54">
        <f t="shared" si="11"/>
        <v>1.9226913628200886</v>
      </c>
    </row>
    <row r="55" spans="2:38" x14ac:dyDescent="0.25">
      <c r="B55" t="s">
        <v>1369</v>
      </c>
      <c r="C55">
        <v>1572.6246863553631</v>
      </c>
      <c r="D55">
        <v>2270.1897964426598</v>
      </c>
      <c r="E55">
        <v>2783.2766889268269</v>
      </c>
      <c r="F55">
        <v>3212.6090179679668</v>
      </c>
      <c r="G55">
        <v>4339.0591265883377</v>
      </c>
      <c r="H55">
        <v>983.61841480104783</v>
      </c>
      <c r="I55">
        <v>1110.57476157619</v>
      </c>
      <c r="J55">
        <v>1240.4107618050921</v>
      </c>
      <c r="K55">
        <v>1388.8643817505949</v>
      </c>
      <c r="L55">
        <v>1754.599070898518</v>
      </c>
      <c r="O55" t="s">
        <v>1369</v>
      </c>
      <c r="P55">
        <v>6494.212877211261</v>
      </c>
      <c r="Q55">
        <v>6464.6156049280034</v>
      </c>
      <c r="R55">
        <v>6442.7435757754683</v>
      </c>
      <c r="S55">
        <v>6428.990889962176</v>
      </c>
      <c r="T55">
        <v>6416.7730700181373</v>
      </c>
      <c r="U55">
        <v>6653.0786284680134</v>
      </c>
      <c r="V55">
        <v>6646.5869434714614</v>
      </c>
      <c r="W55">
        <v>6665.5311769323071</v>
      </c>
      <c r="X55">
        <v>6682.9649454595074</v>
      </c>
      <c r="Y55">
        <v>6624.7082348783515</v>
      </c>
      <c r="AA55">
        <f t="shared" si="2"/>
        <v>103.2627383168891</v>
      </c>
      <c r="AB55">
        <f t="shared" si="3"/>
        <v>118.28137005324766</v>
      </c>
      <c r="AC55">
        <f t="shared" si="4"/>
        <v>144.81194075194517</v>
      </c>
      <c r="AD55">
        <f t="shared" si="5"/>
        <v>165.08313607326542</v>
      </c>
      <c r="AE55">
        <f t="shared" si="6"/>
        <v>135.15785715913921</v>
      </c>
      <c r="AG55" t="s">
        <v>1218</v>
      </c>
      <c r="AH55">
        <f t="shared" si="7"/>
        <v>1.446915039279109</v>
      </c>
      <c r="AI55">
        <f t="shared" si="8"/>
        <v>1.8474007965704133</v>
      </c>
      <c r="AJ55">
        <f t="shared" si="9"/>
        <v>2.0092629753967115</v>
      </c>
      <c r="AK55">
        <f t="shared" si="10"/>
        <v>2.0673857907806865</v>
      </c>
      <c r="AL55">
        <f t="shared" si="11"/>
        <v>2.29609377913388</v>
      </c>
    </row>
    <row r="56" spans="2:38" x14ac:dyDescent="0.25">
      <c r="B56" t="s">
        <v>1370</v>
      </c>
      <c r="C56">
        <v>1641.661982254685</v>
      </c>
      <c r="D56">
        <v>2377.0235503397748</v>
      </c>
      <c r="E56">
        <v>2918.0649244202582</v>
      </c>
      <c r="F56">
        <v>3367.9760405189641</v>
      </c>
      <c r="G56">
        <v>4548.8132657028536</v>
      </c>
      <c r="H56">
        <v>1004.7765037006041</v>
      </c>
      <c r="I56">
        <v>1141.978143326289</v>
      </c>
      <c r="J56">
        <v>1277.847989875087</v>
      </c>
      <c r="K56">
        <v>1440.2156631959131</v>
      </c>
      <c r="L56">
        <v>1839.8319839817379</v>
      </c>
      <c r="O56" t="s">
        <v>1370</v>
      </c>
      <c r="P56">
        <v>8294.3971704012165</v>
      </c>
      <c r="Q56">
        <v>8172.6488089231498</v>
      </c>
      <c r="R56">
        <v>8062.9572101482154</v>
      </c>
      <c r="S56">
        <v>7963.5376278945132</v>
      </c>
      <c r="T56">
        <v>7874.409492543502</v>
      </c>
      <c r="U56">
        <v>8506.6602532976358</v>
      </c>
      <c r="V56">
        <v>8445.7951847323566</v>
      </c>
      <c r="W56">
        <v>8420.1781609904265</v>
      </c>
      <c r="X56">
        <v>8372.5816804079222</v>
      </c>
      <c r="Y56">
        <v>8288.3816329503661</v>
      </c>
      <c r="AA56">
        <f t="shared" si="2"/>
        <v>137.97100388267253</v>
      </c>
      <c r="AB56">
        <f t="shared" si="3"/>
        <v>177.54514427598443</v>
      </c>
      <c r="AC56">
        <f t="shared" si="4"/>
        <v>232.19361804743721</v>
      </c>
      <c r="AD56">
        <f t="shared" si="5"/>
        <v>265.87863413371588</v>
      </c>
      <c r="AE56">
        <f t="shared" si="6"/>
        <v>269.08189126446172</v>
      </c>
      <c r="AG56" t="s">
        <v>1219</v>
      </c>
      <c r="AH56">
        <f t="shared" si="7"/>
        <v>1.436592047990138</v>
      </c>
      <c r="AI56">
        <f t="shared" si="8"/>
        <v>1.8014259942763888</v>
      </c>
      <c r="AJ56">
        <f t="shared" si="9"/>
        <v>1.9324400792073906</v>
      </c>
      <c r="AK56">
        <f t="shared" si="10"/>
        <v>1.9740855155488797</v>
      </c>
      <c r="AL56">
        <f t="shared" si="11"/>
        <v>2.1569459611866866</v>
      </c>
    </row>
    <row r="57" spans="2:38" x14ac:dyDescent="0.25">
      <c r="B57" t="s">
        <v>1371</v>
      </c>
      <c r="C57">
        <v>1351.3897552749499</v>
      </c>
      <c r="D57">
        <v>1931.9635038864501</v>
      </c>
      <c r="E57">
        <v>2356.7853587949371</v>
      </c>
      <c r="F57">
        <v>2721.9285326208092</v>
      </c>
      <c r="G57">
        <v>3681.2850350524982</v>
      </c>
      <c r="H57">
        <v>866.24432958022737</v>
      </c>
      <c r="I57">
        <v>967.66224257913245</v>
      </c>
      <c r="J57">
        <v>1073.546841188592</v>
      </c>
      <c r="K57">
        <v>1182.4358773737381</v>
      </c>
      <c r="L57">
        <v>1440.624836798552</v>
      </c>
      <c r="O57" t="s">
        <v>1371</v>
      </c>
      <c r="P57">
        <v>5333.0324660836741</v>
      </c>
      <c r="Q57">
        <v>5483.9914133748589</v>
      </c>
      <c r="R57">
        <v>5638.4372193448635</v>
      </c>
      <c r="S57">
        <v>5797.3432626539607</v>
      </c>
      <c r="T57">
        <v>5958.0224932513047</v>
      </c>
      <c r="U57">
        <v>5346.1738775621288</v>
      </c>
      <c r="V57">
        <v>5422.0369360344521</v>
      </c>
      <c r="W57">
        <v>5546.6254676575472</v>
      </c>
      <c r="X57">
        <v>5661.9486525173825</v>
      </c>
      <c r="Y57">
        <v>5673.0169872520464</v>
      </c>
      <c r="AA57">
        <f t="shared" si="2"/>
        <v>8.5419174609955917</v>
      </c>
      <c r="AB57">
        <f t="shared" si="3"/>
        <v>-40.270410271264431</v>
      </c>
      <c r="AC57">
        <f t="shared" si="4"/>
        <v>-59.677638596755564</v>
      </c>
      <c r="AD57">
        <f t="shared" si="5"/>
        <v>-88.006496588775832</v>
      </c>
      <c r="AE57">
        <f t="shared" si="6"/>
        <v>-185.25357889951789</v>
      </c>
      <c r="AG57" t="s">
        <v>1220</v>
      </c>
      <c r="AH57">
        <f t="shared" si="7"/>
        <v>1.5448228179692309</v>
      </c>
      <c r="AI57">
        <f t="shared" si="8"/>
        <v>2.0832224703539253</v>
      </c>
      <c r="AJ57">
        <f t="shared" si="9"/>
        <v>2.3245457626783561</v>
      </c>
      <c r="AK57">
        <f t="shared" si="10"/>
        <v>2.4870755303266336</v>
      </c>
      <c r="AL57">
        <f t="shared" si="11"/>
        <v>2.9324273691062737</v>
      </c>
    </row>
    <row r="58" spans="2:38" x14ac:dyDescent="0.25">
      <c r="B58" t="s">
        <v>1372</v>
      </c>
      <c r="C58">
        <v>1414.401618960015</v>
      </c>
      <c r="D58">
        <v>2028.687342082347</v>
      </c>
      <c r="E58">
        <v>2479.0766316050081</v>
      </c>
      <c r="F58">
        <v>2861.3977266266711</v>
      </c>
      <c r="G58">
        <v>3869.1532059599399</v>
      </c>
      <c r="H58">
        <v>896.5955383213734</v>
      </c>
      <c r="I58">
        <v>1004.280138553803</v>
      </c>
      <c r="J58">
        <v>1115.528671930336</v>
      </c>
      <c r="K58">
        <v>1234.4192099035779</v>
      </c>
      <c r="L58">
        <v>1520.0728306891331</v>
      </c>
      <c r="O58" t="s">
        <v>1372</v>
      </c>
      <c r="P58">
        <v>5198.2794501159578</v>
      </c>
      <c r="Q58">
        <v>5308.571237028058</v>
      </c>
      <c r="R58">
        <v>5424.5333516216815</v>
      </c>
      <c r="S58">
        <v>5546.3975553957453</v>
      </c>
      <c r="T58">
        <v>5672.9093195405267</v>
      </c>
      <c r="U58">
        <v>5231.2710707379028</v>
      </c>
      <c r="V58">
        <v>5278.2432798715681</v>
      </c>
      <c r="W58">
        <v>5375.4325042405308</v>
      </c>
      <c r="X58">
        <v>5473.1098892313548</v>
      </c>
      <c r="Y58">
        <v>5458.402591996758</v>
      </c>
      <c r="AA58">
        <f t="shared" si="2"/>
        <v>21.444553404264251</v>
      </c>
      <c r="AB58">
        <f t="shared" si="3"/>
        <v>-19.713172151718435</v>
      </c>
      <c r="AC58">
        <f t="shared" si="4"/>
        <v>-31.915550797747983</v>
      </c>
      <c r="AD58">
        <f t="shared" si="5"/>
        <v>-47.636983006853782</v>
      </c>
      <c r="AE58">
        <f t="shared" si="6"/>
        <v>-139.42937290344963</v>
      </c>
      <c r="AG58" t="s">
        <v>1221</v>
      </c>
      <c r="AH58">
        <f t="shared" si="7"/>
        <v>1.54067521855322</v>
      </c>
      <c r="AI58">
        <f t="shared" si="8"/>
        <v>2.060486905726489</v>
      </c>
      <c r="AJ58">
        <f t="shared" si="9"/>
        <v>2.2877875722046328</v>
      </c>
      <c r="AK58">
        <f t="shared" si="10"/>
        <v>2.4110554251463987</v>
      </c>
      <c r="AL58">
        <f t="shared" si="11"/>
        <v>2.8024275088120154</v>
      </c>
    </row>
    <row r="59" spans="2:38" x14ac:dyDescent="0.25">
      <c r="B59" t="s">
        <v>1373</v>
      </c>
      <c r="C59">
        <v>1765.170295373706</v>
      </c>
      <c r="D59">
        <v>2564.6854858305101</v>
      </c>
      <c r="E59">
        <v>3154.5389810144979</v>
      </c>
      <c r="F59">
        <v>3639.9390773731129</v>
      </c>
      <c r="G59">
        <v>4918.0040269806432</v>
      </c>
      <c r="H59">
        <v>1094.1491583652021</v>
      </c>
      <c r="I59">
        <v>1248.340331278039</v>
      </c>
      <c r="J59">
        <v>1399.5098242960621</v>
      </c>
      <c r="K59">
        <v>1593.3407336770761</v>
      </c>
      <c r="L59">
        <v>2064.5940173040881</v>
      </c>
      <c r="O59" t="s">
        <v>1373</v>
      </c>
      <c r="P59">
        <v>8679.3080191143672</v>
      </c>
      <c r="Q59">
        <v>8492.263124903935</v>
      </c>
      <c r="R59">
        <v>8316.8622213980962</v>
      </c>
      <c r="S59">
        <v>8150.2485756296528</v>
      </c>
      <c r="T59">
        <v>7994.5929721607627</v>
      </c>
      <c r="U59">
        <v>8961.7244915311076</v>
      </c>
      <c r="V59">
        <v>8884.6217679440215</v>
      </c>
      <c r="W59">
        <v>8843.3691603407806</v>
      </c>
      <c r="X59">
        <v>8749.8380801333424</v>
      </c>
      <c r="Y59">
        <v>8662.0847155644569</v>
      </c>
      <c r="AA59">
        <f t="shared" si="2"/>
        <v>183.57070707088124</v>
      </c>
      <c r="AB59">
        <f t="shared" si="3"/>
        <v>255.03311797605622</v>
      </c>
      <c r="AC59">
        <f t="shared" si="4"/>
        <v>342.22951031274488</v>
      </c>
      <c r="AD59">
        <f t="shared" si="5"/>
        <v>389.73317792739823</v>
      </c>
      <c r="AE59">
        <f t="shared" si="6"/>
        <v>433.86963321240131</v>
      </c>
      <c r="AG59" t="s">
        <v>1222</v>
      </c>
      <c r="AH59">
        <f t="shared" si="7"/>
        <v>1.3815002357901485</v>
      </c>
      <c r="AI59">
        <f t="shared" si="8"/>
        <v>1.7059536917477085</v>
      </c>
      <c r="AJ59">
        <f t="shared" si="9"/>
        <v>1.8111429869745719</v>
      </c>
      <c r="AK59">
        <f t="shared" si="10"/>
        <v>1.8355034858121324</v>
      </c>
      <c r="AL59">
        <f t="shared" si="11"/>
        <v>1.9684112778522831</v>
      </c>
    </row>
    <row r="60" spans="2:38" x14ac:dyDescent="0.25">
      <c r="B60" t="s">
        <v>1374</v>
      </c>
      <c r="C60">
        <v>1497.3038179039711</v>
      </c>
      <c r="D60">
        <v>2155.8464612555358</v>
      </c>
      <c r="E60">
        <v>2639.565991630423</v>
      </c>
      <c r="F60">
        <v>3046.1551596514742</v>
      </c>
      <c r="G60">
        <v>4117.3406861523872</v>
      </c>
      <c r="H60">
        <v>939.81459905053339</v>
      </c>
      <c r="I60">
        <v>1056.075163435152</v>
      </c>
      <c r="J60">
        <v>1176.4120628899871</v>
      </c>
      <c r="K60">
        <v>1310.5378288098379</v>
      </c>
      <c r="L60">
        <v>1634.244738423273</v>
      </c>
      <c r="O60" t="s">
        <v>1374</v>
      </c>
      <c r="P60">
        <v>4755.5159288087216</v>
      </c>
      <c r="Q60">
        <v>4829.0800588808534</v>
      </c>
      <c r="R60">
        <v>4906.5292861489888</v>
      </c>
      <c r="S60">
        <v>4990.5870531764103</v>
      </c>
      <c r="T60">
        <v>5081.6459372898307</v>
      </c>
      <c r="U60">
        <v>4818.9678218494819</v>
      </c>
      <c r="V60">
        <v>4850.3961033334781</v>
      </c>
      <c r="W60">
        <v>4926.1378353036844</v>
      </c>
      <c r="X60">
        <v>4999.1733537657728</v>
      </c>
      <c r="Y60">
        <v>4955.336111430428</v>
      </c>
      <c r="AA60">
        <f t="shared" si="2"/>
        <v>41.243730476494193</v>
      </c>
      <c r="AB60">
        <f t="shared" si="3"/>
        <v>13.85542889420608</v>
      </c>
      <c r="AC60">
        <f t="shared" si="4"/>
        <v>12.7455569505521</v>
      </c>
      <c r="AD60">
        <f t="shared" si="5"/>
        <v>5.5810953830856311</v>
      </c>
      <c r="AE60">
        <f t="shared" si="6"/>
        <v>-82.101386808611778</v>
      </c>
      <c r="AG60" t="s">
        <v>1223</v>
      </c>
      <c r="AH60">
        <f t="shared" si="7"/>
        <v>1.526212838563664</v>
      </c>
      <c r="AI60">
        <f t="shared" si="8"/>
        <v>2.0149404799819939</v>
      </c>
      <c r="AJ60">
        <f t="shared" si="9"/>
        <v>2.2196939645262308</v>
      </c>
      <c r="AK60">
        <f t="shared" si="10"/>
        <v>2.3144984116989669</v>
      </c>
      <c r="AL60">
        <f t="shared" si="11"/>
        <v>2.6526806830498013</v>
      </c>
    </row>
    <row r="61" spans="2:38" x14ac:dyDescent="0.25">
      <c r="B61" t="s">
        <v>1375</v>
      </c>
      <c r="C61">
        <v>1481.2522041358491</v>
      </c>
      <c r="D61">
        <v>2131.6960628196912</v>
      </c>
      <c r="E61">
        <v>2609.1102933211159</v>
      </c>
      <c r="F61">
        <v>3010.2604754523209</v>
      </c>
      <c r="G61">
        <v>4070.5686412021601</v>
      </c>
      <c r="H61">
        <v>929.49428816511841</v>
      </c>
      <c r="I61">
        <v>1043.6824743330039</v>
      </c>
      <c r="J61">
        <v>1163.08834643821</v>
      </c>
      <c r="K61">
        <v>1293.2621177440619</v>
      </c>
      <c r="L61">
        <v>1607.2799380127201</v>
      </c>
      <c r="O61" t="s">
        <v>1375</v>
      </c>
      <c r="P61">
        <v>4876.4969402305151</v>
      </c>
      <c r="Q61">
        <v>4956.6961644849307</v>
      </c>
      <c r="R61">
        <v>5042.8314877185039</v>
      </c>
      <c r="S61">
        <v>5135.0031673687909</v>
      </c>
      <c r="T61">
        <v>5231.2114295290958</v>
      </c>
      <c r="U61">
        <v>4945.3022240224745</v>
      </c>
      <c r="V61">
        <v>4968.6279134321485</v>
      </c>
      <c r="W61">
        <v>5050.9270032810946</v>
      </c>
      <c r="X61">
        <v>5125.6141427012481</v>
      </c>
      <c r="Y61">
        <v>5078.7893322039035</v>
      </c>
      <c r="AA61">
        <f t="shared" si="2"/>
        <v>44.723434464773668</v>
      </c>
      <c r="AB61">
        <f t="shared" si="3"/>
        <v>7.7556368156915596</v>
      </c>
      <c r="AC61">
        <f t="shared" si="4"/>
        <v>5.2620851156839308</v>
      </c>
      <c r="AD61">
        <f t="shared" si="5"/>
        <v>-6.1028660339028198</v>
      </c>
      <c r="AE61">
        <f t="shared" si="6"/>
        <v>-99.074363261374955</v>
      </c>
      <c r="AG61" t="s">
        <v>1224</v>
      </c>
      <c r="AH61">
        <f t="shared" si="7"/>
        <v>1.5204529436574219</v>
      </c>
      <c r="AI61">
        <f t="shared" si="8"/>
        <v>2.0274099257167069</v>
      </c>
      <c r="AJ61">
        <f t="shared" si="9"/>
        <v>2.2331572984066317</v>
      </c>
      <c r="AK61">
        <f t="shared" si="10"/>
        <v>2.3386853425112677</v>
      </c>
      <c r="AL61">
        <f t="shared" si="11"/>
        <v>2.6989481469548782</v>
      </c>
    </row>
    <row r="62" spans="2:38" x14ac:dyDescent="0.25">
      <c r="B62" t="s">
        <v>1376</v>
      </c>
      <c r="C62">
        <v>1850.8458429397531</v>
      </c>
      <c r="D62">
        <v>2696.500502943949</v>
      </c>
      <c r="E62">
        <v>3320.436178562069</v>
      </c>
      <c r="F62">
        <v>3834.116139193241</v>
      </c>
      <c r="G62">
        <v>5185.0128139711687</v>
      </c>
      <c r="H62">
        <v>1092.4242523632961</v>
      </c>
      <c r="I62">
        <v>1258.1374668109311</v>
      </c>
      <c r="J62">
        <v>1414.837701885165</v>
      </c>
      <c r="K62">
        <v>1620.1087025825691</v>
      </c>
      <c r="L62">
        <v>2135.2260582723029</v>
      </c>
      <c r="O62" t="s">
        <v>1376</v>
      </c>
      <c r="P62">
        <v>13860.035308461705</v>
      </c>
      <c r="Q62">
        <v>13531.897007398016</v>
      </c>
      <c r="R62">
        <v>13218.167387326957</v>
      </c>
      <c r="S62">
        <v>12915.813648665619</v>
      </c>
      <c r="T62">
        <v>12627.189290236207</v>
      </c>
      <c r="U62">
        <v>14286.170663887537</v>
      </c>
      <c r="V62">
        <v>14161.139076702475</v>
      </c>
      <c r="W62">
        <v>14053.169801330621</v>
      </c>
      <c r="X62">
        <v>13896.031277550415</v>
      </c>
      <c r="Y62">
        <v>13795.758088735731</v>
      </c>
      <c r="AA62">
        <f t="shared" si="2"/>
        <v>276.98798102679029</v>
      </c>
      <c r="AB62">
        <f t="shared" si="3"/>
        <v>409.00734504789818</v>
      </c>
      <c r="AC62">
        <f t="shared" si="4"/>
        <v>542.75156910238161</v>
      </c>
      <c r="AD62">
        <f t="shared" si="5"/>
        <v>637.14145877511794</v>
      </c>
      <c r="AE62">
        <f t="shared" si="6"/>
        <v>759.56971902469047</v>
      </c>
      <c r="AG62" t="s">
        <v>1225</v>
      </c>
      <c r="AH62">
        <f t="shared" si="7"/>
        <v>1.351562223420365</v>
      </c>
      <c r="AI62">
        <f t="shared" si="8"/>
        <v>1.6174362801377831</v>
      </c>
      <c r="AJ62">
        <f t="shared" si="9"/>
        <v>1.6961863388671956</v>
      </c>
      <c r="AK62">
        <f t="shared" si="10"/>
        <v>1.6985782988656886</v>
      </c>
      <c r="AL62">
        <f t="shared" si="11"/>
        <v>1.7911497780381103</v>
      </c>
    </row>
    <row r="63" spans="2:38" x14ac:dyDescent="0.25">
      <c r="B63" t="s">
        <v>1377</v>
      </c>
      <c r="C63">
        <v>1857.186577624949</v>
      </c>
      <c r="D63">
        <v>2705.7084279559481</v>
      </c>
      <c r="E63">
        <v>3332.152268980667</v>
      </c>
      <c r="F63">
        <v>3847.6560907160829</v>
      </c>
      <c r="G63">
        <v>5205.4469909317686</v>
      </c>
      <c r="H63">
        <v>1088.5569206038449</v>
      </c>
      <c r="I63">
        <v>1257.544578541997</v>
      </c>
      <c r="J63">
        <v>1414.704959778632</v>
      </c>
      <c r="K63">
        <v>1621.348300070516</v>
      </c>
      <c r="L63">
        <v>2139.8673592860609</v>
      </c>
      <c r="O63" t="s">
        <v>1377</v>
      </c>
      <c r="P63">
        <v>18151.022302455807</v>
      </c>
      <c r="Q63">
        <v>17817.877601719647</v>
      </c>
      <c r="R63">
        <v>17492.271354939319</v>
      </c>
      <c r="S63">
        <v>17178.477779739365</v>
      </c>
      <c r="T63">
        <v>16872.157945237977</v>
      </c>
      <c r="U63">
        <v>18579.559328941807</v>
      </c>
      <c r="V63">
        <v>18484.575483563283</v>
      </c>
      <c r="W63">
        <v>18358.543707389294</v>
      </c>
      <c r="X63">
        <v>18209.948898552459</v>
      </c>
      <c r="Y63">
        <v>18168.538821823964</v>
      </c>
      <c r="AA63">
        <f t="shared" si="2"/>
        <v>278.54906721589958</v>
      </c>
      <c r="AB63">
        <f t="shared" si="3"/>
        <v>433.35362319836366</v>
      </c>
      <c r="AC63">
        <f t="shared" si="4"/>
        <v>563.07702909248326</v>
      </c>
      <c r="AD63">
        <f t="shared" si="5"/>
        <v>670.45622722851056</v>
      </c>
      <c r="AE63">
        <f t="shared" si="6"/>
        <v>842.64756978089133</v>
      </c>
      <c r="AG63" t="s">
        <v>1226</v>
      </c>
      <c r="AH63">
        <f t="shared" si="7"/>
        <v>1.3584803184036836</v>
      </c>
      <c r="AI63">
        <f t="shared" si="8"/>
        <v>1.6001604503281697</v>
      </c>
      <c r="AJ63">
        <f t="shared" si="9"/>
        <v>1.6847925037898661</v>
      </c>
      <c r="AK63">
        <f t="shared" si="10"/>
        <v>1.6788762064497196</v>
      </c>
      <c r="AL63">
        <f t="shared" si="11"/>
        <v>1.7453213528625107</v>
      </c>
    </row>
    <row r="64" spans="2:38" x14ac:dyDescent="0.25">
      <c r="B64" t="s">
        <v>1378</v>
      </c>
      <c r="C64">
        <v>1678.2906728441269</v>
      </c>
      <c r="D64">
        <v>2433.9063242821908</v>
      </c>
      <c r="E64">
        <v>2989.397157965645</v>
      </c>
      <c r="F64">
        <v>3450.5572837162822</v>
      </c>
      <c r="G64">
        <v>4661.871473049242</v>
      </c>
      <c r="H64">
        <v>1024.2737001788621</v>
      </c>
      <c r="I64">
        <v>1164.4905619622789</v>
      </c>
      <c r="J64">
        <v>1303.636640395958</v>
      </c>
      <c r="K64">
        <v>1474.3535807363201</v>
      </c>
      <c r="L64">
        <v>1893.3297594284461</v>
      </c>
      <c r="O64" t="s">
        <v>1378</v>
      </c>
      <c r="P64">
        <v>8586.1403819245352</v>
      </c>
      <c r="Q64">
        <v>8461.4308570139183</v>
      </c>
      <c r="R64">
        <v>8344.7935345376245</v>
      </c>
      <c r="S64">
        <v>8240.1914649066694</v>
      </c>
      <c r="T64">
        <v>8142.2201842797367</v>
      </c>
      <c r="U64">
        <v>8843.9940367720064</v>
      </c>
      <c r="V64">
        <v>8792.6255670274022</v>
      </c>
      <c r="W64">
        <v>8767.5695435570506</v>
      </c>
      <c r="X64">
        <v>8742.2763167069679</v>
      </c>
      <c r="Y64">
        <v>8664.4829295868549</v>
      </c>
      <c r="AA64">
        <f t="shared" si="2"/>
        <v>167.60487565085631</v>
      </c>
      <c r="AB64">
        <f t="shared" si="3"/>
        <v>215.27656150876456</v>
      </c>
      <c r="AC64">
        <f t="shared" si="4"/>
        <v>274.80440586262694</v>
      </c>
      <c r="AD64">
        <f t="shared" si="5"/>
        <v>326.35515367019406</v>
      </c>
      <c r="AE64">
        <f t="shared" si="6"/>
        <v>339.47078444962682</v>
      </c>
      <c r="AG64" t="s">
        <v>1227</v>
      </c>
      <c r="AH64">
        <f t="shared" si="7"/>
        <v>1.4081054118082423</v>
      </c>
      <c r="AI64">
        <f t="shared" si="8"/>
        <v>1.7639979115890783</v>
      </c>
      <c r="AJ64">
        <f t="shared" si="9"/>
        <v>1.8938921824489308</v>
      </c>
      <c r="AK64">
        <f t="shared" si="10"/>
        <v>1.9162217730084663</v>
      </c>
      <c r="AL64">
        <f t="shared" si="11"/>
        <v>2.0879032324813935</v>
      </c>
    </row>
    <row r="65" spans="2:38" x14ac:dyDescent="0.25">
      <c r="B65" t="s">
        <v>1379</v>
      </c>
      <c r="C65">
        <v>1765.9027321205699</v>
      </c>
      <c r="D65">
        <v>2566.9087889369562</v>
      </c>
      <c r="E65">
        <v>3157.410275436765</v>
      </c>
      <c r="F65">
        <v>3643.359104507078</v>
      </c>
      <c r="G65">
        <v>4923.5745952815396</v>
      </c>
      <c r="H65">
        <v>1052.6591129586409</v>
      </c>
      <c r="I65">
        <v>1202.516689772687</v>
      </c>
      <c r="J65">
        <v>1348.2161047171569</v>
      </c>
      <c r="K65">
        <v>1533.744819187224</v>
      </c>
      <c r="L65">
        <v>1993.8248853831531</v>
      </c>
      <c r="O65" t="s">
        <v>1379</v>
      </c>
      <c r="P65">
        <v>8516.1029798379132</v>
      </c>
      <c r="Q65">
        <v>8306.9929132314774</v>
      </c>
      <c r="R65">
        <v>8110.3209568351604</v>
      </c>
      <c r="S65">
        <v>7926.0293375979336</v>
      </c>
      <c r="T65">
        <v>7754.0916116784783</v>
      </c>
      <c r="U65">
        <v>8810.6797577317229</v>
      </c>
      <c r="V65">
        <v>8709.7853526894105</v>
      </c>
      <c r="W65">
        <v>8666.5178999848522</v>
      </c>
      <c r="X65">
        <v>8555.671968126142</v>
      </c>
      <c r="Y65">
        <v>8453.861441626841</v>
      </c>
      <c r="AA65">
        <f t="shared" si="2"/>
        <v>191.47490563097637</v>
      </c>
      <c r="AB65">
        <f t="shared" si="3"/>
        <v>261.81508564765653</v>
      </c>
      <c r="AC65">
        <f t="shared" si="4"/>
        <v>361.52801304729968</v>
      </c>
      <c r="AD65">
        <f t="shared" si="5"/>
        <v>409.26770984333547</v>
      </c>
      <c r="AE65">
        <f t="shared" si="6"/>
        <v>454.85038946643579</v>
      </c>
      <c r="AG65" t="s">
        <v>1228</v>
      </c>
      <c r="AH65">
        <f t="shared" si="7"/>
        <v>1.4193830453430116</v>
      </c>
      <c r="AI65">
        <f t="shared" si="8"/>
        <v>1.7529557385996848</v>
      </c>
      <c r="AJ65">
        <f t="shared" si="9"/>
        <v>1.8467150976750701</v>
      </c>
      <c r="AK65">
        <f t="shared" si="10"/>
        <v>1.8751083948619127</v>
      </c>
      <c r="AL65">
        <f t="shared" si="11"/>
        <v>2.0107094827361185</v>
      </c>
    </row>
    <row r="66" spans="2:38" x14ac:dyDescent="0.25">
      <c r="B66" t="s">
        <v>1380</v>
      </c>
      <c r="C66">
        <v>1711.7091636547891</v>
      </c>
      <c r="D66">
        <v>2483.890159055853</v>
      </c>
      <c r="E66">
        <v>3052.7384179138248</v>
      </c>
      <c r="F66">
        <v>3522.2110899118511</v>
      </c>
      <c r="G66">
        <v>4759.0826128869476</v>
      </c>
      <c r="H66">
        <v>1034.518300616596</v>
      </c>
      <c r="I66">
        <v>1178.910586047951</v>
      </c>
      <c r="J66">
        <v>1318.8825336957509</v>
      </c>
      <c r="K66">
        <v>1493.640606605737</v>
      </c>
      <c r="L66">
        <v>1925.2641732970969</v>
      </c>
      <c r="O66" t="s">
        <v>1380</v>
      </c>
      <c r="P66">
        <v>7089.3351359537901</v>
      </c>
      <c r="Q66">
        <v>6951.6998399397689</v>
      </c>
      <c r="R66">
        <v>6824.7863744557699</v>
      </c>
      <c r="S66">
        <v>6705.2573108871766</v>
      </c>
      <c r="T66">
        <v>6596.1201034078586</v>
      </c>
      <c r="U66">
        <v>7323.1368227976718</v>
      </c>
      <c r="V66">
        <v>7258.2215468211061</v>
      </c>
      <c r="W66">
        <v>7237.8409652258961</v>
      </c>
      <c r="X66">
        <v>7170.3167688786261</v>
      </c>
      <c r="Y66">
        <v>7074.4711503533545</v>
      </c>
      <c r="AA66">
        <f t="shared" si="2"/>
        <v>151.97109644852313</v>
      </c>
      <c r="AB66">
        <f t="shared" si="3"/>
        <v>199.23910947286919</v>
      </c>
      <c r="AC66">
        <f t="shared" si="4"/>
        <v>268.48548400058206</v>
      </c>
      <c r="AD66">
        <f t="shared" si="5"/>
        <v>302.2886476944422</v>
      </c>
      <c r="AE66">
        <f t="shared" si="6"/>
        <v>310.92818051457238</v>
      </c>
      <c r="AG66" t="s">
        <v>1229</v>
      </c>
      <c r="AH66">
        <f t="shared" si="7"/>
        <v>1.4426670544961</v>
      </c>
      <c r="AI66">
        <f t="shared" si="8"/>
        <v>1.802336979160424</v>
      </c>
      <c r="AJ66">
        <f t="shared" si="9"/>
        <v>1.9231447174701868</v>
      </c>
      <c r="AK66">
        <f t="shared" si="10"/>
        <v>1.9612192860482986</v>
      </c>
      <c r="AL66">
        <f t="shared" si="11"/>
        <v>2.1282080697462908</v>
      </c>
    </row>
    <row r="67" spans="2:38" x14ac:dyDescent="0.25">
      <c r="B67" t="s">
        <v>1381</v>
      </c>
      <c r="C67">
        <v>1607.979682341278</v>
      </c>
      <c r="D67">
        <v>2324.874275925029</v>
      </c>
      <c r="E67">
        <v>2852.418347716567</v>
      </c>
      <c r="F67">
        <v>3291.872313788655</v>
      </c>
      <c r="G67">
        <v>4445.6816866064592</v>
      </c>
      <c r="H67">
        <v>998.48820134483447</v>
      </c>
      <c r="I67">
        <v>1131.2769321424189</v>
      </c>
      <c r="J67">
        <v>1263.620122219477</v>
      </c>
      <c r="K67">
        <v>1420.0889303589911</v>
      </c>
      <c r="L67">
        <v>1799.4439680088969</v>
      </c>
      <c r="O67" t="s">
        <v>1381</v>
      </c>
      <c r="P67">
        <v>6142.9260035888865</v>
      </c>
      <c r="Q67">
        <v>6084.0161985000977</v>
      </c>
      <c r="R67">
        <v>6033.2397415169962</v>
      </c>
      <c r="S67">
        <v>5990.6186719015113</v>
      </c>
      <c r="T67">
        <v>5956.6241184202754</v>
      </c>
      <c r="U67">
        <v>6313.0905981441756</v>
      </c>
      <c r="V67">
        <v>6284.6280833303008</v>
      </c>
      <c r="W67">
        <v>6303.1474175925778</v>
      </c>
      <c r="X67">
        <v>6289.4071910955881</v>
      </c>
      <c r="Y67">
        <v>6234.4017200177877</v>
      </c>
      <c r="AA67">
        <f t="shared" si="2"/>
        <v>110.60698646093793</v>
      </c>
      <c r="AB67">
        <f t="shared" si="3"/>
        <v>130.397725139632</v>
      </c>
      <c r="AC67">
        <f t="shared" si="4"/>
        <v>175.43998944912801</v>
      </c>
      <c r="AD67">
        <f t="shared" si="5"/>
        <v>194.21253747614992</v>
      </c>
      <c r="AE67">
        <f t="shared" si="6"/>
        <v>180.55544103838301</v>
      </c>
      <c r="AG67" t="s">
        <v>1230</v>
      </c>
      <c r="AH67">
        <f t="shared" si="7"/>
        <v>1.4498121532043573</v>
      </c>
      <c r="AI67">
        <f t="shared" si="8"/>
        <v>1.8426892087484459</v>
      </c>
      <c r="AJ67">
        <f t="shared" si="9"/>
        <v>1.9821398179184875</v>
      </c>
      <c r="AK67">
        <f t="shared" si="10"/>
        <v>2.039193037594905</v>
      </c>
      <c r="AL67">
        <f t="shared" si="11"/>
        <v>2.2452944512471325</v>
      </c>
    </row>
    <row r="68" spans="2:38" x14ac:dyDescent="0.25">
      <c r="B68" t="s">
        <v>1382</v>
      </c>
      <c r="C68">
        <v>1617.57783023044</v>
      </c>
      <c r="D68">
        <v>2339.7688973353729</v>
      </c>
      <c r="E68">
        <v>2871.1520497810088</v>
      </c>
      <c r="F68">
        <v>3313.3727219859829</v>
      </c>
      <c r="G68">
        <v>4475.6161079337644</v>
      </c>
      <c r="H68">
        <v>993.42685744181688</v>
      </c>
      <c r="I68">
        <v>1124.878339140598</v>
      </c>
      <c r="J68">
        <v>1256.8563984542791</v>
      </c>
      <c r="K68">
        <v>1412.497602591847</v>
      </c>
      <c r="L68">
        <v>1795.898176641713</v>
      </c>
      <c r="O68" t="s">
        <v>1382</v>
      </c>
      <c r="P68">
        <v>5692.6561975907953</v>
      </c>
      <c r="Q68">
        <v>5627.7891627762119</v>
      </c>
      <c r="R68">
        <v>5572.5799637916598</v>
      </c>
      <c r="S68">
        <v>5523.8668296184023</v>
      </c>
      <c r="T68">
        <v>5483.8809983928886</v>
      </c>
      <c r="U68">
        <v>5862.1242530504906</v>
      </c>
      <c r="V68">
        <v>5828.2213367226341</v>
      </c>
      <c r="W68">
        <v>5846.9314862447545</v>
      </c>
      <c r="X68">
        <v>5833.7429601224176</v>
      </c>
      <c r="Y68">
        <v>5738.6353639535409</v>
      </c>
      <c r="AA68">
        <f t="shared" si="2"/>
        <v>110.15423604880193</v>
      </c>
      <c r="AB68">
        <f t="shared" si="3"/>
        <v>130.28091306517442</v>
      </c>
      <c r="AC68">
        <f t="shared" si="4"/>
        <v>178.32848959451158</v>
      </c>
      <c r="AD68">
        <f t="shared" si="5"/>
        <v>201.41948482760992</v>
      </c>
      <c r="AE68">
        <f t="shared" si="6"/>
        <v>165.59033761442402</v>
      </c>
      <c r="AG68" t="s">
        <v>1231</v>
      </c>
      <c r="AH68">
        <f t="shared" si="7"/>
        <v>1.4657534817981099</v>
      </c>
      <c r="AI68">
        <f t="shared" si="8"/>
        <v>1.8641211409815495</v>
      </c>
      <c r="AJ68">
        <f t="shared" si="9"/>
        <v>2.0005450682277535</v>
      </c>
      <c r="AK68">
        <f t="shared" si="10"/>
        <v>2.0530005833718752</v>
      </c>
      <c r="AL68">
        <f t="shared" si="11"/>
        <v>2.2817447440578409</v>
      </c>
    </row>
    <row r="69" spans="2:38" x14ac:dyDescent="0.25">
      <c r="B69" t="s">
        <v>1383</v>
      </c>
      <c r="C69">
        <v>1559.69507028832</v>
      </c>
      <c r="D69">
        <v>2252.2976751199049</v>
      </c>
      <c r="E69">
        <v>2762.101111154439</v>
      </c>
      <c r="F69">
        <v>3187.6972650105122</v>
      </c>
      <c r="G69">
        <v>4306.7789076920862</v>
      </c>
      <c r="H69">
        <v>1033.9197427278889</v>
      </c>
      <c r="I69">
        <v>1167.761365110624</v>
      </c>
      <c r="J69">
        <v>1295.3285848337389</v>
      </c>
      <c r="K69">
        <v>1450.3613995217829</v>
      </c>
      <c r="L69">
        <v>1817.9811340067581</v>
      </c>
      <c r="O69" t="s">
        <v>1383</v>
      </c>
      <c r="P69">
        <v>4977.3429086166889</v>
      </c>
      <c r="Q69">
        <v>5032.8376875089889</v>
      </c>
      <c r="R69">
        <v>5098.0666928173687</v>
      </c>
      <c r="S69">
        <v>5167.0612383605066</v>
      </c>
      <c r="T69">
        <v>5242.9992320540414</v>
      </c>
      <c r="U69">
        <v>5054.9709510182083</v>
      </c>
      <c r="V69">
        <v>5076.6409536096626</v>
      </c>
      <c r="W69">
        <v>5146.7246951971674</v>
      </c>
      <c r="X69">
        <v>5201.163152246203</v>
      </c>
      <c r="Y69">
        <v>5160.4468681963554</v>
      </c>
      <c r="AA69">
        <f t="shared" ref="AA69:AA109" si="12">0.65*(U69-P69)</f>
        <v>50.458227560987645</v>
      </c>
      <c r="AB69">
        <f t="shared" ref="AB69:AB109" si="13">0.65*(V69-Q69)</f>
        <v>28.472122965437894</v>
      </c>
      <c r="AC69">
        <f t="shared" ref="AC69:AC109" si="14">0.65*(W69-R69)</f>
        <v>31.627701546869186</v>
      </c>
      <c r="AD69">
        <f t="shared" ref="AD69:AD109" si="15">0.65*(X69-S69)</f>
        <v>22.166244025702646</v>
      </c>
      <c r="AE69">
        <f t="shared" ref="AE69:AE109" si="16">0.65*(Y69-T69)</f>
        <v>-53.659036507495919</v>
      </c>
      <c r="AG69" t="s">
        <v>1232</v>
      </c>
      <c r="AH69">
        <f t="shared" ref="AH69:AH109" si="17">(C69/(H69+AA69))</f>
        <v>1.4383315716685205</v>
      </c>
      <c r="AI69">
        <f t="shared" ref="AI69:AI109" si="18">(D69/(I69+AB69))</f>
        <v>1.8828244632595454</v>
      </c>
      <c r="AJ69">
        <f t="shared" ref="AJ69:AJ109" si="19">(E69/(J69+AC69))</f>
        <v>2.0815313507337279</v>
      </c>
      <c r="AK69">
        <f t="shared" ref="AK69:AK109" si="20">(F69/(K69+AD69))</f>
        <v>2.164779234521526</v>
      </c>
      <c r="AL69">
        <f t="shared" ref="AL69:AL109" si="21">(G69/(L69+AE69))</f>
        <v>2.4410389201589013</v>
      </c>
    </row>
    <row r="70" spans="2:38" x14ac:dyDescent="0.25">
      <c r="B70" t="s">
        <v>1384</v>
      </c>
      <c r="C70">
        <v>1461.6246556417409</v>
      </c>
      <c r="D70">
        <v>2101.5485645190661</v>
      </c>
      <c r="E70">
        <v>2570.945158325223</v>
      </c>
      <c r="F70">
        <v>2967.0150929516999</v>
      </c>
      <c r="G70">
        <v>4011.3126697912112</v>
      </c>
      <c r="H70">
        <v>997.51562665706922</v>
      </c>
      <c r="I70">
        <v>1119.9342666149939</v>
      </c>
      <c r="J70">
        <v>1234.4569282281859</v>
      </c>
      <c r="K70">
        <v>1371.4264492917459</v>
      </c>
      <c r="L70">
        <v>1689.568702601232</v>
      </c>
      <c r="O70" t="s">
        <v>1384</v>
      </c>
      <c r="P70">
        <v>4908.4686020281079</v>
      </c>
      <c r="Q70">
        <v>5014.4003963422356</v>
      </c>
      <c r="R70">
        <v>5130.1447783326148</v>
      </c>
      <c r="S70">
        <v>5249.2762840646856</v>
      </c>
      <c r="T70">
        <v>5373.5364188430267</v>
      </c>
      <c r="U70">
        <v>4947.5692565724094</v>
      </c>
      <c r="V70">
        <v>4982.7376587504505</v>
      </c>
      <c r="W70">
        <v>5085.1283482858125</v>
      </c>
      <c r="X70">
        <v>5174.4019096439806</v>
      </c>
      <c r="Y70">
        <v>5133.5560486731902</v>
      </c>
      <c r="AA70">
        <f t="shared" si="12"/>
        <v>25.415425453795979</v>
      </c>
      <c r="AB70">
        <f t="shared" si="13"/>
        <v>-20.580779434660325</v>
      </c>
      <c r="AC70">
        <f t="shared" si="14"/>
        <v>-29.260679530421477</v>
      </c>
      <c r="AD70">
        <f t="shared" si="15"/>
        <v>-48.668343373458221</v>
      </c>
      <c r="AE70">
        <f t="shared" si="16"/>
        <v>-155.98724061039374</v>
      </c>
      <c r="AG70" t="s">
        <v>1233</v>
      </c>
      <c r="AH70">
        <f t="shared" si="17"/>
        <v>1.4288594061404347</v>
      </c>
      <c r="AI70">
        <f t="shared" si="18"/>
        <v>1.9116222298154555</v>
      </c>
      <c r="AJ70">
        <f t="shared" si="19"/>
        <v>2.13321702677317</v>
      </c>
      <c r="AK70">
        <f t="shared" si="20"/>
        <v>2.2430519077348103</v>
      </c>
      <c r="AL70">
        <f t="shared" si="21"/>
        <v>2.6156502078369379</v>
      </c>
    </row>
    <row r="71" spans="2:38" x14ac:dyDescent="0.25">
      <c r="B71" t="s">
        <v>1385</v>
      </c>
      <c r="C71">
        <v>1668.4537294830061</v>
      </c>
      <c r="D71">
        <v>2419.397603954068</v>
      </c>
      <c r="E71">
        <v>2972.2015987201971</v>
      </c>
      <c r="F71">
        <v>3429.5203540493499</v>
      </c>
      <c r="G71">
        <v>4634.2729178356212</v>
      </c>
      <c r="H71">
        <v>1081.745578071216</v>
      </c>
      <c r="I71">
        <v>1228.364525872473</v>
      </c>
      <c r="J71">
        <v>1371.0155257948629</v>
      </c>
      <c r="K71">
        <v>1548.986646744961</v>
      </c>
      <c r="L71">
        <v>1975.021731618071</v>
      </c>
      <c r="O71" t="s">
        <v>1385</v>
      </c>
      <c r="P71">
        <v>5360.9780556010146</v>
      </c>
      <c r="Q71">
        <v>5329.5964472107044</v>
      </c>
      <c r="R71">
        <v>5307.3191774906627</v>
      </c>
      <c r="S71">
        <v>5294.6393544886851</v>
      </c>
      <c r="T71">
        <v>5289.6311556763339</v>
      </c>
      <c r="U71">
        <v>5506.8037619408515</v>
      </c>
      <c r="V71">
        <v>5466.1969309931874</v>
      </c>
      <c r="W71">
        <v>5511.7342556245621</v>
      </c>
      <c r="X71">
        <v>5482.9568881386904</v>
      </c>
      <c r="Y71">
        <v>5404.2584708678451</v>
      </c>
      <c r="AA71">
        <f t="shared" si="12"/>
        <v>94.786709120893974</v>
      </c>
      <c r="AB71">
        <f t="shared" si="13"/>
        <v>88.790314458613963</v>
      </c>
      <c r="AC71">
        <f t="shared" si="14"/>
        <v>132.86980078703465</v>
      </c>
      <c r="AD71">
        <f t="shared" si="15"/>
        <v>122.40639687250346</v>
      </c>
      <c r="AE71">
        <f t="shared" si="16"/>
        <v>74.507754874482231</v>
      </c>
      <c r="AG71" t="s">
        <v>1234</v>
      </c>
      <c r="AH71">
        <f t="shared" si="17"/>
        <v>1.4181112984709556</v>
      </c>
      <c r="AI71">
        <f t="shared" si="18"/>
        <v>1.8368361333629657</v>
      </c>
      <c r="AJ71">
        <f t="shared" si="19"/>
        <v>1.97634855941813</v>
      </c>
      <c r="AK71">
        <f t="shared" si="20"/>
        <v>2.051893399428478</v>
      </c>
      <c r="AL71">
        <f t="shared" si="21"/>
        <v>2.2611399096123517</v>
      </c>
    </row>
    <row r="72" spans="2:38" x14ac:dyDescent="0.25">
      <c r="B72" t="s">
        <v>1386</v>
      </c>
      <c r="C72">
        <v>1303.085177746756</v>
      </c>
      <c r="D72">
        <v>1855.407166872722</v>
      </c>
      <c r="E72">
        <v>2259.3838907312329</v>
      </c>
      <c r="F72">
        <v>2609.2721994705112</v>
      </c>
      <c r="G72">
        <v>3523.7582846619998</v>
      </c>
      <c r="H72">
        <v>946.44229113755841</v>
      </c>
      <c r="I72">
        <v>1049.1029476611161</v>
      </c>
      <c r="J72">
        <v>1149.0197959743709</v>
      </c>
      <c r="K72">
        <v>1256.6776778259559</v>
      </c>
      <c r="L72">
        <v>1520.403484036937</v>
      </c>
      <c r="O72" t="s">
        <v>1386</v>
      </c>
      <c r="P72">
        <v>7000.5647967380801</v>
      </c>
      <c r="Q72">
        <v>7140.2758965435314</v>
      </c>
      <c r="R72">
        <v>7286.0008806226851</v>
      </c>
      <c r="S72">
        <v>7437.8433577599635</v>
      </c>
      <c r="T72">
        <v>7598.3519466103789</v>
      </c>
      <c r="U72">
        <v>7026.6588333509862</v>
      </c>
      <c r="V72">
        <v>7084.6437353252968</v>
      </c>
      <c r="W72">
        <v>7210.5968661853331</v>
      </c>
      <c r="X72">
        <v>7321.4165431859874</v>
      </c>
      <c r="Y72">
        <v>7320.1299077484055</v>
      </c>
      <c r="AA72">
        <f t="shared" si="12"/>
        <v>16.961123798389007</v>
      </c>
      <c r="AB72">
        <f t="shared" si="13"/>
        <v>-36.160904791852502</v>
      </c>
      <c r="AC72">
        <f t="shared" si="14"/>
        <v>-49.012609384278861</v>
      </c>
      <c r="AD72">
        <f t="shared" si="15"/>
        <v>-75.677429473084473</v>
      </c>
      <c r="AE72">
        <f t="shared" si="16"/>
        <v>-180.84432526028277</v>
      </c>
      <c r="AG72" t="s">
        <v>1235</v>
      </c>
      <c r="AH72">
        <f t="shared" si="17"/>
        <v>1.3525851762040852</v>
      </c>
      <c r="AI72">
        <f t="shared" si="18"/>
        <v>1.831701211272748</v>
      </c>
      <c r="AJ72">
        <f t="shared" si="19"/>
        <v>2.05397193606988</v>
      </c>
      <c r="AK72">
        <f t="shared" si="20"/>
        <v>2.2093748101320347</v>
      </c>
      <c r="AL72">
        <f t="shared" si="21"/>
        <v>2.630535771096556</v>
      </c>
    </row>
    <row r="73" spans="2:38" x14ac:dyDescent="0.25">
      <c r="B73" t="s">
        <v>1387</v>
      </c>
      <c r="C73">
        <v>1632.2909836460999</v>
      </c>
      <c r="D73">
        <v>2363.3011498654928</v>
      </c>
      <c r="E73">
        <v>2901.3119706752832</v>
      </c>
      <c r="F73">
        <v>3348.0012685378988</v>
      </c>
      <c r="G73">
        <v>4522.9095435469271</v>
      </c>
      <c r="H73">
        <v>1052.4094139141109</v>
      </c>
      <c r="I73">
        <v>1191.1270989032571</v>
      </c>
      <c r="J73">
        <v>1323.305255463443</v>
      </c>
      <c r="K73">
        <v>1490.7653902562861</v>
      </c>
      <c r="L73">
        <v>1891.5695380110719</v>
      </c>
      <c r="O73" t="s">
        <v>1387</v>
      </c>
      <c r="P73">
        <v>4748.5638230708282</v>
      </c>
      <c r="Q73">
        <v>4754.8313367713763</v>
      </c>
      <c r="R73">
        <v>4771.37147496954</v>
      </c>
      <c r="S73">
        <v>4793.9985738978557</v>
      </c>
      <c r="T73">
        <v>4824.1568406828737</v>
      </c>
      <c r="U73">
        <v>4873.6615100454092</v>
      </c>
      <c r="V73">
        <v>4865.9447796478808</v>
      </c>
      <c r="W73">
        <v>4911.4289720179631</v>
      </c>
      <c r="X73">
        <v>4935.8013712932443</v>
      </c>
      <c r="Y73">
        <v>4875.2579968599966</v>
      </c>
      <c r="AA73">
        <f t="shared" si="12"/>
        <v>81.313496533477618</v>
      </c>
      <c r="AB73">
        <f t="shared" si="13"/>
        <v>72.223737869727898</v>
      </c>
      <c r="AC73">
        <f t="shared" si="14"/>
        <v>91.037373081475025</v>
      </c>
      <c r="AD73">
        <f t="shared" si="15"/>
        <v>92.171818307002567</v>
      </c>
      <c r="AE73">
        <f t="shared" si="16"/>
        <v>33.215751515129888</v>
      </c>
      <c r="AG73" t="s">
        <v>1236</v>
      </c>
      <c r="AH73">
        <f t="shared" si="17"/>
        <v>1.4397618400440362</v>
      </c>
      <c r="AI73">
        <f t="shared" si="18"/>
        <v>1.870661008071316</v>
      </c>
      <c r="AJ73">
        <f t="shared" si="19"/>
        <v>2.0513501552733131</v>
      </c>
      <c r="AK73">
        <f t="shared" si="20"/>
        <v>2.1150562703473401</v>
      </c>
      <c r="AL73">
        <f t="shared" si="21"/>
        <v>2.3498254938660041</v>
      </c>
    </row>
    <row r="74" spans="2:38" x14ac:dyDescent="0.25">
      <c r="B74" t="s">
        <v>1388</v>
      </c>
      <c r="C74">
        <v>1739.029824188344</v>
      </c>
      <c r="D74">
        <v>2525.2195078984669</v>
      </c>
      <c r="E74">
        <v>3105.121881584947</v>
      </c>
      <c r="F74">
        <v>3582.371841164078</v>
      </c>
      <c r="G74">
        <v>4840.3267281481794</v>
      </c>
      <c r="H74">
        <v>1041.8719743849269</v>
      </c>
      <c r="I74">
        <v>1190.0671275243651</v>
      </c>
      <c r="J74">
        <v>1334.350355870562</v>
      </c>
      <c r="K74">
        <v>1513.633762836444</v>
      </c>
      <c r="L74">
        <v>1959.218694886049</v>
      </c>
      <c r="O74" t="s">
        <v>1388</v>
      </c>
      <c r="P74">
        <v>7979.6255140753801</v>
      </c>
      <c r="Q74">
        <v>7808.5512486245516</v>
      </c>
      <c r="R74">
        <v>7649.492967408235</v>
      </c>
      <c r="S74">
        <v>7501.6157820085809</v>
      </c>
      <c r="T74">
        <v>7363.06273407549</v>
      </c>
      <c r="U74">
        <v>8251.9250624687284</v>
      </c>
      <c r="V74">
        <v>8184.1638200558091</v>
      </c>
      <c r="W74">
        <v>8134.3254968875917</v>
      </c>
      <c r="X74">
        <v>8060.0630906546285</v>
      </c>
      <c r="Y74">
        <v>7992.635129636893</v>
      </c>
      <c r="AA74">
        <f t="shared" si="12"/>
        <v>176.99470645567635</v>
      </c>
      <c r="AB74">
        <f t="shared" si="13"/>
        <v>244.14817143031738</v>
      </c>
      <c r="AC74">
        <f t="shared" si="14"/>
        <v>315.14114416158185</v>
      </c>
      <c r="AD74">
        <f t="shared" si="15"/>
        <v>362.99075061993091</v>
      </c>
      <c r="AE74">
        <f t="shared" si="16"/>
        <v>409.22205711491199</v>
      </c>
      <c r="AG74" t="s">
        <v>1237</v>
      </c>
      <c r="AH74">
        <f t="shared" si="17"/>
        <v>1.4267596707041046</v>
      </c>
      <c r="AI74">
        <f t="shared" si="18"/>
        <v>1.7606976510004841</v>
      </c>
      <c r="AJ74">
        <f t="shared" si="19"/>
        <v>1.8824721931118997</v>
      </c>
      <c r="AK74">
        <f t="shared" si="20"/>
        <v>1.9089443921661509</v>
      </c>
      <c r="AL74">
        <f t="shared" si="21"/>
        <v>2.0436765091374411</v>
      </c>
    </row>
    <row r="75" spans="2:38" x14ac:dyDescent="0.25">
      <c r="B75" t="s">
        <v>1389</v>
      </c>
      <c r="C75">
        <v>1624.457038470347</v>
      </c>
      <c r="D75">
        <v>2349.8771192157092</v>
      </c>
      <c r="E75">
        <v>2883.645143878749</v>
      </c>
      <c r="F75">
        <v>3328.1563507088922</v>
      </c>
      <c r="G75">
        <v>4494.7789525951457</v>
      </c>
      <c r="H75">
        <v>1002.838102923422</v>
      </c>
      <c r="I75">
        <v>1136.637794433419</v>
      </c>
      <c r="J75">
        <v>1271.347639610095</v>
      </c>
      <c r="K75">
        <v>1431.0139577855109</v>
      </c>
      <c r="L75">
        <v>1819.423330951679</v>
      </c>
      <c r="O75" t="s">
        <v>1389</v>
      </c>
      <c r="P75">
        <v>6463.6618183967203</v>
      </c>
      <c r="Q75">
        <v>6371.0256954539755</v>
      </c>
      <c r="R75">
        <v>6290.0531127253325</v>
      </c>
      <c r="S75">
        <v>6218.4861912938077</v>
      </c>
      <c r="T75">
        <v>6156.0472787375475</v>
      </c>
      <c r="U75">
        <v>6649.0232210561007</v>
      </c>
      <c r="V75">
        <v>6602.984777295821</v>
      </c>
      <c r="W75">
        <v>6593.1422233128069</v>
      </c>
      <c r="X75">
        <v>6557.7334046882206</v>
      </c>
      <c r="Y75">
        <v>6510.6789666517143</v>
      </c>
      <c r="AA75">
        <f t="shared" si="12"/>
        <v>120.48491172859731</v>
      </c>
      <c r="AB75">
        <f t="shared" si="13"/>
        <v>150.7734031971996</v>
      </c>
      <c r="AC75">
        <f t="shared" si="14"/>
        <v>197.00792188185832</v>
      </c>
      <c r="AD75">
        <f t="shared" si="15"/>
        <v>220.51068870636843</v>
      </c>
      <c r="AE75">
        <f t="shared" si="16"/>
        <v>230.51059714420845</v>
      </c>
      <c r="AG75" t="s">
        <v>1238</v>
      </c>
      <c r="AH75">
        <f t="shared" si="17"/>
        <v>1.4461174722513523</v>
      </c>
      <c r="AI75">
        <f t="shared" si="18"/>
        <v>1.8252731711052985</v>
      </c>
      <c r="AJ75">
        <f t="shared" si="19"/>
        <v>1.9638602662074309</v>
      </c>
      <c r="AK75">
        <f t="shared" si="20"/>
        <v>2.0152023512204105</v>
      </c>
      <c r="AL75">
        <f t="shared" si="21"/>
        <v>2.1926457682322424</v>
      </c>
    </row>
    <row r="76" spans="2:38" x14ac:dyDescent="0.25">
      <c r="B76" t="s">
        <v>1390</v>
      </c>
      <c r="C76">
        <v>1735.261653585068</v>
      </c>
      <c r="D76">
        <v>2519.8522772545148</v>
      </c>
      <c r="E76">
        <v>3098.6988854164451</v>
      </c>
      <c r="F76">
        <v>3575.183110700892</v>
      </c>
      <c r="G76">
        <v>4830.6617135475863</v>
      </c>
      <c r="H76">
        <v>1039.1091163128399</v>
      </c>
      <c r="I76">
        <v>1186.300180531289</v>
      </c>
      <c r="J76">
        <v>1330.2426486143779</v>
      </c>
      <c r="K76">
        <v>1509.084914503838</v>
      </c>
      <c r="L76">
        <v>1953.9220999845861</v>
      </c>
      <c r="O76" t="s">
        <v>1390</v>
      </c>
      <c r="P76">
        <v>8275.085422571763</v>
      </c>
      <c r="Q76">
        <v>8099.6924941782927</v>
      </c>
      <c r="R76">
        <v>7936.6483062115112</v>
      </c>
      <c r="S76">
        <v>7786.4758731615748</v>
      </c>
      <c r="T76">
        <v>7646.5832907816803</v>
      </c>
      <c r="U76">
        <v>8546.8914695694839</v>
      </c>
      <c r="V76">
        <v>8484.3924980154225</v>
      </c>
      <c r="W76">
        <v>8433.5750701716952</v>
      </c>
      <c r="X76">
        <v>8345.6286639678619</v>
      </c>
      <c r="Y76">
        <v>8277.8245836438255</v>
      </c>
      <c r="AA76">
        <f t="shared" si="12"/>
        <v>176.67393054851854</v>
      </c>
      <c r="AB76">
        <f t="shared" si="13"/>
        <v>250.05500249413436</v>
      </c>
      <c r="AC76">
        <f t="shared" si="14"/>
        <v>323.00239657411959</v>
      </c>
      <c r="AD76">
        <f t="shared" si="15"/>
        <v>363.44931402408668</v>
      </c>
      <c r="AE76">
        <f t="shared" si="16"/>
        <v>410.3068403603944</v>
      </c>
      <c r="AG76" t="s">
        <v>1239</v>
      </c>
      <c r="AH76">
        <f t="shared" si="17"/>
        <v>1.4272790347461954</v>
      </c>
      <c r="AI76">
        <f t="shared" si="18"/>
        <v>1.7543378594888346</v>
      </c>
      <c r="AJ76">
        <f t="shared" si="19"/>
        <v>1.8743131240191571</v>
      </c>
      <c r="AK76">
        <f t="shared" si="20"/>
        <v>1.909275171707536</v>
      </c>
      <c r="AL76">
        <f t="shared" si="21"/>
        <v>2.043229245321188</v>
      </c>
    </row>
    <row r="77" spans="2:38" x14ac:dyDescent="0.25">
      <c r="B77" t="s">
        <v>1391</v>
      </c>
      <c r="C77">
        <v>1625.1586982171909</v>
      </c>
      <c r="D77">
        <v>2351.8566149056801</v>
      </c>
      <c r="E77">
        <v>2886.4656883674811</v>
      </c>
      <c r="F77">
        <v>3331.1095590047412</v>
      </c>
      <c r="G77">
        <v>4500.0779071456982</v>
      </c>
      <c r="H77">
        <v>990.18523451447902</v>
      </c>
      <c r="I77">
        <v>1121.693055075305</v>
      </c>
      <c r="J77">
        <v>1254.021583495585</v>
      </c>
      <c r="K77">
        <v>1411.169536191376</v>
      </c>
      <c r="L77">
        <v>1795.5467394665341</v>
      </c>
      <c r="O77" t="s">
        <v>1391</v>
      </c>
      <c r="P77">
        <v>6354.5034524314306</v>
      </c>
      <c r="Q77">
        <v>6291.6306667903982</v>
      </c>
      <c r="R77">
        <v>6239.0801211091593</v>
      </c>
      <c r="S77">
        <v>6194.0769535880481</v>
      </c>
      <c r="T77">
        <v>6156.7013953705273</v>
      </c>
      <c r="U77">
        <v>6535.0383784850992</v>
      </c>
      <c r="V77">
        <v>6490.9937655462782</v>
      </c>
      <c r="W77">
        <v>6510.2049547794031</v>
      </c>
      <c r="X77">
        <v>6509.7949255269386</v>
      </c>
      <c r="Y77">
        <v>6426.1048785015882</v>
      </c>
      <c r="AA77">
        <f t="shared" si="12"/>
        <v>117.34770193488463</v>
      </c>
      <c r="AB77">
        <f t="shared" si="13"/>
        <v>129.58601419132196</v>
      </c>
      <c r="AC77">
        <f t="shared" si="14"/>
        <v>176.23114188565847</v>
      </c>
      <c r="AD77">
        <f t="shared" si="15"/>
        <v>205.21668176027885</v>
      </c>
      <c r="AE77">
        <f t="shared" si="16"/>
        <v>175.11226403518964</v>
      </c>
      <c r="AG77" t="s">
        <v>1240</v>
      </c>
      <c r="AH77">
        <f t="shared" si="17"/>
        <v>1.467368278389338</v>
      </c>
      <c r="AI77">
        <f t="shared" si="18"/>
        <v>1.8795620199130321</v>
      </c>
      <c r="AJ77">
        <f t="shared" si="19"/>
        <v>2.0181508045007042</v>
      </c>
      <c r="AK77">
        <f t="shared" si="20"/>
        <v>2.0608376401687267</v>
      </c>
      <c r="AL77">
        <f t="shared" si="21"/>
        <v>2.283539617533715</v>
      </c>
    </row>
    <row r="78" spans="2:38" x14ac:dyDescent="0.25">
      <c r="B78" t="s">
        <v>1392</v>
      </c>
      <c r="C78">
        <v>1642.5080623871349</v>
      </c>
      <c r="D78">
        <v>2378.9511633801421</v>
      </c>
      <c r="E78">
        <v>2920.3695369059378</v>
      </c>
      <c r="F78">
        <v>3370.8873541799321</v>
      </c>
      <c r="G78">
        <v>4554.0251058802178</v>
      </c>
      <c r="H78">
        <v>1005.1821809187441</v>
      </c>
      <c r="I78">
        <v>1140.659263977871</v>
      </c>
      <c r="J78">
        <v>1275.9188411476789</v>
      </c>
      <c r="K78">
        <v>1437.265281856683</v>
      </c>
      <c r="L78">
        <v>1833.3090792158409</v>
      </c>
      <c r="O78" t="s">
        <v>1392</v>
      </c>
      <c r="P78">
        <v>7243.1760455580697</v>
      </c>
      <c r="Q78">
        <v>7134.715454863308</v>
      </c>
      <c r="R78">
        <v>7035.6407523450225</v>
      </c>
      <c r="S78">
        <v>6947.2777138024767</v>
      </c>
      <c r="T78">
        <v>6868.3601471131433</v>
      </c>
      <c r="U78">
        <v>7456.2856224602456</v>
      </c>
      <c r="V78">
        <v>7408.8130159082712</v>
      </c>
      <c r="W78">
        <v>7396.7058184139896</v>
      </c>
      <c r="X78">
        <v>7364.2149419220414</v>
      </c>
      <c r="Y78">
        <v>7281.0321085090627</v>
      </c>
      <c r="AA78">
        <f t="shared" si="12"/>
        <v>138.5212249864143</v>
      </c>
      <c r="AB78">
        <f t="shared" si="13"/>
        <v>178.16341467922607</v>
      </c>
      <c r="AC78">
        <f t="shared" si="14"/>
        <v>234.69229294482861</v>
      </c>
      <c r="AD78">
        <f t="shared" si="15"/>
        <v>271.00919827771708</v>
      </c>
      <c r="AE78">
        <f t="shared" si="16"/>
        <v>268.23677490734764</v>
      </c>
      <c r="AG78" t="s">
        <v>1241</v>
      </c>
      <c r="AH78">
        <f t="shared" si="17"/>
        <v>1.4361311279712494</v>
      </c>
      <c r="AI78">
        <f t="shared" si="18"/>
        <v>1.8038445970632917</v>
      </c>
      <c r="AJ78">
        <f t="shared" si="19"/>
        <v>1.9332371323082669</v>
      </c>
      <c r="AK78">
        <f t="shared" si="20"/>
        <v>1.9732703341179247</v>
      </c>
      <c r="AL78">
        <f t="shared" si="21"/>
        <v>2.1669882181943909</v>
      </c>
    </row>
    <row r="79" spans="2:38" x14ac:dyDescent="0.25">
      <c r="B79" t="s">
        <v>1393</v>
      </c>
      <c r="C79">
        <v>1501.225092019569</v>
      </c>
      <c r="D79">
        <v>2160.9637982507679</v>
      </c>
      <c r="E79">
        <v>2644.9565133375968</v>
      </c>
      <c r="F79">
        <v>3052.8162900468201</v>
      </c>
      <c r="G79">
        <v>4125.3294675376983</v>
      </c>
      <c r="H79">
        <v>954.31228020577726</v>
      </c>
      <c r="I79">
        <v>1075.99045914877</v>
      </c>
      <c r="J79">
        <v>1198.629103507601</v>
      </c>
      <c r="K79">
        <v>1336.0860414515309</v>
      </c>
      <c r="L79">
        <v>1666.2328021945279</v>
      </c>
      <c r="O79" t="s">
        <v>1393</v>
      </c>
      <c r="P79">
        <v>6665.6707544257742</v>
      </c>
      <c r="Q79">
        <v>6685.470244466137</v>
      </c>
      <c r="R79">
        <v>6713.9439258884959</v>
      </c>
      <c r="S79">
        <v>6746.6078385046521</v>
      </c>
      <c r="T79">
        <v>6785.4098929300417</v>
      </c>
      <c r="U79">
        <v>6776.5455868550453</v>
      </c>
      <c r="V79">
        <v>6782.7247336770743</v>
      </c>
      <c r="W79">
        <v>6835.367405940241</v>
      </c>
      <c r="X79">
        <v>6875.9085079895722</v>
      </c>
      <c r="Y79">
        <v>6823.9396764786588</v>
      </c>
      <c r="AA79">
        <f t="shared" si="12"/>
        <v>72.068641079026165</v>
      </c>
      <c r="AB79">
        <f t="shared" si="13"/>
        <v>63.215417987109191</v>
      </c>
      <c r="AC79">
        <f t="shared" si="14"/>
        <v>78.925262033634368</v>
      </c>
      <c r="AD79">
        <f t="shared" si="15"/>
        <v>84.045435165198029</v>
      </c>
      <c r="AE79">
        <f t="shared" si="16"/>
        <v>25.044359306601155</v>
      </c>
      <c r="AG79" t="s">
        <v>1242</v>
      </c>
      <c r="AH79">
        <f t="shared" si="17"/>
        <v>1.4626393192698526</v>
      </c>
      <c r="AI79">
        <f t="shared" si="18"/>
        <v>1.896903660367105</v>
      </c>
      <c r="AJ79">
        <f t="shared" si="19"/>
        <v>2.0703279521236357</v>
      </c>
      <c r="AK79">
        <f t="shared" si="20"/>
        <v>2.1496715904922703</v>
      </c>
      <c r="AL79">
        <f t="shared" si="21"/>
        <v>2.4391800240926651</v>
      </c>
    </row>
    <row r="80" spans="2:38" x14ac:dyDescent="0.25">
      <c r="B80" t="s">
        <v>1394</v>
      </c>
      <c r="C80">
        <v>1629.3436472885851</v>
      </c>
      <c r="D80">
        <v>2356.9204590513218</v>
      </c>
      <c r="E80">
        <v>2891.6335122507298</v>
      </c>
      <c r="F80">
        <v>3335.1183717645799</v>
      </c>
      <c r="G80">
        <v>4506.1833788494496</v>
      </c>
      <c r="H80">
        <v>980.82954297306514</v>
      </c>
      <c r="I80">
        <v>1111.8453061665159</v>
      </c>
      <c r="J80">
        <v>1242.6866197786669</v>
      </c>
      <c r="K80">
        <v>1396.6428756893999</v>
      </c>
      <c r="L80">
        <v>1773.0222593061569</v>
      </c>
      <c r="O80" t="s">
        <v>1394</v>
      </c>
      <c r="P80">
        <v>3832.3583209324238</v>
      </c>
      <c r="Q80">
        <v>3811.9971417558959</v>
      </c>
      <c r="R80">
        <v>3799.5052640497897</v>
      </c>
      <c r="S80">
        <v>3793.0454565615105</v>
      </c>
      <c r="T80">
        <v>3795.8177971316736</v>
      </c>
      <c r="U80">
        <v>3935.4642675639107</v>
      </c>
      <c r="V80">
        <v>3932.3821291400282</v>
      </c>
      <c r="W80">
        <v>3931.8726207117393</v>
      </c>
      <c r="X80">
        <v>3946.5889540432445</v>
      </c>
      <c r="Y80">
        <v>3909.4209289291571</v>
      </c>
      <c r="AA80">
        <f t="shared" si="12"/>
        <v>67.018865310466467</v>
      </c>
      <c r="AB80">
        <f t="shared" si="13"/>
        <v>78.25024179968598</v>
      </c>
      <c r="AC80">
        <f t="shared" si="14"/>
        <v>86.038781830267212</v>
      </c>
      <c r="AD80">
        <f t="shared" si="15"/>
        <v>99.803273363127104</v>
      </c>
      <c r="AE80">
        <f t="shared" si="16"/>
        <v>73.842035668364247</v>
      </c>
      <c r="AG80" t="s">
        <v>1243</v>
      </c>
      <c r="AH80">
        <f t="shared" si="17"/>
        <v>1.5549421408747417</v>
      </c>
      <c r="AI80">
        <f t="shared" si="18"/>
        <v>1.9804464129616737</v>
      </c>
      <c r="AJ80">
        <f t="shared" si="19"/>
        <v>2.1762461293727755</v>
      </c>
      <c r="AK80">
        <f t="shared" si="20"/>
        <v>2.2286925419108505</v>
      </c>
      <c r="AL80">
        <f t="shared" si="21"/>
        <v>2.4399103881704614</v>
      </c>
    </row>
    <row r="81" spans="2:38" x14ac:dyDescent="0.25">
      <c r="B81" t="s">
        <v>1395</v>
      </c>
      <c r="C81">
        <v>1743.7376956596049</v>
      </c>
      <c r="D81">
        <v>2533.1500612191799</v>
      </c>
      <c r="E81">
        <v>3113.9926052336209</v>
      </c>
      <c r="F81">
        <v>3592.7968270531092</v>
      </c>
      <c r="G81">
        <v>4853.533106224133</v>
      </c>
      <c r="H81">
        <v>1071.852733856668</v>
      </c>
      <c r="I81">
        <v>1221.084952958704</v>
      </c>
      <c r="J81">
        <v>1362.5576699868141</v>
      </c>
      <c r="K81">
        <v>1548.4032813085701</v>
      </c>
      <c r="L81">
        <v>2002.2655746226339</v>
      </c>
      <c r="O81" t="s">
        <v>1395</v>
      </c>
      <c r="P81">
        <v>5701.9184086518317</v>
      </c>
      <c r="Q81">
        <v>5595.9327712693284</v>
      </c>
      <c r="R81">
        <v>5502.3265626830234</v>
      </c>
      <c r="S81">
        <v>5418.1738317331583</v>
      </c>
      <c r="T81">
        <v>5344.0107426697296</v>
      </c>
      <c r="U81">
        <v>5913.0180944157164</v>
      </c>
      <c r="V81">
        <v>5832.7079184804861</v>
      </c>
      <c r="W81">
        <v>5837.4043143676281</v>
      </c>
      <c r="X81">
        <v>5785.1512893877643</v>
      </c>
      <c r="Y81">
        <v>5671.7532981427339</v>
      </c>
      <c r="AA81">
        <f t="shared" si="12"/>
        <v>137.21479574652508</v>
      </c>
      <c r="AB81">
        <f t="shared" si="13"/>
        <v>153.9038456872525</v>
      </c>
      <c r="AC81">
        <f t="shared" si="14"/>
        <v>217.80053859499304</v>
      </c>
      <c r="AD81">
        <f t="shared" si="15"/>
        <v>238.53534747549392</v>
      </c>
      <c r="AE81">
        <f t="shared" si="16"/>
        <v>213.03266105745283</v>
      </c>
      <c r="AG81" t="s">
        <v>1244</v>
      </c>
      <c r="AH81">
        <f t="shared" si="17"/>
        <v>1.4422169589087273</v>
      </c>
      <c r="AI81">
        <f t="shared" si="18"/>
        <v>1.8423059618476474</v>
      </c>
      <c r="AJ81">
        <f t="shared" si="19"/>
        <v>1.9704346700157791</v>
      </c>
      <c r="AK81">
        <f t="shared" si="20"/>
        <v>2.0105876996446459</v>
      </c>
      <c r="AL81">
        <f t="shared" si="21"/>
        <v>2.1909163416699604</v>
      </c>
    </row>
    <row r="82" spans="2:38" x14ac:dyDescent="0.25">
      <c r="B82" t="s">
        <v>1396</v>
      </c>
      <c r="C82">
        <v>1808.983135896221</v>
      </c>
      <c r="D82">
        <v>2632.5902304912811</v>
      </c>
      <c r="E82">
        <v>3239.8056221651282</v>
      </c>
      <c r="F82">
        <v>3740.5024339900669</v>
      </c>
      <c r="G82">
        <v>5055.2888319676813</v>
      </c>
      <c r="H82">
        <v>1071.438478587886</v>
      </c>
      <c r="I82">
        <v>1228.2052696448779</v>
      </c>
      <c r="J82">
        <v>1379.181584324092</v>
      </c>
      <c r="K82">
        <v>1573.263955094204</v>
      </c>
      <c r="L82">
        <v>2057.5631846587362</v>
      </c>
      <c r="O82" t="s">
        <v>1396</v>
      </c>
      <c r="P82">
        <v>9793.795775334509</v>
      </c>
      <c r="Q82">
        <v>9525.3455921702553</v>
      </c>
      <c r="R82">
        <v>9268.4499671943558</v>
      </c>
      <c r="S82">
        <v>9028.4639705731206</v>
      </c>
      <c r="T82">
        <v>8799.4467645720597</v>
      </c>
      <c r="U82">
        <v>10150.656611960971</v>
      </c>
      <c r="V82">
        <v>10048.780659092412</v>
      </c>
      <c r="W82">
        <v>9958.7472024197687</v>
      </c>
      <c r="X82">
        <v>9820.0348602192025</v>
      </c>
      <c r="Y82">
        <v>9724.8971170342884</v>
      </c>
      <c r="AA82">
        <f t="shared" si="12"/>
        <v>231.95954380720005</v>
      </c>
      <c r="AB82">
        <f t="shared" si="13"/>
        <v>340.23279349940185</v>
      </c>
      <c r="AC82">
        <f t="shared" si="14"/>
        <v>448.69320289651836</v>
      </c>
      <c r="AD82">
        <f t="shared" si="15"/>
        <v>514.52107826995325</v>
      </c>
      <c r="AE82">
        <f t="shared" si="16"/>
        <v>601.5427291004487</v>
      </c>
      <c r="AG82" t="s">
        <v>1245</v>
      </c>
      <c r="AH82">
        <f t="shared" si="17"/>
        <v>1.3878977141396045</v>
      </c>
      <c r="AI82">
        <f t="shared" si="18"/>
        <v>1.6784789226637828</v>
      </c>
      <c r="AJ82">
        <f t="shared" si="19"/>
        <v>1.7724439577677202</v>
      </c>
      <c r="AK82">
        <f t="shared" si="20"/>
        <v>1.7916128213462665</v>
      </c>
      <c r="AL82">
        <f t="shared" si="21"/>
        <v>1.9011235339704866</v>
      </c>
    </row>
    <row r="83" spans="2:38" x14ac:dyDescent="0.25">
      <c r="B83" t="s">
        <v>1397</v>
      </c>
      <c r="C83">
        <v>1578.6855150938679</v>
      </c>
      <c r="D83">
        <v>2280.0110993242401</v>
      </c>
      <c r="E83">
        <v>2795.832831504737</v>
      </c>
      <c r="F83">
        <v>3226.54031103544</v>
      </c>
      <c r="G83">
        <v>4358.7750458597238</v>
      </c>
      <c r="H83">
        <v>982.30808498920612</v>
      </c>
      <c r="I83">
        <v>1110.332219964994</v>
      </c>
      <c r="J83">
        <v>1238.9793668546899</v>
      </c>
      <c r="K83">
        <v>1389.788575358916</v>
      </c>
      <c r="L83">
        <v>1756.7986244225999</v>
      </c>
      <c r="O83" t="s">
        <v>1397</v>
      </c>
      <c r="P83">
        <v>5789.2510510547654</v>
      </c>
      <c r="Q83">
        <v>5754.0309778842429</v>
      </c>
      <c r="R83">
        <v>5727.5234008067173</v>
      </c>
      <c r="S83">
        <v>5708.9030536128803</v>
      </c>
      <c r="T83">
        <v>5697.0592824007508</v>
      </c>
      <c r="U83">
        <v>5939.3801381047551</v>
      </c>
      <c r="V83">
        <v>5918.2331280809804</v>
      </c>
      <c r="W83">
        <v>5947.9502041888882</v>
      </c>
      <c r="X83">
        <v>5961.4242224364825</v>
      </c>
      <c r="Y83">
        <v>5904.8363577209529</v>
      </c>
      <c r="AA83">
        <f t="shared" si="12"/>
        <v>97.583906582493327</v>
      </c>
      <c r="AB83">
        <f t="shared" si="13"/>
        <v>106.73139762787933</v>
      </c>
      <c r="AC83">
        <f t="shared" si="14"/>
        <v>143.27742219841107</v>
      </c>
      <c r="AD83">
        <f t="shared" si="15"/>
        <v>164.13875973534147</v>
      </c>
      <c r="AE83">
        <f t="shared" si="16"/>
        <v>135.0550989581314</v>
      </c>
      <c r="AG83" t="s">
        <v>1246</v>
      </c>
      <c r="AH83">
        <f t="shared" si="17"/>
        <v>1.4618920479225084</v>
      </c>
      <c r="AI83">
        <f t="shared" si="18"/>
        <v>1.8733705176674991</v>
      </c>
      <c r="AJ83">
        <f t="shared" si="19"/>
        <v>2.0226580572051231</v>
      </c>
      <c r="AK83">
        <f t="shared" si="20"/>
        <v>2.076377857681309</v>
      </c>
      <c r="AL83">
        <f t="shared" si="21"/>
        <v>2.3039704349185195</v>
      </c>
    </row>
    <row r="84" spans="2:38" x14ac:dyDescent="0.25">
      <c r="B84" t="s">
        <v>1398</v>
      </c>
      <c r="C84">
        <v>1678.042287684232</v>
      </c>
      <c r="D84">
        <v>2433.0951874642928</v>
      </c>
      <c r="E84">
        <v>2988.8427148063638</v>
      </c>
      <c r="F84">
        <v>3448.5526371498281</v>
      </c>
      <c r="G84">
        <v>4659.3228827606426</v>
      </c>
      <c r="H84">
        <v>1021.341534194463</v>
      </c>
      <c r="I84">
        <v>1160.8789752275691</v>
      </c>
      <c r="J84">
        <v>1299.027251571501</v>
      </c>
      <c r="K84">
        <v>1467.864730939157</v>
      </c>
      <c r="L84">
        <v>1878.017559090184</v>
      </c>
      <c r="O84" t="s">
        <v>1398</v>
      </c>
      <c r="P84">
        <v>6721.6293833610007</v>
      </c>
      <c r="Q84">
        <v>6609.611531382815</v>
      </c>
      <c r="R84">
        <v>6509.29912671495</v>
      </c>
      <c r="S84">
        <v>6418.7512663355037</v>
      </c>
      <c r="T84">
        <v>6340.640696592629</v>
      </c>
      <c r="U84">
        <v>6949.1272582306565</v>
      </c>
      <c r="V84">
        <v>6905.1264836126138</v>
      </c>
      <c r="W84">
        <v>6891.12705775006</v>
      </c>
      <c r="X84">
        <v>6856.1656331695331</v>
      </c>
      <c r="Y84">
        <v>6768.1964496950404</v>
      </c>
      <c r="AA84">
        <f t="shared" si="12"/>
        <v>147.87361866527627</v>
      </c>
      <c r="AB84">
        <f t="shared" si="13"/>
        <v>192.08471894936926</v>
      </c>
      <c r="AC84">
        <f t="shared" si="14"/>
        <v>248.18815517282147</v>
      </c>
      <c r="AD84">
        <f t="shared" si="15"/>
        <v>284.31933844211909</v>
      </c>
      <c r="AE84">
        <f t="shared" si="16"/>
        <v>277.91123951656749</v>
      </c>
      <c r="AG84" t="s">
        <v>1247</v>
      </c>
      <c r="AH84">
        <f t="shared" si="17"/>
        <v>1.4351869145554363</v>
      </c>
      <c r="AI84">
        <f t="shared" si="18"/>
        <v>1.7983447729870101</v>
      </c>
      <c r="AJ84">
        <f t="shared" si="19"/>
        <v>1.9317560449424029</v>
      </c>
      <c r="AK84">
        <f t="shared" si="20"/>
        <v>1.9681451837235153</v>
      </c>
      <c r="AL84">
        <f t="shared" si="21"/>
        <v>2.1611673287966124</v>
      </c>
    </row>
    <row r="85" spans="2:38" x14ac:dyDescent="0.25">
      <c r="B85" t="s">
        <v>1399</v>
      </c>
      <c r="C85">
        <v>1670.2877472125001</v>
      </c>
      <c r="D85">
        <v>2420.844885360907</v>
      </c>
      <c r="E85">
        <v>2973.354775969191</v>
      </c>
      <c r="F85">
        <v>3430.737345325756</v>
      </c>
      <c r="G85">
        <v>4635.0863185799444</v>
      </c>
      <c r="H85">
        <v>1011.912508320601</v>
      </c>
      <c r="I85">
        <v>1150.255753810814</v>
      </c>
      <c r="J85">
        <v>1288.0737800828349</v>
      </c>
      <c r="K85">
        <v>1454.477932630665</v>
      </c>
      <c r="L85">
        <v>1860.13451131789</v>
      </c>
      <c r="O85" t="s">
        <v>1399</v>
      </c>
      <c r="P85">
        <v>6280.9001552740674</v>
      </c>
      <c r="Q85">
        <v>6164.877818483812</v>
      </c>
      <c r="R85">
        <v>6059.2673306993784</v>
      </c>
      <c r="S85">
        <v>5966.2992922332305</v>
      </c>
      <c r="T85">
        <v>5885.4948292048848</v>
      </c>
      <c r="U85">
        <v>6483.6631126149414</v>
      </c>
      <c r="V85">
        <v>6415.2737054017962</v>
      </c>
      <c r="W85">
        <v>6409.4651131465998</v>
      </c>
      <c r="X85">
        <v>6352.103933914711</v>
      </c>
      <c r="Y85">
        <v>6260.8511093279876</v>
      </c>
      <c r="AA85">
        <f t="shared" si="12"/>
        <v>131.79592227156809</v>
      </c>
      <c r="AB85">
        <f t="shared" si="13"/>
        <v>162.75732649668973</v>
      </c>
      <c r="AC85">
        <f t="shared" si="14"/>
        <v>227.62855859069396</v>
      </c>
      <c r="AD85">
        <f t="shared" si="15"/>
        <v>250.77301709296231</v>
      </c>
      <c r="AE85">
        <f t="shared" si="16"/>
        <v>243.98158208001684</v>
      </c>
      <c r="AG85" t="s">
        <v>1248</v>
      </c>
      <c r="AH85">
        <f t="shared" si="17"/>
        <v>1.4604139503874149</v>
      </c>
      <c r="AI85">
        <f t="shared" si="18"/>
        <v>1.8437324971613782</v>
      </c>
      <c r="AJ85">
        <f t="shared" si="19"/>
        <v>1.9617009884482535</v>
      </c>
      <c r="AK85">
        <f t="shared" si="20"/>
        <v>2.0118665501296338</v>
      </c>
      <c r="AL85">
        <f t="shared" si="21"/>
        <v>2.2028662454146293</v>
      </c>
    </row>
    <row r="86" spans="2:38" x14ac:dyDescent="0.25">
      <c r="B86" t="s">
        <v>1400</v>
      </c>
      <c r="C86">
        <v>1398.042152232329</v>
      </c>
      <c r="D86">
        <v>2003.470755846887</v>
      </c>
      <c r="E86">
        <v>2447.23218160548</v>
      </c>
      <c r="F86">
        <v>2823.8506412972638</v>
      </c>
      <c r="G86">
        <v>3819.6065763118581</v>
      </c>
      <c r="H86">
        <v>887.78883444520022</v>
      </c>
      <c r="I86">
        <v>993.53414001864621</v>
      </c>
      <c r="J86">
        <v>1104.2431279817661</v>
      </c>
      <c r="K86">
        <v>1221.0857120431519</v>
      </c>
      <c r="L86">
        <v>1496.7177813794899</v>
      </c>
      <c r="O86" t="s">
        <v>1400</v>
      </c>
      <c r="P86">
        <v>5155.4246263114856</v>
      </c>
      <c r="Q86">
        <v>5285.9057315716545</v>
      </c>
      <c r="R86">
        <v>5422.7308870981587</v>
      </c>
      <c r="S86">
        <v>5564.4822264132117</v>
      </c>
      <c r="T86">
        <v>5709.7116146840408</v>
      </c>
      <c r="U86">
        <v>5175.3304068673397</v>
      </c>
      <c r="V86">
        <v>5241.8207059547876</v>
      </c>
      <c r="W86">
        <v>5347.9333831755121</v>
      </c>
      <c r="X86">
        <v>5457.0189139990543</v>
      </c>
      <c r="Y86">
        <v>5444.530709560383</v>
      </c>
      <c r="AA86">
        <f t="shared" si="12"/>
        <v>12.93875736130517</v>
      </c>
      <c r="AB86">
        <f t="shared" si="13"/>
        <v>-28.655266650963494</v>
      </c>
      <c r="AC86">
        <f t="shared" si="14"/>
        <v>-48.618377549720343</v>
      </c>
      <c r="AD86">
        <f t="shared" si="15"/>
        <v>-69.851153069202297</v>
      </c>
      <c r="AE86">
        <f t="shared" si="16"/>
        <v>-172.36758833037757</v>
      </c>
      <c r="AG86" t="s">
        <v>1249</v>
      </c>
      <c r="AH86">
        <f t="shared" si="17"/>
        <v>1.5521253761399783</v>
      </c>
      <c r="AI86">
        <f t="shared" si="18"/>
        <v>2.076396127168008</v>
      </c>
      <c r="AJ86">
        <f t="shared" si="19"/>
        <v>2.3182785176303207</v>
      </c>
      <c r="AK86">
        <f t="shared" si="20"/>
        <v>2.4528890479226506</v>
      </c>
      <c r="AL86">
        <f t="shared" si="21"/>
        <v>2.8841363835329705</v>
      </c>
    </row>
    <row r="87" spans="2:38" x14ac:dyDescent="0.25">
      <c r="B87" t="s">
        <v>1401</v>
      </c>
      <c r="C87">
        <v>1422.8328531359</v>
      </c>
      <c r="D87">
        <v>2042.243607223005</v>
      </c>
      <c r="E87">
        <v>2496.2861594633978</v>
      </c>
      <c r="F87">
        <v>2880.9456253651738</v>
      </c>
      <c r="G87">
        <v>3896.2823419893612</v>
      </c>
      <c r="H87">
        <v>904.52004823094421</v>
      </c>
      <c r="I87">
        <v>1014.578377323716</v>
      </c>
      <c r="J87">
        <v>1126.2072584950249</v>
      </c>
      <c r="K87">
        <v>1247.659335602043</v>
      </c>
      <c r="L87">
        <v>1540.767690551178</v>
      </c>
      <c r="O87" t="s">
        <v>1401</v>
      </c>
      <c r="P87">
        <v>5231.2558667462945</v>
      </c>
      <c r="Q87">
        <v>5338.2521265172591</v>
      </c>
      <c r="R87">
        <v>5451.6574598535972</v>
      </c>
      <c r="S87">
        <v>5570.6058323514653</v>
      </c>
      <c r="T87">
        <v>5694.2805306370346</v>
      </c>
      <c r="U87">
        <v>5285.810173129521</v>
      </c>
      <c r="V87">
        <v>5325.3445877827835</v>
      </c>
      <c r="W87">
        <v>5426.9274034158925</v>
      </c>
      <c r="X87">
        <v>5528.9163389282312</v>
      </c>
      <c r="Y87">
        <v>5491.5487215870562</v>
      </c>
      <c r="AA87">
        <f t="shared" si="12"/>
        <v>35.460299149097231</v>
      </c>
      <c r="AB87">
        <f t="shared" si="13"/>
        <v>-8.3899001774091175</v>
      </c>
      <c r="AC87">
        <f t="shared" si="14"/>
        <v>-16.074536684508029</v>
      </c>
      <c r="AD87">
        <f t="shared" si="15"/>
        <v>-27.098170725102182</v>
      </c>
      <c r="AE87">
        <f t="shared" si="16"/>
        <v>-131.77567588248598</v>
      </c>
      <c r="AG87" t="s">
        <v>1250</v>
      </c>
      <c r="AH87">
        <f t="shared" si="17"/>
        <v>1.5136836180689186</v>
      </c>
      <c r="AI87">
        <f t="shared" si="18"/>
        <v>2.0296829606070399</v>
      </c>
      <c r="AJ87">
        <f t="shared" si="19"/>
        <v>2.2486375821732394</v>
      </c>
      <c r="AK87">
        <f t="shared" si="20"/>
        <v>2.3603451496473227</v>
      </c>
      <c r="AL87">
        <f t="shared" si="21"/>
        <v>2.7652976748101206</v>
      </c>
    </row>
    <row r="88" spans="2:38" x14ac:dyDescent="0.25">
      <c r="B88" t="s">
        <v>1402</v>
      </c>
      <c r="C88">
        <v>1754.3701501298819</v>
      </c>
      <c r="D88">
        <v>2549.1191124029301</v>
      </c>
      <c r="E88">
        <v>3135.464202718184</v>
      </c>
      <c r="F88">
        <v>3618.233274826317</v>
      </c>
      <c r="G88">
        <v>4891.0084087624246</v>
      </c>
      <c r="H88">
        <v>1052.4778514196771</v>
      </c>
      <c r="I88">
        <v>1205.0165294602459</v>
      </c>
      <c r="J88">
        <v>1351.698238734373</v>
      </c>
      <c r="K88">
        <v>1538.7966635528519</v>
      </c>
      <c r="L88">
        <v>1997.933673071487</v>
      </c>
      <c r="O88" t="s">
        <v>1402</v>
      </c>
      <c r="P88">
        <v>10765.386743106672</v>
      </c>
      <c r="Q88">
        <v>10566.149729699602</v>
      </c>
      <c r="R88">
        <v>10379.658665293502</v>
      </c>
      <c r="S88">
        <v>10200.470657345035</v>
      </c>
      <c r="T88">
        <v>10033.167875642039</v>
      </c>
      <c r="U88">
        <v>11060.938217034336</v>
      </c>
      <c r="V88">
        <v>10980.418453884029</v>
      </c>
      <c r="W88">
        <v>10911.191015231598</v>
      </c>
      <c r="X88">
        <v>10824.656112612949</v>
      </c>
      <c r="Y88">
        <v>10754.461835075295</v>
      </c>
      <c r="AA88">
        <f t="shared" si="12"/>
        <v>192.10845805298169</v>
      </c>
      <c r="AB88">
        <f t="shared" si="13"/>
        <v>269.27467071987752</v>
      </c>
      <c r="AC88">
        <f t="shared" si="14"/>
        <v>345.49602745976216</v>
      </c>
      <c r="AD88">
        <f t="shared" si="15"/>
        <v>405.72054592414423</v>
      </c>
      <c r="AE88">
        <f t="shared" si="16"/>
        <v>468.84107363161678</v>
      </c>
      <c r="AG88" t="s">
        <v>1251</v>
      </c>
      <c r="AH88">
        <f t="shared" si="17"/>
        <v>1.4096010351208368</v>
      </c>
      <c r="AI88">
        <f t="shared" si="18"/>
        <v>1.7290472276382631</v>
      </c>
      <c r="AJ88">
        <f t="shared" si="19"/>
        <v>1.8474397805675422</v>
      </c>
      <c r="AK88">
        <f t="shared" si="20"/>
        <v>1.8607360517007145</v>
      </c>
      <c r="AL88">
        <f t="shared" si="21"/>
        <v>1.9827543699721104</v>
      </c>
    </row>
    <row r="89" spans="2:38" x14ac:dyDescent="0.25">
      <c r="B89" t="s">
        <v>1403</v>
      </c>
      <c r="C89">
        <v>1787.223855656151</v>
      </c>
      <c r="D89">
        <v>2599.242147924138</v>
      </c>
      <c r="E89">
        <v>3198.9800093710378</v>
      </c>
      <c r="F89">
        <v>3691.4439678377789</v>
      </c>
      <c r="G89">
        <v>4992.5219062679289</v>
      </c>
      <c r="H89">
        <v>1062.281784533357</v>
      </c>
      <c r="I89">
        <v>1219.715363862638</v>
      </c>
      <c r="J89">
        <v>1370.4289609308751</v>
      </c>
      <c r="K89">
        <v>1563.093998203753</v>
      </c>
      <c r="L89">
        <v>2039.619945725042</v>
      </c>
      <c r="O89" t="s">
        <v>1403</v>
      </c>
      <c r="P89">
        <v>11301.906609537498</v>
      </c>
      <c r="Q89">
        <v>11093.428986991921</v>
      </c>
      <c r="R89">
        <v>10894.471527219232</v>
      </c>
      <c r="S89">
        <v>10707.238924379393</v>
      </c>
      <c r="T89">
        <v>10530.632456539937</v>
      </c>
      <c r="U89">
        <v>11618.17484504059</v>
      </c>
      <c r="V89">
        <v>11536.092483515109</v>
      </c>
      <c r="W89">
        <v>11470.667563070869</v>
      </c>
      <c r="X89">
        <v>11380.435911929759</v>
      </c>
      <c r="Y89">
        <v>11309.418166691099</v>
      </c>
      <c r="AA89">
        <f t="shared" si="12"/>
        <v>205.57435307700982</v>
      </c>
      <c r="AB89">
        <f t="shared" si="13"/>
        <v>287.73127274007214</v>
      </c>
      <c r="AC89">
        <f t="shared" si="14"/>
        <v>374.52742330356415</v>
      </c>
      <c r="AD89">
        <f t="shared" si="15"/>
        <v>437.5780419077376</v>
      </c>
      <c r="AE89">
        <f t="shared" si="16"/>
        <v>506.21071159825516</v>
      </c>
      <c r="AG89" t="s">
        <v>1252</v>
      </c>
      <c r="AH89">
        <f t="shared" si="17"/>
        <v>1.4096424686042688</v>
      </c>
      <c r="AI89">
        <f t="shared" si="18"/>
        <v>1.724268099985268</v>
      </c>
      <c r="AJ89">
        <f t="shared" si="19"/>
        <v>1.833272188504883</v>
      </c>
      <c r="AK89">
        <f t="shared" si="20"/>
        <v>1.8451019926444654</v>
      </c>
      <c r="AL89">
        <f t="shared" si="21"/>
        <v>1.961058129261865</v>
      </c>
    </row>
    <row r="90" spans="2:38" x14ac:dyDescent="0.25">
      <c r="B90" t="s">
        <v>1404</v>
      </c>
      <c r="C90">
        <v>1447.652345566383</v>
      </c>
      <c r="D90">
        <v>2078.925278435544</v>
      </c>
      <c r="E90">
        <v>2541.624503011355</v>
      </c>
      <c r="F90">
        <v>2934.5492624761209</v>
      </c>
      <c r="G90">
        <v>3966.3083662247</v>
      </c>
      <c r="H90">
        <v>919.11718062202794</v>
      </c>
      <c r="I90">
        <v>1032.963255174004</v>
      </c>
      <c r="J90">
        <v>1147.2169444709209</v>
      </c>
      <c r="K90">
        <v>1273.8071358511779</v>
      </c>
      <c r="L90">
        <v>1575.890712592</v>
      </c>
      <c r="O90" t="s">
        <v>1404</v>
      </c>
      <c r="P90">
        <v>5634.6891956962318</v>
      </c>
      <c r="Q90">
        <v>5701.1886150752534</v>
      </c>
      <c r="R90">
        <v>5773.7788314762493</v>
      </c>
      <c r="S90">
        <v>5851.4580663476872</v>
      </c>
      <c r="T90">
        <v>5934.2020294665472</v>
      </c>
      <c r="U90">
        <v>5713.1025829633854</v>
      </c>
      <c r="V90">
        <v>5744.6199937533311</v>
      </c>
      <c r="W90">
        <v>5820.0246726762825</v>
      </c>
      <c r="X90">
        <v>5890.83348781942</v>
      </c>
      <c r="Y90">
        <v>5868.8701243298801</v>
      </c>
      <c r="AA90">
        <f t="shared" si="12"/>
        <v>50.968701723649886</v>
      </c>
      <c r="AB90">
        <f t="shared" si="13"/>
        <v>28.230396140750464</v>
      </c>
      <c r="AC90">
        <f t="shared" si="14"/>
        <v>30.059796780021635</v>
      </c>
      <c r="AD90">
        <f t="shared" si="15"/>
        <v>25.594023956626327</v>
      </c>
      <c r="AE90">
        <f t="shared" si="16"/>
        <v>-42.465738338833582</v>
      </c>
      <c r="AG90" t="s">
        <v>1253</v>
      </c>
      <c r="AH90">
        <f t="shared" si="17"/>
        <v>1.4922929731395991</v>
      </c>
      <c r="AI90">
        <f t="shared" si="18"/>
        <v>1.9590442101306225</v>
      </c>
      <c r="AJ90">
        <f t="shared" si="19"/>
        <v>2.1589014833595486</v>
      </c>
      <c r="AK90">
        <f t="shared" si="20"/>
        <v>2.2583859036343887</v>
      </c>
      <c r="AL90">
        <f t="shared" si="21"/>
        <v>2.5865682591718815</v>
      </c>
    </row>
    <row r="91" spans="2:38" x14ac:dyDescent="0.25">
      <c r="B91" t="s">
        <v>1405</v>
      </c>
      <c r="C91">
        <v>1496.605377841275</v>
      </c>
      <c r="D91">
        <v>2154.566875875184</v>
      </c>
      <c r="E91">
        <v>2637.575274613137</v>
      </c>
      <c r="F91">
        <v>3044.1181083156312</v>
      </c>
      <c r="G91">
        <v>4114.1546449123516</v>
      </c>
      <c r="H91">
        <v>941.8712550416468</v>
      </c>
      <c r="I91">
        <v>1057.795917403922</v>
      </c>
      <c r="J91">
        <v>1178.246925186816</v>
      </c>
      <c r="K91">
        <v>1313.1902849773271</v>
      </c>
      <c r="L91">
        <v>1634.833788168886</v>
      </c>
      <c r="O91" t="s">
        <v>1405</v>
      </c>
      <c r="P91">
        <v>5145.5712308494458</v>
      </c>
      <c r="Q91">
        <v>5195.4640994255096</v>
      </c>
      <c r="R91">
        <v>5252.7803164783481</v>
      </c>
      <c r="S91">
        <v>5315.9929629851858</v>
      </c>
      <c r="T91">
        <v>5383.4874675126639</v>
      </c>
      <c r="U91">
        <v>5230.1136337341368</v>
      </c>
      <c r="V91">
        <v>5239.8432698018187</v>
      </c>
      <c r="W91">
        <v>5309.736713322065</v>
      </c>
      <c r="X91">
        <v>5366.5333370722919</v>
      </c>
      <c r="Y91">
        <v>5326.7573820777679</v>
      </c>
      <c r="AA91">
        <f t="shared" si="12"/>
        <v>54.952561875049149</v>
      </c>
      <c r="AB91">
        <f t="shared" si="13"/>
        <v>28.846460744600883</v>
      </c>
      <c r="AC91">
        <f t="shared" si="14"/>
        <v>37.021657948415985</v>
      </c>
      <c r="AD91">
        <f t="shared" si="15"/>
        <v>32.85124315661897</v>
      </c>
      <c r="AE91">
        <f t="shared" si="16"/>
        <v>-36.874555532682372</v>
      </c>
      <c r="AG91" t="s">
        <v>1254</v>
      </c>
      <c r="AH91">
        <f t="shared" si="17"/>
        <v>1.5013740165944947</v>
      </c>
      <c r="AI91">
        <f t="shared" si="18"/>
        <v>1.9827745716546101</v>
      </c>
      <c r="AJ91">
        <f t="shared" si="19"/>
        <v>2.1703640752470879</v>
      </c>
      <c r="AK91">
        <f t="shared" si="20"/>
        <v>2.2615335743287019</v>
      </c>
      <c r="AL91">
        <f t="shared" si="21"/>
        <v>2.574630541809944</v>
      </c>
    </row>
    <row r="92" spans="2:38" x14ac:dyDescent="0.25">
      <c r="B92" t="s">
        <v>1406</v>
      </c>
      <c r="C92">
        <v>1326.785250351362</v>
      </c>
      <c r="D92">
        <v>1894.518993907044</v>
      </c>
      <c r="E92">
        <v>2308.7443812246629</v>
      </c>
      <c r="F92">
        <v>2668.125333974172</v>
      </c>
      <c r="G92">
        <v>3608.8499911817012</v>
      </c>
      <c r="H92">
        <v>874.56499786787219</v>
      </c>
      <c r="I92">
        <v>974.87198874950479</v>
      </c>
      <c r="J92">
        <v>1078.5277899188929</v>
      </c>
      <c r="K92">
        <v>1184.3403573959899</v>
      </c>
      <c r="L92">
        <v>1438.179764846906</v>
      </c>
      <c r="O92" t="s">
        <v>1406</v>
      </c>
      <c r="P92">
        <v>6101.1753240413082</v>
      </c>
      <c r="Q92">
        <v>6255.8796664407419</v>
      </c>
      <c r="R92">
        <v>6412.971389082204</v>
      </c>
      <c r="S92">
        <v>6572.7217275879393</v>
      </c>
      <c r="T92">
        <v>6735.1897374381488</v>
      </c>
      <c r="U92">
        <v>6106.8686736888812</v>
      </c>
      <c r="V92">
        <v>6189.8277274980501</v>
      </c>
      <c r="W92">
        <v>6319.9815809715647</v>
      </c>
      <c r="X92">
        <v>6440.8395006400697</v>
      </c>
      <c r="Y92">
        <v>6460.8606081492517</v>
      </c>
      <c r="AA92">
        <f t="shared" si="12"/>
        <v>3.700677270922506</v>
      </c>
      <c r="AB92">
        <f t="shared" si="13"/>
        <v>-42.933760312749655</v>
      </c>
      <c r="AC92">
        <f t="shared" si="14"/>
        <v>-60.443375271915606</v>
      </c>
      <c r="AD92">
        <f t="shared" si="15"/>
        <v>-85.723447516115272</v>
      </c>
      <c r="AE92">
        <f t="shared" si="16"/>
        <v>-178.31393403778313</v>
      </c>
      <c r="AG92" t="s">
        <v>1255</v>
      </c>
      <c r="AH92">
        <f t="shared" si="17"/>
        <v>1.5106878111132904</v>
      </c>
      <c r="AI92">
        <f t="shared" si="18"/>
        <v>2.0328804378858178</v>
      </c>
      <c r="AJ92">
        <f t="shared" si="19"/>
        <v>2.267733743891192</v>
      </c>
      <c r="AK92">
        <f t="shared" si="20"/>
        <v>2.4286221247640465</v>
      </c>
      <c r="AL92">
        <f t="shared" si="21"/>
        <v>2.8644716785945308</v>
      </c>
    </row>
    <row r="93" spans="2:38" x14ac:dyDescent="0.25">
      <c r="B93" t="s">
        <v>1407</v>
      </c>
      <c r="C93">
        <v>1380.0142686941069</v>
      </c>
      <c r="D93">
        <v>1974.8602843816041</v>
      </c>
      <c r="E93">
        <v>2409.709916586145</v>
      </c>
      <c r="F93">
        <v>2781.9106856864742</v>
      </c>
      <c r="G93">
        <v>3761.8152877034372</v>
      </c>
      <c r="H93">
        <v>899.99534372927724</v>
      </c>
      <c r="I93">
        <v>1005.874871330685</v>
      </c>
      <c r="J93">
        <v>1116.1952007465211</v>
      </c>
      <c r="K93">
        <v>1232.2846884936939</v>
      </c>
      <c r="L93">
        <v>1508.062705680052</v>
      </c>
      <c r="O93" t="s">
        <v>1407</v>
      </c>
      <c r="P93">
        <v>5961.9564248800762</v>
      </c>
      <c r="Q93">
        <v>6082.0122752459984</v>
      </c>
      <c r="R93">
        <v>6206.069000028343</v>
      </c>
      <c r="S93">
        <v>6335.3374140772257</v>
      </c>
      <c r="T93">
        <v>6468.0250831678459</v>
      </c>
      <c r="U93">
        <v>6005.5344635409992</v>
      </c>
      <c r="V93">
        <v>6079.2368474578325</v>
      </c>
      <c r="W93">
        <v>6173.6368621659112</v>
      </c>
      <c r="X93">
        <v>6285.488825542554</v>
      </c>
      <c r="Y93">
        <v>6285.1309900625156</v>
      </c>
      <c r="AA93">
        <f t="shared" si="12"/>
        <v>28.325725129600006</v>
      </c>
      <c r="AB93">
        <f t="shared" si="13"/>
        <v>-1.8040280623078162</v>
      </c>
      <c r="AC93">
        <f t="shared" si="14"/>
        <v>-21.080889610580652</v>
      </c>
      <c r="AD93">
        <f t="shared" si="15"/>
        <v>-32.401582547536648</v>
      </c>
      <c r="AE93">
        <f t="shared" si="16"/>
        <v>-118.88116051846468</v>
      </c>
      <c r="AG93" t="s">
        <v>1256</v>
      </c>
      <c r="AH93">
        <f t="shared" si="17"/>
        <v>1.4865700187010362</v>
      </c>
      <c r="AI93">
        <f t="shared" si="18"/>
        <v>1.9668535319212983</v>
      </c>
      <c r="AJ93">
        <f t="shared" si="19"/>
        <v>2.2004186157393932</v>
      </c>
      <c r="AK93">
        <f t="shared" si="20"/>
        <v>2.3184847523066199</v>
      </c>
      <c r="AL93">
        <f t="shared" si="21"/>
        <v>2.7079364110512056</v>
      </c>
    </row>
    <row r="94" spans="2:38" x14ac:dyDescent="0.25">
      <c r="B94" t="s">
        <v>1408</v>
      </c>
      <c r="C94">
        <v>1299.123308503503</v>
      </c>
      <c r="D94">
        <v>1851.3115198438941</v>
      </c>
      <c r="E94">
        <v>2253.1277684757638</v>
      </c>
      <c r="F94">
        <v>2605.547207516337</v>
      </c>
      <c r="G94">
        <v>3522.5217983803368</v>
      </c>
      <c r="H94">
        <v>848.07907060665741</v>
      </c>
      <c r="I94">
        <v>944.80951732954645</v>
      </c>
      <c r="J94">
        <v>1045.652021227078</v>
      </c>
      <c r="K94">
        <v>1146.72784477605</v>
      </c>
      <c r="L94">
        <v>1383.717418092245</v>
      </c>
      <c r="O94" t="s">
        <v>1408</v>
      </c>
      <c r="P94">
        <v>5992.6845160452322</v>
      </c>
      <c r="Q94">
        <v>6168.6226869362226</v>
      </c>
      <c r="R94">
        <v>6348.0383612297992</v>
      </c>
      <c r="S94">
        <v>6530.0076447568599</v>
      </c>
      <c r="T94">
        <v>6713.641132134504</v>
      </c>
      <c r="U94">
        <v>5994.6258205027762</v>
      </c>
      <c r="V94">
        <v>6093.8025378191369</v>
      </c>
      <c r="W94">
        <v>6238.4688635864031</v>
      </c>
      <c r="X94">
        <v>6374.3482732632719</v>
      </c>
      <c r="Y94">
        <v>6405.6534619806125</v>
      </c>
      <c r="AA94">
        <f t="shared" si="12"/>
        <v>1.2618478974035952</v>
      </c>
      <c r="AB94">
        <f t="shared" si="13"/>
        <v>-48.633096926105736</v>
      </c>
      <c r="AC94">
        <f t="shared" si="14"/>
        <v>-71.220173468207449</v>
      </c>
      <c r="AD94">
        <f t="shared" si="15"/>
        <v>-101.17859147083219</v>
      </c>
      <c r="AE94">
        <f t="shared" si="16"/>
        <v>-200.19198560002948</v>
      </c>
      <c r="AG94" t="s">
        <v>1257</v>
      </c>
      <c r="AH94">
        <f t="shared" si="17"/>
        <v>1.529566373408267</v>
      </c>
      <c r="AI94">
        <f t="shared" si="18"/>
        <v>2.0657891434037849</v>
      </c>
      <c r="AJ94">
        <f t="shared" si="19"/>
        <v>2.3122476688932223</v>
      </c>
      <c r="AK94">
        <f t="shared" si="20"/>
        <v>2.4920367924128035</v>
      </c>
      <c r="AL94">
        <f t="shared" si="21"/>
        <v>2.9762958206675512</v>
      </c>
    </row>
    <row r="95" spans="2:38" x14ac:dyDescent="0.25">
      <c r="B95" t="s">
        <v>1409</v>
      </c>
      <c r="C95">
        <v>1498.176099515548</v>
      </c>
      <c r="D95">
        <v>2156.2750079393181</v>
      </c>
      <c r="E95">
        <v>2639.6343212376328</v>
      </c>
      <c r="F95">
        <v>3046.6047457742211</v>
      </c>
      <c r="G95">
        <v>4116.8135162725948</v>
      </c>
      <c r="H95">
        <v>979.98478012823705</v>
      </c>
      <c r="I95">
        <v>1103.126998584524</v>
      </c>
      <c r="J95">
        <v>1226.871906337587</v>
      </c>
      <c r="K95">
        <v>1368.056523555023</v>
      </c>
      <c r="L95">
        <v>1699.354875013174</v>
      </c>
      <c r="O95" t="s">
        <v>1409</v>
      </c>
      <c r="P95">
        <v>5869.7931912960785</v>
      </c>
      <c r="Q95">
        <v>5930.8896581952376</v>
      </c>
      <c r="R95">
        <v>5997.2811259245145</v>
      </c>
      <c r="S95">
        <v>6067.2258982229359</v>
      </c>
      <c r="T95">
        <v>6143.1758142267454</v>
      </c>
      <c r="U95">
        <v>5943.6013997625068</v>
      </c>
      <c r="V95">
        <v>5969.2271531694514</v>
      </c>
      <c r="W95">
        <v>6034.6526145090693</v>
      </c>
      <c r="X95">
        <v>6096.8120768624385</v>
      </c>
      <c r="Y95">
        <v>6066.6077316517458</v>
      </c>
      <c r="AA95">
        <f t="shared" si="12"/>
        <v>47.975335503178442</v>
      </c>
      <c r="AB95">
        <f t="shared" si="13"/>
        <v>24.91937173323895</v>
      </c>
      <c r="AC95">
        <f t="shared" si="14"/>
        <v>24.291467579960592</v>
      </c>
      <c r="AD95">
        <f t="shared" si="15"/>
        <v>19.231016115676677</v>
      </c>
      <c r="AE95">
        <f t="shared" si="16"/>
        <v>-49.769253673749745</v>
      </c>
      <c r="AG95" t="s">
        <v>1258</v>
      </c>
      <c r="AH95">
        <f t="shared" si="17"/>
        <v>1.4574262918705816</v>
      </c>
      <c r="AI95">
        <f t="shared" si="18"/>
        <v>1.9115127397927003</v>
      </c>
      <c r="AJ95">
        <f t="shared" si="19"/>
        <v>2.1097439201505797</v>
      </c>
      <c r="AK95">
        <f t="shared" si="20"/>
        <v>2.1960874430526447</v>
      </c>
      <c r="AL95">
        <f t="shared" si="21"/>
        <v>2.495665252543751</v>
      </c>
    </row>
    <row r="96" spans="2:38" x14ac:dyDescent="0.25">
      <c r="B96" t="s">
        <v>1410</v>
      </c>
      <c r="C96">
        <v>1317.6751117645081</v>
      </c>
      <c r="D96">
        <v>1879.8391452792901</v>
      </c>
      <c r="E96">
        <v>2289.8817597721072</v>
      </c>
      <c r="F96">
        <v>2646.4296641733531</v>
      </c>
      <c r="G96">
        <v>3578.9522915135772</v>
      </c>
      <c r="H96">
        <v>868.54811628603875</v>
      </c>
      <c r="I96">
        <v>967.57533689227751</v>
      </c>
      <c r="J96">
        <v>1071.496760386035</v>
      </c>
      <c r="K96">
        <v>1176.0747424960709</v>
      </c>
      <c r="L96">
        <v>1426.2158819223209</v>
      </c>
      <c r="O96" t="s">
        <v>1410</v>
      </c>
      <c r="P96">
        <v>6503.6921685552634</v>
      </c>
      <c r="Q96">
        <v>6660.706516662899</v>
      </c>
      <c r="R96">
        <v>6821.99465183553</v>
      </c>
      <c r="S96">
        <v>6987.8408512723272</v>
      </c>
      <c r="T96">
        <v>7155.2475739488627</v>
      </c>
      <c r="U96">
        <v>6517.6888578583557</v>
      </c>
      <c r="V96">
        <v>6607.1824835079706</v>
      </c>
      <c r="W96">
        <v>6736.9446790186685</v>
      </c>
      <c r="X96">
        <v>6866.7015864335308</v>
      </c>
      <c r="Y96">
        <v>6886.6072074317035</v>
      </c>
      <c r="AA96">
        <f t="shared" si="12"/>
        <v>9.0978480470100305</v>
      </c>
      <c r="AB96">
        <f t="shared" si="13"/>
        <v>-34.790621550703513</v>
      </c>
      <c r="AC96">
        <f t="shared" si="14"/>
        <v>-55.282482330960015</v>
      </c>
      <c r="AD96">
        <f t="shared" si="15"/>
        <v>-78.740522145217668</v>
      </c>
      <c r="AE96">
        <f t="shared" si="16"/>
        <v>-174.61623823615352</v>
      </c>
      <c r="AG96" t="s">
        <v>1259</v>
      </c>
      <c r="AH96">
        <f t="shared" si="17"/>
        <v>1.5013743187047541</v>
      </c>
      <c r="AI96">
        <f t="shared" si="18"/>
        <v>2.0152979721488218</v>
      </c>
      <c r="AJ96">
        <f t="shared" si="19"/>
        <v>2.2533453910475405</v>
      </c>
      <c r="AK96">
        <f t="shared" si="20"/>
        <v>2.411689725056787</v>
      </c>
      <c r="AL96">
        <f t="shared" si="21"/>
        <v>2.8595024851341218</v>
      </c>
    </row>
    <row r="97" spans="2:38" x14ac:dyDescent="0.25">
      <c r="B97" t="s">
        <v>1411</v>
      </c>
      <c r="C97">
        <v>1648.8804797172991</v>
      </c>
      <c r="D97">
        <v>2387.9547277140359</v>
      </c>
      <c r="E97">
        <v>2931.870056397699</v>
      </c>
      <c r="F97">
        <v>3384.1408979482489</v>
      </c>
      <c r="G97">
        <v>4571.0757106805886</v>
      </c>
      <c r="H97">
        <v>1048.568173899346</v>
      </c>
      <c r="I97">
        <v>1189.755355381305</v>
      </c>
      <c r="J97">
        <v>1327.3508395365379</v>
      </c>
      <c r="K97">
        <v>1497.017583558305</v>
      </c>
      <c r="L97">
        <v>1908.145045835626</v>
      </c>
      <c r="O97" t="s">
        <v>1411</v>
      </c>
      <c r="P97">
        <v>6339.1741087244354</v>
      </c>
      <c r="Q97">
        <v>6302.8487082472566</v>
      </c>
      <c r="R97">
        <v>6273.9366153763422</v>
      </c>
      <c r="S97">
        <v>6251.1634523971916</v>
      </c>
      <c r="T97">
        <v>6236.6911706900173</v>
      </c>
      <c r="U97">
        <v>6502.732611794333</v>
      </c>
      <c r="V97">
        <v>6503.811468547784</v>
      </c>
      <c r="W97">
        <v>6529.6912020926629</v>
      </c>
      <c r="X97">
        <v>6528.7927821090361</v>
      </c>
      <c r="Y97">
        <v>6486.4593752117889</v>
      </c>
      <c r="AA97">
        <f t="shared" si="12"/>
        <v>106.31302699543345</v>
      </c>
      <c r="AB97">
        <f t="shared" si="13"/>
        <v>130.62579419534282</v>
      </c>
      <c r="AC97">
        <f t="shared" si="14"/>
        <v>166.2404813656085</v>
      </c>
      <c r="AD97">
        <f t="shared" si="15"/>
        <v>180.45906431269896</v>
      </c>
      <c r="AE97">
        <f t="shared" si="16"/>
        <v>162.34933293915157</v>
      </c>
      <c r="AG97" t="s">
        <v>1260</v>
      </c>
      <c r="AH97">
        <f t="shared" si="17"/>
        <v>1.4277490000181654</v>
      </c>
      <c r="AI97">
        <f t="shared" si="18"/>
        <v>1.8085343981771345</v>
      </c>
      <c r="AJ97">
        <f t="shared" si="19"/>
        <v>1.9629667201244954</v>
      </c>
      <c r="AK97">
        <f t="shared" si="20"/>
        <v>2.017399707020235</v>
      </c>
      <c r="AL97">
        <f t="shared" si="21"/>
        <v>2.2077218646618779</v>
      </c>
    </row>
    <row r="98" spans="2:38" x14ac:dyDescent="0.25">
      <c r="B98" t="s">
        <v>1412</v>
      </c>
      <c r="C98">
        <v>1431.4503460235551</v>
      </c>
      <c r="D98">
        <v>2053.566572520157</v>
      </c>
      <c r="E98">
        <v>2508.9317315869371</v>
      </c>
      <c r="F98">
        <v>2896.7706171608602</v>
      </c>
      <c r="G98">
        <v>3915.4768405623531</v>
      </c>
      <c r="H98">
        <v>978.4741602954042</v>
      </c>
      <c r="I98">
        <v>1093.8273245941491</v>
      </c>
      <c r="J98">
        <v>1204.6621169243781</v>
      </c>
      <c r="K98">
        <v>1333.3859075474579</v>
      </c>
      <c r="L98">
        <v>1643.944668518358</v>
      </c>
      <c r="O98" t="s">
        <v>1412</v>
      </c>
      <c r="P98">
        <v>5941.4539156022802</v>
      </c>
      <c r="Q98">
        <v>6036.8554484844644</v>
      </c>
      <c r="R98">
        <v>6140.485167102489</v>
      </c>
      <c r="S98">
        <v>6252.2743592809293</v>
      </c>
      <c r="T98">
        <v>6369.0722523068098</v>
      </c>
      <c r="U98">
        <v>6004.9603231566516</v>
      </c>
      <c r="V98">
        <v>6054.8893051385421</v>
      </c>
      <c r="W98">
        <v>6152.4537141248156</v>
      </c>
      <c r="X98">
        <v>6254.086257397028</v>
      </c>
      <c r="Y98">
        <v>6223.8693146069991</v>
      </c>
      <c r="AA98">
        <f t="shared" si="12"/>
        <v>41.279164910341436</v>
      </c>
      <c r="AB98">
        <f t="shared" si="13"/>
        <v>11.722006825150492</v>
      </c>
      <c r="AC98">
        <f t="shared" si="14"/>
        <v>7.7795555645123384</v>
      </c>
      <c r="AD98">
        <f t="shared" si="15"/>
        <v>1.177733775464185</v>
      </c>
      <c r="AE98">
        <f t="shared" si="16"/>
        <v>-94.381909504876973</v>
      </c>
      <c r="AG98" t="s">
        <v>1261</v>
      </c>
      <c r="AH98">
        <f t="shared" si="17"/>
        <v>1.4037221655881782</v>
      </c>
      <c r="AI98">
        <f t="shared" si="18"/>
        <v>1.8575078598110109</v>
      </c>
      <c r="AJ98">
        <f t="shared" si="19"/>
        <v>2.0693215917237673</v>
      </c>
      <c r="AK98">
        <f t="shared" si="20"/>
        <v>2.170575105949506</v>
      </c>
      <c r="AL98">
        <f t="shared" si="21"/>
        <v>2.5268268857049172</v>
      </c>
    </row>
    <row r="99" spans="2:38" x14ac:dyDescent="0.25">
      <c r="B99" t="s">
        <v>1413</v>
      </c>
      <c r="C99">
        <v>1767.1892120796169</v>
      </c>
      <c r="D99">
        <v>2569.2430167694451</v>
      </c>
      <c r="E99">
        <v>3161.993410361426</v>
      </c>
      <c r="F99">
        <v>3648.8158983372032</v>
      </c>
      <c r="G99">
        <v>4933.9114663443852</v>
      </c>
      <c r="H99">
        <v>1104.124825639326</v>
      </c>
      <c r="I99">
        <v>1262.272037960101</v>
      </c>
      <c r="J99">
        <v>1412.40229219461</v>
      </c>
      <c r="K99">
        <v>1606.7699547304051</v>
      </c>
      <c r="L99">
        <v>2082.805687130302</v>
      </c>
      <c r="O99" t="s">
        <v>1413</v>
      </c>
      <c r="P99">
        <v>8164.0040054125948</v>
      </c>
      <c r="Q99">
        <v>8033.210033264947</v>
      </c>
      <c r="R99">
        <v>7912.0336990525548</v>
      </c>
      <c r="S99">
        <v>7801.5786472209211</v>
      </c>
      <c r="T99">
        <v>7700.1280819854464</v>
      </c>
      <c r="U99">
        <v>8409.4400690006933</v>
      </c>
      <c r="V99">
        <v>8355.2646954011288</v>
      </c>
      <c r="W99">
        <v>8364.5639212991518</v>
      </c>
      <c r="X99">
        <v>8291.6807975481479</v>
      </c>
      <c r="Y99">
        <v>8202.1609696775213</v>
      </c>
      <c r="AA99">
        <f t="shared" si="12"/>
        <v>159.533441332264</v>
      </c>
      <c r="AB99">
        <f t="shared" si="13"/>
        <v>209.33553038851821</v>
      </c>
      <c r="AC99">
        <f t="shared" si="14"/>
        <v>294.14464446028813</v>
      </c>
      <c r="AD99">
        <f t="shared" si="15"/>
        <v>318.56639771269744</v>
      </c>
      <c r="AE99">
        <f t="shared" si="16"/>
        <v>326.32137699984867</v>
      </c>
      <c r="AG99" t="s">
        <v>1262</v>
      </c>
      <c r="AH99">
        <f t="shared" si="17"/>
        <v>1.3984708194207918</v>
      </c>
      <c r="AI99">
        <f t="shared" si="18"/>
        <v>1.7458751042253402</v>
      </c>
      <c r="AJ99">
        <f t="shared" si="19"/>
        <v>1.8528605000220111</v>
      </c>
      <c r="AK99">
        <f t="shared" si="20"/>
        <v>1.8951576402258956</v>
      </c>
      <c r="AL99">
        <f t="shared" si="21"/>
        <v>2.0480079858825726</v>
      </c>
    </row>
    <row r="100" spans="2:38" x14ac:dyDescent="0.25">
      <c r="B100" t="s">
        <v>1414</v>
      </c>
      <c r="C100">
        <v>1490.805102605995</v>
      </c>
      <c r="D100">
        <v>2145.5640964939812</v>
      </c>
      <c r="E100">
        <v>2625.8000789337152</v>
      </c>
      <c r="F100">
        <v>3030.611210261105</v>
      </c>
      <c r="G100">
        <v>4095.9814000641231</v>
      </c>
      <c r="H100">
        <v>927.50332580639645</v>
      </c>
      <c r="I100">
        <v>1044.5312943940801</v>
      </c>
      <c r="J100">
        <v>1163.9142807534249</v>
      </c>
      <c r="K100">
        <v>1296.1563020903591</v>
      </c>
      <c r="L100">
        <v>1614.9550492254789</v>
      </c>
      <c r="O100" t="s">
        <v>1414</v>
      </c>
      <c r="P100">
        <v>4910.0542004343788</v>
      </c>
      <c r="Q100">
        <v>4964.503279810353</v>
      </c>
      <c r="R100">
        <v>5026.8688752489143</v>
      </c>
      <c r="S100">
        <v>5095.8166813876724</v>
      </c>
      <c r="T100">
        <v>5171.9485735188719</v>
      </c>
      <c r="U100">
        <v>4985.9122432704717</v>
      </c>
      <c r="V100">
        <v>5017.0850377467632</v>
      </c>
      <c r="W100">
        <v>5077.4751048983371</v>
      </c>
      <c r="X100">
        <v>5135.8532238349517</v>
      </c>
      <c r="Y100">
        <v>5113.9867318758224</v>
      </c>
      <c r="AA100">
        <f t="shared" si="12"/>
        <v>49.307727843460363</v>
      </c>
      <c r="AB100">
        <f t="shared" si="13"/>
        <v>34.178142658666637</v>
      </c>
      <c r="AC100">
        <f t="shared" si="14"/>
        <v>32.89404927212486</v>
      </c>
      <c r="AD100">
        <f t="shared" si="15"/>
        <v>26.023752590731558</v>
      </c>
      <c r="AE100">
        <f t="shared" si="16"/>
        <v>-37.675197067982118</v>
      </c>
      <c r="AG100" t="s">
        <v>1263</v>
      </c>
      <c r="AH100">
        <f t="shared" si="17"/>
        <v>1.5261959792895445</v>
      </c>
      <c r="AI100">
        <f t="shared" si="18"/>
        <v>1.9890102216553309</v>
      </c>
      <c r="AJ100">
        <f t="shared" si="19"/>
        <v>2.1940021748325056</v>
      </c>
      <c r="AK100">
        <f t="shared" si="20"/>
        <v>2.2921319978556833</v>
      </c>
      <c r="AL100">
        <f t="shared" si="21"/>
        <v>2.5968640850014011</v>
      </c>
    </row>
    <row r="101" spans="2:38" x14ac:dyDescent="0.25">
      <c r="B101" t="s">
        <v>1415</v>
      </c>
      <c r="C101">
        <v>1771.742227031694</v>
      </c>
      <c r="D101">
        <v>2575.2180944663678</v>
      </c>
      <c r="E101">
        <v>3167.9107762057229</v>
      </c>
      <c r="F101">
        <v>3655.4861289814971</v>
      </c>
      <c r="G101">
        <v>4941.4122733377217</v>
      </c>
      <c r="H101">
        <v>1055.355461902986</v>
      </c>
      <c r="I101">
        <v>1206.354395149413</v>
      </c>
      <c r="J101">
        <v>1353.497440775951</v>
      </c>
      <c r="K101">
        <v>1540.9105571387961</v>
      </c>
      <c r="L101">
        <v>2004.941010220783</v>
      </c>
      <c r="O101" t="s">
        <v>1415</v>
      </c>
      <c r="P101">
        <v>9736.3914077301524</v>
      </c>
      <c r="Q101">
        <v>9511.0500742323056</v>
      </c>
      <c r="R101">
        <v>9298.2379947445916</v>
      </c>
      <c r="S101">
        <v>9095.6840987428186</v>
      </c>
      <c r="T101">
        <v>8904.3847073932047</v>
      </c>
      <c r="U101">
        <v>10054.607070328491</v>
      </c>
      <c r="V101">
        <v>9969.0148207053535</v>
      </c>
      <c r="W101">
        <v>9911.1327918181869</v>
      </c>
      <c r="X101">
        <v>9809.7599880412236</v>
      </c>
      <c r="Y101">
        <v>9744.6635589950456</v>
      </c>
      <c r="AA101">
        <f t="shared" si="12"/>
        <v>206.8401806889203</v>
      </c>
      <c r="AB101">
        <f t="shared" si="13"/>
        <v>297.67708520748113</v>
      </c>
      <c r="AC101">
        <f t="shared" si="14"/>
        <v>398.38161809783696</v>
      </c>
      <c r="AD101">
        <f t="shared" si="15"/>
        <v>464.14932804396324</v>
      </c>
      <c r="AE101">
        <f t="shared" si="16"/>
        <v>546.18125354119661</v>
      </c>
      <c r="AG101" t="s">
        <v>1264</v>
      </c>
      <c r="AH101">
        <f t="shared" si="17"/>
        <v>1.4036985767067289</v>
      </c>
      <c r="AI101">
        <f t="shared" si="18"/>
        <v>1.712210235024662</v>
      </c>
      <c r="AJ101">
        <f t="shared" si="19"/>
        <v>1.8082930783145752</v>
      </c>
      <c r="AK101">
        <f t="shared" si="20"/>
        <v>1.8231306486131724</v>
      </c>
      <c r="AL101">
        <f t="shared" si="21"/>
        <v>1.9369562735307448</v>
      </c>
    </row>
    <row r="102" spans="2:38" x14ac:dyDescent="0.25">
      <c r="B102" t="s">
        <v>1416</v>
      </c>
      <c r="C102">
        <v>1668.904560775773</v>
      </c>
      <c r="D102">
        <v>2417.2181570300909</v>
      </c>
      <c r="E102">
        <v>2968.2742660389358</v>
      </c>
      <c r="F102">
        <v>3422.575213897162</v>
      </c>
      <c r="G102">
        <v>4625.3828988771247</v>
      </c>
      <c r="H102">
        <v>1000.153399633391</v>
      </c>
      <c r="I102">
        <v>1135.0546841539119</v>
      </c>
      <c r="J102">
        <v>1268.6789581953931</v>
      </c>
      <c r="K102">
        <v>1430.7078383999999</v>
      </c>
      <c r="L102">
        <v>1824.1324267699811</v>
      </c>
      <c r="O102" t="s">
        <v>1416</v>
      </c>
      <c r="P102">
        <v>3708.7242524011849</v>
      </c>
      <c r="Q102">
        <v>3663.9701987083645</v>
      </c>
      <c r="R102">
        <v>3625.1347422220051</v>
      </c>
      <c r="S102">
        <v>3593.3309051998253</v>
      </c>
      <c r="T102">
        <v>3568.1741704478782</v>
      </c>
      <c r="U102">
        <v>3822.9137911678376</v>
      </c>
      <c r="V102">
        <v>3807.6588149926388</v>
      </c>
      <c r="W102">
        <v>3803.045945792388</v>
      </c>
      <c r="X102">
        <v>3796.5143841266781</v>
      </c>
      <c r="Y102">
        <v>3758.600900080658</v>
      </c>
      <c r="AA102">
        <f t="shared" si="12"/>
        <v>74.223200198324278</v>
      </c>
      <c r="AB102">
        <f t="shared" si="13"/>
        <v>93.397600584778303</v>
      </c>
      <c r="AC102">
        <f t="shared" si="14"/>
        <v>115.64228232074889</v>
      </c>
      <c r="AD102">
        <f t="shared" si="15"/>
        <v>132.06926130245432</v>
      </c>
      <c r="AE102">
        <f t="shared" si="16"/>
        <v>123.77737426130689</v>
      </c>
      <c r="AG102" t="s">
        <v>1265</v>
      </c>
      <c r="AH102">
        <f t="shared" si="17"/>
        <v>1.553370169303</v>
      </c>
      <c r="AI102">
        <f t="shared" si="18"/>
        <v>1.9676939731886034</v>
      </c>
      <c r="AJ102">
        <f t="shared" si="19"/>
        <v>2.1442091468106201</v>
      </c>
      <c r="AK102">
        <f t="shared" si="20"/>
        <v>2.1900597433561093</v>
      </c>
      <c r="AL102">
        <f t="shared" si="21"/>
        <v>2.3745364885110662</v>
      </c>
    </row>
    <row r="103" spans="2:38" x14ac:dyDescent="0.25">
      <c r="B103" t="s">
        <v>1417</v>
      </c>
      <c r="C103">
        <v>1752.6955606315989</v>
      </c>
      <c r="D103">
        <v>2546.195443288254</v>
      </c>
      <c r="E103">
        <v>3131.3519259234449</v>
      </c>
      <c r="F103">
        <v>3612.4413147824739</v>
      </c>
      <c r="G103">
        <v>4881.5979872906382</v>
      </c>
      <c r="H103">
        <v>1064.374223406501</v>
      </c>
      <c r="I103">
        <v>1215.2299773915231</v>
      </c>
      <c r="J103">
        <v>1360.143676472243</v>
      </c>
      <c r="K103">
        <v>1546.8291179817461</v>
      </c>
      <c r="L103">
        <v>2003.790797577682</v>
      </c>
      <c r="O103" t="s">
        <v>1417</v>
      </c>
      <c r="P103">
        <v>7197.1444548221907</v>
      </c>
      <c r="Q103">
        <v>7047.706642692915</v>
      </c>
      <c r="R103">
        <v>6909.9058195359303</v>
      </c>
      <c r="S103">
        <v>6783.2965521289952</v>
      </c>
      <c r="T103">
        <v>6666.315130934061</v>
      </c>
      <c r="U103">
        <v>7465.2962114446136</v>
      </c>
      <c r="V103">
        <v>7394.8239537217069</v>
      </c>
      <c r="W103">
        <v>7375.8652654339712</v>
      </c>
      <c r="X103">
        <v>7310.2889112348657</v>
      </c>
      <c r="Y103">
        <v>7211.9809323114177</v>
      </c>
      <c r="AA103">
        <f t="shared" si="12"/>
        <v>174.29864180457488</v>
      </c>
      <c r="AB103">
        <f t="shared" si="13"/>
        <v>225.6262521687147</v>
      </c>
      <c r="AC103">
        <f t="shared" si="14"/>
        <v>302.8736398337266</v>
      </c>
      <c r="AD103">
        <f t="shared" si="15"/>
        <v>342.54503341881582</v>
      </c>
      <c r="AE103">
        <f t="shared" si="16"/>
        <v>354.68277089528186</v>
      </c>
      <c r="AG103" t="s">
        <v>1266</v>
      </c>
      <c r="AH103">
        <f t="shared" si="17"/>
        <v>1.4149785709021172</v>
      </c>
      <c r="AI103">
        <f t="shared" si="18"/>
        <v>1.767140531477853</v>
      </c>
      <c r="AJ103">
        <f t="shared" si="19"/>
        <v>1.8829340471806153</v>
      </c>
      <c r="AK103">
        <f t="shared" si="20"/>
        <v>1.9119777372335864</v>
      </c>
      <c r="AL103">
        <f t="shared" si="21"/>
        <v>2.0698124636823114</v>
      </c>
    </row>
    <row r="104" spans="2:38" x14ac:dyDescent="0.25">
      <c r="B104" t="s">
        <v>1418</v>
      </c>
      <c r="C104">
        <v>1738.474737134344</v>
      </c>
      <c r="D104">
        <v>2524.6537999922889</v>
      </c>
      <c r="E104">
        <v>3104.7399702465809</v>
      </c>
      <c r="F104">
        <v>3581.9433234017479</v>
      </c>
      <c r="G104">
        <v>4840.3976866313697</v>
      </c>
      <c r="H104">
        <v>1041.8972950566431</v>
      </c>
      <c r="I104">
        <v>1190.2460395674809</v>
      </c>
      <c r="J104">
        <v>1334.732190007792</v>
      </c>
      <c r="K104">
        <v>1516.3910912742961</v>
      </c>
      <c r="L104">
        <v>1960.181003962645</v>
      </c>
      <c r="O104" t="s">
        <v>1418</v>
      </c>
      <c r="P104">
        <v>8467.2122011718984</v>
      </c>
      <c r="Q104">
        <v>8297.4154106075039</v>
      </c>
      <c r="R104">
        <v>8138.0740785299577</v>
      </c>
      <c r="S104">
        <v>7991.3668850508711</v>
      </c>
      <c r="T104">
        <v>7853.0352800382243</v>
      </c>
      <c r="U104">
        <v>8732.6898434581908</v>
      </c>
      <c r="V104">
        <v>8661.7153105956641</v>
      </c>
      <c r="W104">
        <v>8607.7754926053385</v>
      </c>
      <c r="X104">
        <v>8530.6655226103976</v>
      </c>
      <c r="Y104">
        <v>8458.1102728411315</v>
      </c>
      <c r="AA104">
        <f t="shared" si="12"/>
        <v>172.56046748609006</v>
      </c>
      <c r="AB104">
        <f t="shared" si="13"/>
        <v>236.79493499230412</v>
      </c>
      <c r="AC104">
        <f t="shared" si="14"/>
        <v>305.30591914899759</v>
      </c>
      <c r="AD104">
        <f t="shared" si="15"/>
        <v>350.54411441369223</v>
      </c>
      <c r="AE104">
        <f t="shared" si="16"/>
        <v>393.29874532188973</v>
      </c>
      <c r="AG104" t="s">
        <v>1267</v>
      </c>
      <c r="AH104">
        <f t="shared" si="17"/>
        <v>1.4314822555001554</v>
      </c>
      <c r="AI104">
        <f t="shared" si="18"/>
        <v>1.7691529850928747</v>
      </c>
      <c r="AJ104">
        <f t="shared" si="19"/>
        <v>1.8930901379132306</v>
      </c>
      <c r="AK104">
        <f t="shared" si="20"/>
        <v>1.9186221956116352</v>
      </c>
      <c r="AL104">
        <f t="shared" si="21"/>
        <v>2.0566982520681836</v>
      </c>
    </row>
    <row r="105" spans="2:38" x14ac:dyDescent="0.25">
      <c r="B105" t="s">
        <v>1419</v>
      </c>
      <c r="C105">
        <v>1869.457752340546</v>
      </c>
      <c r="D105">
        <v>2725.163208647522</v>
      </c>
      <c r="E105">
        <v>3356.440156036605</v>
      </c>
      <c r="F105">
        <v>3876.8532572463309</v>
      </c>
      <c r="G105">
        <v>5242.0421021960838</v>
      </c>
      <c r="H105">
        <v>1092.0099557371309</v>
      </c>
      <c r="I105">
        <v>1258.010842751527</v>
      </c>
      <c r="J105">
        <v>1415.5709687142989</v>
      </c>
      <c r="K105">
        <v>1623.140504593739</v>
      </c>
      <c r="L105">
        <v>2145.5979018735002</v>
      </c>
      <c r="O105" t="s">
        <v>1419</v>
      </c>
      <c r="P105">
        <v>12925.962345643122</v>
      </c>
      <c r="Q105">
        <v>12618.013728860677</v>
      </c>
      <c r="R105">
        <v>12323.040641641695</v>
      </c>
      <c r="S105">
        <v>12044.497894530232</v>
      </c>
      <c r="T105">
        <v>11778.332939731768</v>
      </c>
      <c r="U105">
        <v>13348.895723832949</v>
      </c>
      <c r="V105">
        <v>13248.026064932597</v>
      </c>
      <c r="W105">
        <v>13140.647736134018</v>
      </c>
      <c r="X105">
        <v>12993.413921142528</v>
      </c>
      <c r="Y105">
        <v>12911.112706502945</v>
      </c>
      <c r="AA105">
        <f t="shared" si="12"/>
        <v>274.90669582338796</v>
      </c>
      <c r="AB105">
        <f t="shared" si="13"/>
        <v>409.50801844674851</v>
      </c>
      <c r="AC105">
        <f t="shared" si="14"/>
        <v>531.44461142001001</v>
      </c>
      <c r="AD105">
        <f t="shared" si="15"/>
        <v>616.79541729799257</v>
      </c>
      <c r="AE105">
        <f t="shared" si="16"/>
        <v>736.3068484012648</v>
      </c>
      <c r="AG105" t="s">
        <v>1268</v>
      </c>
      <c r="AH105">
        <f t="shared" si="17"/>
        <v>1.3676457523626688</v>
      </c>
      <c r="AI105">
        <f t="shared" si="18"/>
        <v>1.6342622995515776</v>
      </c>
      <c r="AJ105">
        <f t="shared" si="19"/>
        <v>1.7238897265552806</v>
      </c>
      <c r="AK105">
        <f t="shared" si="20"/>
        <v>1.7307875726963409</v>
      </c>
      <c r="AL105">
        <f t="shared" si="21"/>
        <v>1.8189505054586901</v>
      </c>
    </row>
    <row r="106" spans="2:38" x14ac:dyDescent="0.25">
      <c r="B106" t="s">
        <v>1420</v>
      </c>
      <c r="C106">
        <v>1604.7759599336371</v>
      </c>
      <c r="D106">
        <v>2321.187994469155</v>
      </c>
      <c r="E106">
        <v>2848.267772434112</v>
      </c>
      <c r="F106">
        <v>3286.4831801345558</v>
      </c>
      <c r="G106">
        <v>4441.3234410237701</v>
      </c>
      <c r="H106">
        <v>983.52407676380597</v>
      </c>
      <c r="I106">
        <v>1113.415908736855</v>
      </c>
      <c r="J106">
        <v>1242.9904157486751</v>
      </c>
      <c r="K106">
        <v>1395.292297847695</v>
      </c>
      <c r="L106">
        <v>1769.8834329191841</v>
      </c>
      <c r="O106" t="s">
        <v>1420</v>
      </c>
      <c r="P106">
        <v>5616.7399686557474</v>
      </c>
      <c r="Q106">
        <v>5602.9872554699077</v>
      </c>
      <c r="R106">
        <v>5594.3549706651902</v>
      </c>
      <c r="S106">
        <v>5591.9318787392585</v>
      </c>
      <c r="T106">
        <v>5597.217233356032</v>
      </c>
      <c r="U106">
        <v>5768.8574795419963</v>
      </c>
      <c r="V106">
        <v>5752.2871932512571</v>
      </c>
      <c r="W106">
        <v>5777.2988819109787</v>
      </c>
      <c r="X106">
        <v>5806.2312226041213</v>
      </c>
      <c r="Y106">
        <v>5732.4233984069278</v>
      </c>
      <c r="AA106">
        <f t="shared" si="12"/>
        <v>98.87638207606183</v>
      </c>
      <c r="AB106">
        <f t="shared" si="13"/>
        <v>97.044959557877107</v>
      </c>
      <c r="AC106">
        <f t="shared" si="14"/>
        <v>118.91354230976253</v>
      </c>
      <c r="AD106">
        <f t="shared" si="15"/>
        <v>139.29457351216078</v>
      </c>
      <c r="AE106">
        <f t="shared" si="16"/>
        <v>87.884007283082298</v>
      </c>
      <c r="AG106" t="s">
        <v>1269</v>
      </c>
      <c r="AH106">
        <f t="shared" si="17"/>
        <v>1.4826083514909618</v>
      </c>
      <c r="AI106">
        <f t="shared" si="18"/>
        <v>1.9176068018945447</v>
      </c>
      <c r="AJ106">
        <f t="shared" si="19"/>
        <v>2.0913866617251555</v>
      </c>
      <c r="AK106">
        <f t="shared" si="20"/>
        <v>2.1416077782695213</v>
      </c>
      <c r="AL106">
        <f t="shared" si="21"/>
        <v>2.3906778345411288</v>
      </c>
    </row>
    <row r="107" spans="2:38" x14ac:dyDescent="0.25">
      <c r="B107" t="s">
        <v>1421</v>
      </c>
      <c r="C107">
        <v>1649.942144098788</v>
      </c>
      <c r="D107">
        <v>2390.2324393322428</v>
      </c>
      <c r="E107">
        <v>2935.1429217997552</v>
      </c>
      <c r="F107">
        <v>3387.7812085916662</v>
      </c>
      <c r="G107">
        <v>4576.2869573531116</v>
      </c>
      <c r="H107">
        <v>1008.902488164003</v>
      </c>
      <c r="I107">
        <v>1145.0232345366319</v>
      </c>
      <c r="J107">
        <v>1279.7108412209559</v>
      </c>
      <c r="K107">
        <v>1440.775083170106</v>
      </c>
      <c r="L107">
        <v>1841.5780213789881</v>
      </c>
      <c r="O107" t="s">
        <v>1421</v>
      </c>
      <c r="P107">
        <v>6132.7026636541177</v>
      </c>
      <c r="Q107">
        <v>6070.2806274267423</v>
      </c>
      <c r="R107">
        <v>6015.3420093539344</v>
      </c>
      <c r="S107">
        <v>5969.2864769983298</v>
      </c>
      <c r="T107">
        <v>5930.1703466789977</v>
      </c>
      <c r="U107">
        <v>6324.1462699936874</v>
      </c>
      <c r="V107">
        <v>6294.3788030286814</v>
      </c>
      <c r="W107">
        <v>6308.0171983258751</v>
      </c>
      <c r="X107">
        <v>6297.9488462677318</v>
      </c>
      <c r="Y107">
        <v>6230.5512169587782</v>
      </c>
      <c r="AA107">
        <f t="shared" si="12"/>
        <v>124.43834412072029</v>
      </c>
      <c r="AB107">
        <f t="shared" si="13"/>
        <v>145.66381414126045</v>
      </c>
      <c r="AC107">
        <f t="shared" si="14"/>
        <v>190.23887283176151</v>
      </c>
      <c r="AD107">
        <f t="shared" si="15"/>
        <v>213.63054002511132</v>
      </c>
      <c r="AE107">
        <f t="shared" si="16"/>
        <v>195.24756568185737</v>
      </c>
      <c r="AG107" t="s">
        <v>1270</v>
      </c>
      <c r="AH107">
        <f t="shared" si="17"/>
        <v>1.4558216708495699</v>
      </c>
      <c r="AI107">
        <f t="shared" si="18"/>
        <v>1.8519070457712141</v>
      </c>
      <c r="AJ107">
        <f t="shared" si="19"/>
        <v>1.9967641707330479</v>
      </c>
      <c r="AK107">
        <f t="shared" si="20"/>
        <v>2.047733132125551</v>
      </c>
      <c r="AL107">
        <f t="shared" si="21"/>
        <v>2.2467740912253209</v>
      </c>
    </row>
    <row r="108" spans="2:38" x14ac:dyDescent="0.25">
      <c r="B108" t="s">
        <v>1422</v>
      </c>
      <c r="C108">
        <v>1785.964614011933</v>
      </c>
      <c r="D108">
        <v>2597.0502168255671</v>
      </c>
      <c r="E108">
        <v>3194.8310244139839</v>
      </c>
      <c r="F108">
        <v>3687.2818079331041</v>
      </c>
      <c r="G108">
        <v>4981.2062185679997</v>
      </c>
      <c r="H108">
        <v>1124.8803744619361</v>
      </c>
      <c r="I108">
        <v>1289.310989709264</v>
      </c>
      <c r="J108">
        <v>1444.6555299794479</v>
      </c>
      <c r="K108">
        <v>1644.868049452509</v>
      </c>
      <c r="L108">
        <v>2134.5459800223289</v>
      </c>
      <c r="O108" t="s">
        <v>1422</v>
      </c>
      <c r="P108">
        <v>7300.1546056404723</v>
      </c>
      <c r="Q108">
        <v>7134.5072923035805</v>
      </c>
      <c r="R108">
        <v>6980.9044110107552</v>
      </c>
      <c r="S108">
        <v>6836.7776137937426</v>
      </c>
      <c r="T108">
        <v>6703.154987623695</v>
      </c>
      <c r="U108">
        <v>7544.7282639284394</v>
      </c>
      <c r="V108">
        <v>7465.5412531287784</v>
      </c>
      <c r="W108">
        <v>7447.1024918246676</v>
      </c>
      <c r="X108">
        <v>7334.4103107717601</v>
      </c>
      <c r="Y108">
        <v>7273.5684838633342</v>
      </c>
      <c r="AA108">
        <f t="shared" si="12"/>
        <v>158.97287788717867</v>
      </c>
      <c r="AB108">
        <f t="shared" si="13"/>
        <v>215.17207453637866</v>
      </c>
      <c r="AC108">
        <f t="shared" si="14"/>
        <v>303.02875252904306</v>
      </c>
      <c r="AD108">
        <f t="shared" si="15"/>
        <v>323.46125303571142</v>
      </c>
      <c r="AE108">
        <f t="shared" si="16"/>
        <v>370.76877255576551</v>
      </c>
      <c r="AG108" t="s">
        <v>1271</v>
      </c>
      <c r="AH108">
        <f t="shared" si="17"/>
        <v>1.3910971606327174</v>
      </c>
      <c r="AI108">
        <f t="shared" si="18"/>
        <v>1.7262076779360387</v>
      </c>
      <c r="AJ108">
        <f t="shared" si="19"/>
        <v>1.8280367091408354</v>
      </c>
      <c r="AK108">
        <f t="shared" si="20"/>
        <v>1.873305347470013</v>
      </c>
      <c r="AL108">
        <f t="shared" si="21"/>
        <v>1.9882556526847932</v>
      </c>
    </row>
    <row r="109" spans="2:38" x14ac:dyDescent="0.25">
      <c r="B109" t="s">
        <v>1423</v>
      </c>
      <c r="C109">
        <v>1940.0198113187371</v>
      </c>
      <c r="D109">
        <v>2831.3857782804762</v>
      </c>
      <c r="E109">
        <v>3490.4384773448319</v>
      </c>
      <c r="F109">
        <v>4033.720394946778</v>
      </c>
      <c r="G109">
        <v>5454.4093019853844</v>
      </c>
      <c r="H109">
        <v>1170.5763455532831</v>
      </c>
      <c r="I109">
        <v>1361.3838520138579</v>
      </c>
      <c r="J109">
        <v>1526.127301199796</v>
      </c>
      <c r="K109">
        <v>1756.4874173142489</v>
      </c>
      <c r="L109">
        <v>2330.939179038467</v>
      </c>
      <c r="O109" t="s">
        <v>1423</v>
      </c>
      <c r="P109">
        <v>11318.855289491177</v>
      </c>
      <c r="Q109">
        <v>11007.59566622877</v>
      </c>
      <c r="R109">
        <v>10710.687485824659</v>
      </c>
      <c r="S109">
        <v>10432.997921712682</v>
      </c>
      <c r="T109">
        <v>10166.044698222764</v>
      </c>
      <c r="U109">
        <v>11749.599613981052</v>
      </c>
      <c r="V109">
        <v>11619.014654657361</v>
      </c>
      <c r="W109">
        <v>11529.806534709352</v>
      </c>
      <c r="X109">
        <v>11367.078761576609</v>
      </c>
      <c r="Y109">
        <v>11244.630353151801</v>
      </c>
      <c r="AA109">
        <f t="shared" si="12"/>
        <v>279.98381091841878</v>
      </c>
      <c r="AB109">
        <f t="shared" si="13"/>
        <v>397.42234247858454</v>
      </c>
      <c r="AC109">
        <f t="shared" si="14"/>
        <v>532.42738177505066</v>
      </c>
      <c r="AD109">
        <f t="shared" si="15"/>
        <v>607.15254591155281</v>
      </c>
      <c r="AE109">
        <f t="shared" si="16"/>
        <v>701.08067570387379</v>
      </c>
      <c r="AG109" t="s">
        <v>1272</v>
      </c>
      <c r="AH109">
        <f t="shared" si="17"/>
        <v>1.3374280292087863</v>
      </c>
      <c r="AI109">
        <f t="shared" si="18"/>
        <v>1.6098338675100923</v>
      </c>
      <c r="AJ109">
        <f t="shared" si="19"/>
        <v>1.6955772446621384</v>
      </c>
      <c r="AK109">
        <f t="shared" si="20"/>
        <v>1.7065714143036053</v>
      </c>
      <c r="AL109">
        <f t="shared" si="21"/>
        <v>1.7989358788182794</v>
      </c>
    </row>
  </sheetData>
  <conditionalFormatting sqref="AA4:AE109 AG4:AL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L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61"/>
  <sheetViews>
    <sheetView workbookViewId="0">
      <selection activeCell="A27" sqref="A27"/>
    </sheetView>
  </sheetViews>
  <sheetFormatPr defaultRowHeight="15" x14ac:dyDescent="0.25"/>
  <cols>
    <col min="1" max="1" width="54.7109375" bestFit="1" customWidth="1"/>
    <col min="2" max="2" width="30.140625" bestFit="1" customWidth="1"/>
    <col min="3" max="4" width="12.5703125" customWidth="1"/>
    <col min="5" max="5" width="15.5703125" bestFit="1" customWidth="1"/>
    <col min="6" max="6" width="20.28515625" bestFit="1" customWidth="1"/>
    <col min="7" max="7" width="18" bestFit="1" customWidth="1"/>
    <col min="8" max="8" width="23.140625" customWidth="1"/>
    <col min="9" max="9" width="20.28515625" bestFit="1" customWidth="1"/>
  </cols>
  <sheetData>
    <row r="1" spans="1:48" x14ac:dyDescent="0.25">
      <c r="A1" s="1" t="s">
        <v>0</v>
      </c>
      <c r="B1" s="1" t="s">
        <v>1309</v>
      </c>
      <c r="C1" s="1" t="s">
        <v>1310</v>
      </c>
      <c r="D1" s="1" t="s">
        <v>1311</v>
      </c>
      <c r="E1" s="1" t="s">
        <v>1</v>
      </c>
      <c r="F1" s="1" t="s">
        <v>2</v>
      </c>
      <c r="G1" s="1" t="s">
        <v>3</v>
      </c>
      <c r="H1" s="1" t="s">
        <v>1308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</row>
    <row r="2" spans="1:48" x14ac:dyDescent="0.25">
      <c r="A2" t="s">
        <v>44</v>
      </c>
      <c r="B2" t="str">
        <f>MID(A2,12,15)</f>
        <v>USA_AL_Birmingh</v>
      </c>
      <c r="C2" t="str">
        <f>'Model In'!AY2</f>
        <v>HPWH_50-gallon</v>
      </c>
      <c r="D2">
        <f>'Model In'!BA2</f>
        <v>1</v>
      </c>
      <c r="E2">
        <v>11312.764056080239</v>
      </c>
      <c r="F2">
        <v>97.746025220762093</v>
      </c>
      <c r="H2">
        <f>I2+Q2+R2</f>
        <v>5000.3717778573628</v>
      </c>
      <c r="I2">
        <v>1048.537883628263</v>
      </c>
      <c r="K2">
        <v>613.92435138864869</v>
      </c>
      <c r="L2">
        <v>2039.316345091213</v>
      </c>
      <c r="M2">
        <v>119.179614246151</v>
      </c>
      <c r="N2">
        <v>23.077483814880789</v>
      </c>
      <c r="O2">
        <v>292.35643417858307</v>
      </c>
      <c r="Q2">
        <v>3442.1053300354879</v>
      </c>
      <c r="R2">
        <v>509.72856419361221</v>
      </c>
      <c r="S2">
        <v>0</v>
      </c>
      <c r="T2">
        <v>3043.8271043831101</v>
      </c>
      <c r="U2">
        <v>0</v>
      </c>
      <c r="X2">
        <v>-1907.2434697402839</v>
      </c>
      <c r="Y2">
        <v>915.64393254469167</v>
      </c>
      <c r="Z2">
        <v>4373.1166730416398</v>
      </c>
      <c r="AA2">
        <v>0</v>
      </c>
      <c r="AB2">
        <v>1023.631672635939</v>
      </c>
      <c r="AE2">
        <v>94.322539088410238</v>
      </c>
      <c r="AF2">
        <v>184.69333325480241</v>
      </c>
      <c r="AG2">
        <v>668.6730391343433</v>
      </c>
      <c r="AH2">
        <v>0</v>
      </c>
      <c r="AL2">
        <v>97.746025220762093</v>
      </c>
      <c r="AN2">
        <v>52.803043103294847</v>
      </c>
      <c r="AO2">
        <v>0</v>
      </c>
      <c r="AQ2">
        <v>5.75</v>
      </c>
      <c r="AR2">
        <v>922.5</v>
      </c>
      <c r="AS2">
        <v>0.1664197276928425</v>
      </c>
      <c r="AT2">
        <v>2.7957705997441571</v>
      </c>
      <c r="AU2">
        <v>2.4353855007498398E-2</v>
      </c>
    </row>
    <row r="3" spans="1:48" x14ac:dyDescent="0.25">
      <c r="A3" t="s">
        <v>45</v>
      </c>
      <c r="B3" t="str">
        <f t="shared" ref="B3:B66" si="0">MID(A3,12,15)</f>
        <v>USA_AL_Mobile.R</v>
      </c>
      <c r="C3" t="str">
        <f>'Model In'!AY3</f>
        <v>HPWH_50-gallon</v>
      </c>
      <c r="D3">
        <f>'Model In'!BA3</f>
        <v>1</v>
      </c>
      <c r="E3">
        <v>11391.423654196529</v>
      </c>
      <c r="F3">
        <v>97.746025220762093</v>
      </c>
      <c r="H3">
        <f t="shared" ref="H3:H66" si="1">I3+Q3+R3</f>
        <v>5120.1198410108991</v>
      </c>
      <c r="I3">
        <v>444.96353367594293</v>
      </c>
      <c r="K3">
        <v>248.76427957806621</v>
      </c>
      <c r="L3">
        <v>825.58289977428683</v>
      </c>
      <c r="M3">
        <v>18.19437128180968</v>
      </c>
      <c r="N3">
        <v>7.72450490738452</v>
      </c>
      <c r="O3">
        <v>170.28037790868211</v>
      </c>
      <c r="Q3">
        <v>4131.4597316549143</v>
      </c>
      <c r="R3">
        <v>543.69657568004175</v>
      </c>
      <c r="S3">
        <v>0</v>
      </c>
      <c r="T3">
        <v>2944.214415371302</v>
      </c>
      <c r="U3">
        <v>0</v>
      </c>
      <c r="X3">
        <v>-1889.7239615102501</v>
      </c>
      <c r="Y3">
        <v>874.55546750746726</v>
      </c>
      <c r="Z3">
        <v>4373.1166730416398</v>
      </c>
      <c r="AA3">
        <v>0</v>
      </c>
      <c r="AB3">
        <v>1023.631672635939</v>
      </c>
      <c r="AE3">
        <v>94.322539088410238</v>
      </c>
      <c r="AF3">
        <v>184.69333325480241</v>
      </c>
      <c r="AG3">
        <v>668.6730391343433</v>
      </c>
      <c r="AH3">
        <v>0</v>
      </c>
      <c r="AL3">
        <v>97.746025220762093</v>
      </c>
      <c r="AN3">
        <v>52.803043103294847</v>
      </c>
      <c r="AO3">
        <v>0</v>
      </c>
      <c r="AQ3">
        <v>3.75</v>
      </c>
      <c r="AR3">
        <v>1003.5</v>
      </c>
      <c r="AS3">
        <v>0.1748284016832243</v>
      </c>
      <c r="AT3">
        <v>3.2668536038243499</v>
      </c>
      <c r="AU3">
        <v>2.6897067042781001E-2</v>
      </c>
    </row>
    <row r="4" spans="1:48" x14ac:dyDescent="0.25">
      <c r="A4" t="s">
        <v>46</v>
      </c>
      <c r="B4" t="str">
        <f t="shared" si="0"/>
        <v>USA_AR_Fayettev</v>
      </c>
      <c r="C4" t="str">
        <f>'Model In'!AY4</f>
        <v>HPWH_50-gallon</v>
      </c>
      <c r="D4">
        <f>'Model In'!BA4</f>
        <v>1</v>
      </c>
      <c r="E4">
        <v>12007.947769630169</v>
      </c>
      <c r="F4">
        <v>97.746025220762093</v>
      </c>
      <c r="H4">
        <f t="shared" si="1"/>
        <v>5647.5439471072659</v>
      </c>
      <c r="I4">
        <v>2321.587501279851</v>
      </c>
      <c r="K4">
        <v>1455.4534178496469</v>
      </c>
      <c r="L4">
        <v>4619.7051840260101</v>
      </c>
      <c r="M4">
        <v>420.20659147307032</v>
      </c>
      <c r="N4">
        <v>72.019501425574163</v>
      </c>
      <c r="O4">
        <v>373.90799053155519</v>
      </c>
      <c r="Q4">
        <v>2800.8952487067072</v>
      </c>
      <c r="R4">
        <v>525.06119712070711</v>
      </c>
      <c r="S4">
        <v>0</v>
      </c>
      <c r="T4">
        <v>3177.8599238317879</v>
      </c>
      <c r="U4">
        <v>0.22839283221173501</v>
      </c>
      <c r="X4">
        <v>-1928.2367636915119</v>
      </c>
      <c r="Y4">
        <v>963.65547684469368</v>
      </c>
      <c r="Z4">
        <v>4373.1166730416398</v>
      </c>
      <c r="AA4">
        <v>0</v>
      </c>
      <c r="AB4">
        <v>1023.631672635939</v>
      </c>
      <c r="AE4">
        <v>94.322539088410238</v>
      </c>
      <c r="AF4">
        <v>184.69333325480241</v>
      </c>
      <c r="AG4">
        <v>668.6730391343433</v>
      </c>
      <c r="AH4">
        <v>0</v>
      </c>
      <c r="AL4">
        <v>97.746025220762093</v>
      </c>
      <c r="AN4">
        <v>52.803043103294847</v>
      </c>
      <c r="AO4">
        <v>0</v>
      </c>
      <c r="AQ4">
        <v>4.5</v>
      </c>
      <c r="AR4">
        <v>388.5</v>
      </c>
      <c r="AS4">
        <v>0.21227471279589399</v>
      </c>
      <c r="AT4">
        <v>2.9829478194519128</v>
      </c>
      <c r="AU4">
        <v>2.59127979655395E-2</v>
      </c>
    </row>
    <row r="5" spans="1:48" x14ac:dyDescent="0.25">
      <c r="A5" t="s">
        <v>47</v>
      </c>
      <c r="B5" t="str">
        <f t="shared" si="0"/>
        <v>USA_AR_Little.R</v>
      </c>
      <c r="C5" t="str">
        <f>'Model In'!AY5</f>
        <v>HPWH_50-gallon</v>
      </c>
      <c r="D5">
        <f>'Model In'!BA5</f>
        <v>1</v>
      </c>
      <c r="E5">
        <v>11824.33301446262</v>
      </c>
      <c r="F5">
        <v>97.746025220762093</v>
      </c>
      <c r="H5">
        <f t="shared" si="1"/>
        <v>5501.6269322201852</v>
      </c>
      <c r="I5">
        <v>1470.2345080094781</v>
      </c>
      <c r="K5">
        <v>909.89366915591029</v>
      </c>
      <c r="L5">
        <v>2969.096200519944</v>
      </c>
      <c r="M5">
        <v>180.4051291077914</v>
      </c>
      <c r="N5">
        <v>35.411584111528803</v>
      </c>
      <c r="O5">
        <v>344.52412563424861</v>
      </c>
      <c r="Q5">
        <v>3493.7123270644338</v>
      </c>
      <c r="R5">
        <v>537.68009714627351</v>
      </c>
      <c r="S5">
        <v>0</v>
      </c>
      <c r="T5">
        <v>3080.4091249698422</v>
      </c>
      <c r="U5">
        <v>4.5733654634029383E-2</v>
      </c>
      <c r="X5">
        <v>-1912.140616368785</v>
      </c>
      <c r="Y5">
        <v>925.95773656434437</v>
      </c>
      <c r="Z5">
        <v>4373.1166730416398</v>
      </c>
      <c r="AA5">
        <v>0</v>
      </c>
      <c r="AB5">
        <v>1023.631672635939</v>
      </c>
      <c r="AE5">
        <v>94.322539088410238</v>
      </c>
      <c r="AF5">
        <v>184.69333325480241</v>
      </c>
      <c r="AG5">
        <v>668.6730391343433</v>
      </c>
      <c r="AH5">
        <v>0</v>
      </c>
      <c r="AL5">
        <v>97.746025220762093</v>
      </c>
      <c r="AN5">
        <v>52.803043103294847</v>
      </c>
      <c r="AO5">
        <v>0</v>
      </c>
      <c r="AQ5">
        <v>6.5</v>
      </c>
      <c r="AR5">
        <v>892</v>
      </c>
      <c r="AS5">
        <v>0.16492406779617669</v>
      </c>
      <c r="AT5">
        <v>2.671149639196162</v>
      </c>
      <c r="AU5">
        <v>2.6188418710146499E-2</v>
      </c>
    </row>
    <row r="6" spans="1:48" x14ac:dyDescent="0.25">
      <c r="A6" t="s">
        <v>48</v>
      </c>
      <c r="B6" t="str">
        <f t="shared" si="0"/>
        <v>USA_AZ_Flagstaf</v>
      </c>
      <c r="C6" t="str">
        <f>'Model In'!AY6</f>
        <v>HPWH_50-gallon</v>
      </c>
      <c r="D6">
        <f>'Model In'!BA6</f>
        <v>1</v>
      </c>
      <c r="E6">
        <v>12658.21217373109</v>
      </c>
      <c r="F6">
        <v>97.746025220762093</v>
      </c>
      <c r="H6">
        <f t="shared" si="1"/>
        <v>6144.893494262883</v>
      </c>
      <c r="I6">
        <v>4410.7059899599199</v>
      </c>
      <c r="K6">
        <v>2411.08091339155</v>
      </c>
      <c r="L6">
        <v>7400.229917792426</v>
      </c>
      <c r="M6">
        <v>1287.1176439640051</v>
      </c>
      <c r="N6">
        <v>114.42166277912339</v>
      </c>
      <c r="O6">
        <v>598.08576982523118</v>
      </c>
      <c r="Q6">
        <v>1227.547642843487</v>
      </c>
      <c r="R6">
        <v>506.63986145947632</v>
      </c>
      <c r="S6">
        <v>0</v>
      </c>
      <c r="T6">
        <v>3406.2780177074319</v>
      </c>
      <c r="U6">
        <v>0.3193875892831694</v>
      </c>
      <c r="X6">
        <v>-1934.1450811404879</v>
      </c>
      <c r="Y6">
        <v>1116.570333789977</v>
      </c>
      <c r="Z6">
        <v>4373.1166730416398</v>
      </c>
      <c r="AA6">
        <v>0</v>
      </c>
      <c r="AB6">
        <v>1023.631672635939</v>
      </c>
      <c r="AE6">
        <v>94.322539088410238</v>
      </c>
      <c r="AF6">
        <v>184.69333325480241</v>
      </c>
      <c r="AG6">
        <v>668.6730391343433</v>
      </c>
      <c r="AH6">
        <v>0</v>
      </c>
      <c r="AL6">
        <v>97.746025220762093</v>
      </c>
      <c r="AN6">
        <v>52.803043103294847</v>
      </c>
      <c r="AO6">
        <v>0</v>
      </c>
      <c r="AQ6">
        <v>17.75</v>
      </c>
      <c r="AR6">
        <v>8.75</v>
      </c>
      <c r="AS6">
        <v>0.27291094027793422</v>
      </c>
      <c r="AT6">
        <v>3.8023469106906149</v>
      </c>
      <c r="AU6">
        <v>2.37954128501567E-2</v>
      </c>
    </row>
    <row r="7" spans="1:48" x14ac:dyDescent="0.25">
      <c r="A7" t="s">
        <v>49</v>
      </c>
      <c r="B7" t="str">
        <f t="shared" si="0"/>
        <v>USA_AZ_Kingman.</v>
      </c>
      <c r="C7" t="str">
        <f>'Model In'!AY7</f>
        <v>HPWH_50-gallon</v>
      </c>
      <c r="D7">
        <f>'Model In'!BA7</f>
        <v>1</v>
      </c>
      <c r="E7">
        <v>11810.561105363809</v>
      </c>
      <c r="F7">
        <v>97.746025220762093</v>
      </c>
      <c r="H7">
        <f t="shared" si="1"/>
        <v>5417.6651360909536</v>
      </c>
      <c r="I7">
        <v>1132.8018939853141</v>
      </c>
      <c r="K7">
        <v>693.60178701283826</v>
      </c>
      <c r="L7">
        <v>2276.4373852607509</v>
      </c>
      <c r="M7">
        <v>11.80777391012341</v>
      </c>
      <c r="N7">
        <v>15.59509403335197</v>
      </c>
      <c r="O7">
        <v>411.79723902900389</v>
      </c>
      <c r="Q7">
        <v>3744.5503583004902</v>
      </c>
      <c r="R7">
        <v>540.31288380515002</v>
      </c>
      <c r="S7">
        <v>0</v>
      </c>
      <c r="T7">
        <v>3057.6709822331591</v>
      </c>
      <c r="U7">
        <v>0</v>
      </c>
      <c r="X7">
        <v>-1922.4834472617879</v>
      </c>
      <c r="Y7">
        <v>996.14762359463032</v>
      </c>
      <c r="Z7">
        <v>4373.1166730416398</v>
      </c>
      <c r="AA7">
        <v>0</v>
      </c>
      <c r="AB7">
        <v>1023.631672635939</v>
      </c>
      <c r="AE7">
        <v>94.322539088410238</v>
      </c>
      <c r="AF7">
        <v>184.69333325480241</v>
      </c>
      <c r="AG7">
        <v>668.6730391343433</v>
      </c>
      <c r="AH7">
        <v>0</v>
      </c>
      <c r="AL7">
        <v>97.746025220762093</v>
      </c>
      <c r="AN7">
        <v>52.803043103294847</v>
      </c>
      <c r="AO7">
        <v>0</v>
      </c>
      <c r="AQ7">
        <v>0.25</v>
      </c>
      <c r="AR7">
        <v>220</v>
      </c>
      <c r="AS7">
        <v>0.27293926774502519</v>
      </c>
      <c r="AT7">
        <v>4.9782509412879277</v>
      </c>
      <c r="AU7">
        <v>2.8411030471256701E-2</v>
      </c>
    </row>
    <row r="8" spans="1:48" x14ac:dyDescent="0.25">
      <c r="A8" t="s">
        <v>50</v>
      </c>
      <c r="B8" t="str">
        <f t="shared" si="0"/>
        <v>USA_AZ_Phoenix-</v>
      </c>
      <c r="C8" t="str">
        <f>'Model In'!AY8</f>
        <v>HPWH_50-gallon</v>
      </c>
      <c r="D8">
        <f>'Model In'!BA8</f>
        <v>1</v>
      </c>
      <c r="E8">
        <v>14413.46477230116</v>
      </c>
      <c r="F8">
        <v>97.746025220762093</v>
      </c>
      <c r="H8">
        <f t="shared" si="1"/>
        <v>8140.3953058262323</v>
      </c>
      <c r="I8">
        <v>110.6362387408609</v>
      </c>
      <c r="K8">
        <v>27.702220664089602</v>
      </c>
      <c r="L8">
        <v>100.7781577060982</v>
      </c>
      <c r="M8">
        <v>0</v>
      </c>
      <c r="N8">
        <v>0.17447103856226029</v>
      </c>
      <c r="O8">
        <v>82.759547038208936</v>
      </c>
      <c r="Q8">
        <v>7254.1445715964765</v>
      </c>
      <c r="R8">
        <v>775.6144954888955</v>
      </c>
      <c r="S8">
        <v>0</v>
      </c>
      <c r="T8">
        <v>2753.6766707577399</v>
      </c>
      <c r="U8">
        <v>0</v>
      </c>
      <c r="X8">
        <v>-1881.0298050873</v>
      </c>
      <c r="Y8">
        <v>876.32112079676142</v>
      </c>
      <c r="Z8">
        <v>4373.1166730416398</v>
      </c>
      <c r="AA8">
        <v>0</v>
      </c>
      <c r="AB8">
        <v>1023.631672635939</v>
      </c>
      <c r="AE8">
        <v>94.322539088410238</v>
      </c>
      <c r="AF8">
        <v>184.69333325480241</v>
      </c>
      <c r="AG8">
        <v>668.6730391343433</v>
      </c>
      <c r="AH8">
        <v>0</v>
      </c>
      <c r="AL8">
        <v>97.746025220762093</v>
      </c>
      <c r="AN8">
        <v>52.803043103294847</v>
      </c>
      <c r="AO8">
        <v>0</v>
      </c>
      <c r="AQ8">
        <v>0</v>
      </c>
      <c r="AR8">
        <v>1115.25</v>
      </c>
      <c r="AS8">
        <v>0.14901437735515549</v>
      </c>
      <c r="AT8">
        <v>3.5299084990129561</v>
      </c>
      <c r="AU8">
        <v>4.1801794259675999E-2</v>
      </c>
    </row>
    <row r="9" spans="1:48" x14ac:dyDescent="0.25">
      <c r="A9" t="s">
        <v>51</v>
      </c>
      <c r="B9" t="str">
        <f t="shared" si="0"/>
        <v>USA_AZ_Prescott</v>
      </c>
      <c r="C9" t="str">
        <f>'Model In'!AY9</f>
        <v>HPWH_50-gallon</v>
      </c>
      <c r="D9">
        <f>'Model In'!BA9</f>
        <v>1</v>
      </c>
      <c r="E9">
        <v>11173.461079354969</v>
      </c>
      <c r="F9">
        <v>97.746025220762093</v>
      </c>
      <c r="H9">
        <f t="shared" si="1"/>
        <v>4742.3642926596285</v>
      </c>
      <c r="I9">
        <v>1706.791475719607</v>
      </c>
      <c r="K9">
        <v>1081.064695118331</v>
      </c>
      <c r="L9">
        <v>3393.085622255765</v>
      </c>
      <c r="M9">
        <v>84.772009986266383</v>
      </c>
      <c r="N9">
        <v>43.698365799222969</v>
      </c>
      <c r="O9">
        <v>497.25640481579029</v>
      </c>
      <c r="Q9">
        <v>2545.5723301264061</v>
      </c>
      <c r="R9">
        <v>490.00048681361528</v>
      </c>
      <c r="S9">
        <v>0</v>
      </c>
      <c r="T9">
        <v>3177.887894612124</v>
      </c>
      <c r="U9">
        <v>9.1901205617531054E-2</v>
      </c>
      <c r="X9">
        <v>-1915.8708560190621</v>
      </c>
      <c r="Y9">
        <v>1034.348441017115</v>
      </c>
      <c r="Z9">
        <v>4373.1166730416398</v>
      </c>
      <c r="AA9">
        <v>0</v>
      </c>
      <c r="AB9">
        <v>1023.631672635939</v>
      </c>
      <c r="AE9">
        <v>94.322539088410238</v>
      </c>
      <c r="AF9">
        <v>184.69333325480241</v>
      </c>
      <c r="AG9">
        <v>668.6730391343433</v>
      </c>
      <c r="AH9">
        <v>0</v>
      </c>
      <c r="AL9">
        <v>97.746025220762093</v>
      </c>
      <c r="AN9">
        <v>52.803043103294847</v>
      </c>
      <c r="AO9">
        <v>0</v>
      </c>
      <c r="AQ9">
        <v>1.75</v>
      </c>
      <c r="AR9">
        <v>50.5</v>
      </c>
      <c r="AS9">
        <v>0.22215196205798879</v>
      </c>
      <c r="AT9">
        <v>3.1854777076990182</v>
      </c>
      <c r="AU9">
        <v>2.38268813379942E-2</v>
      </c>
    </row>
    <row r="10" spans="1:48" x14ac:dyDescent="0.25">
      <c r="A10" t="s">
        <v>52</v>
      </c>
      <c r="B10" t="str">
        <f t="shared" si="0"/>
        <v>USA_CA_Bakersfi</v>
      </c>
      <c r="C10" t="str">
        <f>'Model In'!AY10</f>
        <v>HPWH_50-gallon</v>
      </c>
      <c r="D10">
        <f>'Model In'!BA10</f>
        <v>1</v>
      </c>
      <c r="E10">
        <v>11530.09773486984</v>
      </c>
      <c r="F10">
        <v>97.746025220762093</v>
      </c>
      <c r="H10">
        <f t="shared" si="1"/>
        <v>5227.8503856600864</v>
      </c>
      <c r="I10">
        <v>448.2956059107733</v>
      </c>
      <c r="K10">
        <v>201.95693147270711</v>
      </c>
      <c r="L10">
        <v>707.56054341109643</v>
      </c>
      <c r="M10">
        <v>1.2571852353358099</v>
      </c>
      <c r="N10">
        <v>6.8885016814117064</v>
      </c>
      <c r="O10">
        <v>238.19298752131769</v>
      </c>
      <c r="Q10">
        <v>4243.5088881306419</v>
      </c>
      <c r="R10">
        <v>536.04589161867057</v>
      </c>
      <c r="S10">
        <v>0</v>
      </c>
      <c r="T10">
        <v>2968.224856323206</v>
      </c>
      <c r="U10">
        <v>0</v>
      </c>
      <c r="X10">
        <v>-1899.4991968179979</v>
      </c>
      <c r="Y10">
        <v>905.49900353164719</v>
      </c>
      <c r="Z10">
        <v>4373.1166730416398</v>
      </c>
      <c r="AA10">
        <v>0</v>
      </c>
      <c r="AB10">
        <v>1023.631672635939</v>
      </c>
      <c r="AE10">
        <v>94.322539088410238</v>
      </c>
      <c r="AF10">
        <v>184.69333325480241</v>
      </c>
      <c r="AG10">
        <v>668.6730391343433</v>
      </c>
      <c r="AH10">
        <v>0</v>
      </c>
      <c r="AL10">
        <v>97.746025220762093</v>
      </c>
      <c r="AN10">
        <v>52.803043103294847</v>
      </c>
      <c r="AO10">
        <v>0</v>
      </c>
      <c r="AQ10">
        <v>0.5</v>
      </c>
      <c r="AR10">
        <v>670.75</v>
      </c>
      <c r="AS10">
        <v>0.1597459027202818</v>
      </c>
      <c r="AT10">
        <v>2.6329136026182072</v>
      </c>
      <c r="AU10">
        <v>2.6823643844738201E-2</v>
      </c>
    </row>
    <row r="11" spans="1:48" x14ac:dyDescent="0.25">
      <c r="A11" t="s">
        <v>53</v>
      </c>
      <c r="B11" t="str">
        <f t="shared" si="0"/>
        <v>USA_CA_Bishop-E</v>
      </c>
      <c r="C11" t="str">
        <f>'Model In'!AY11</f>
        <v>HPWH_50-gallon</v>
      </c>
      <c r="D11">
        <f>'Model In'!BA11</f>
        <v>1</v>
      </c>
      <c r="E11">
        <v>11931.9386530597</v>
      </c>
      <c r="F11">
        <v>97.746025220762093</v>
      </c>
      <c r="H11">
        <f t="shared" si="1"/>
        <v>5488.6496014709328</v>
      </c>
      <c r="I11">
        <v>1974.296244844083</v>
      </c>
      <c r="K11">
        <v>1300.328531315861</v>
      </c>
      <c r="L11">
        <v>4051.8106809355431</v>
      </c>
      <c r="M11">
        <v>165.8174982592831</v>
      </c>
      <c r="N11">
        <v>23.105896337324559</v>
      </c>
      <c r="O11">
        <v>485.04431893161558</v>
      </c>
      <c r="Q11">
        <v>2978.043664407207</v>
      </c>
      <c r="R11">
        <v>536.30969221964301</v>
      </c>
      <c r="S11">
        <v>0</v>
      </c>
      <c r="T11">
        <v>3166.614279924017</v>
      </c>
      <c r="U11">
        <v>0</v>
      </c>
      <c r="X11">
        <v>-1925.39584010558</v>
      </c>
      <c r="Y11">
        <v>1046.5407059105589</v>
      </c>
      <c r="Z11">
        <v>4373.1166730416398</v>
      </c>
      <c r="AA11">
        <v>0</v>
      </c>
      <c r="AB11">
        <v>1023.631672635939</v>
      </c>
      <c r="AE11">
        <v>94.322539088410238</v>
      </c>
      <c r="AF11">
        <v>184.69333325480241</v>
      </c>
      <c r="AG11">
        <v>668.6730391343433</v>
      </c>
      <c r="AH11">
        <v>0</v>
      </c>
      <c r="AL11">
        <v>97.746025220762093</v>
      </c>
      <c r="AN11">
        <v>52.803043103294847</v>
      </c>
      <c r="AO11">
        <v>0</v>
      </c>
      <c r="AQ11">
        <v>2.5</v>
      </c>
      <c r="AR11">
        <v>246.75</v>
      </c>
      <c r="AS11">
        <v>0.25073131376577601</v>
      </c>
      <c r="AT11">
        <v>3.6619230024618958</v>
      </c>
      <c r="AU11">
        <v>2.6574406460227198E-2</v>
      </c>
    </row>
    <row r="12" spans="1:48" x14ac:dyDescent="0.25">
      <c r="A12" t="s">
        <v>54</v>
      </c>
      <c r="B12" t="str">
        <f t="shared" si="0"/>
        <v>USA_CA_Crescent</v>
      </c>
      <c r="C12" t="str">
        <f>'Model In'!AY12</f>
        <v>HPWH_50-gallon</v>
      </c>
      <c r="D12">
        <f>'Model In'!BA12</f>
        <v>1</v>
      </c>
      <c r="E12">
        <v>8380.7594542309635</v>
      </c>
      <c r="F12">
        <v>97.746025220762093</v>
      </c>
      <c r="H12">
        <f t="shared" si="1"/>
        <v>2005.7717042369122</v>
      </c>
      <c r="I12">
        <v>1230.32528114409</v>
      </c>
      <c r="K12">
        <v>814.31101523835537</v>
      </c>
      <c r="L12">
        <v>3173.3665938679092</v>
      </c>
      <c r="M12">
        <v>44.096798864297163</v>
      </c>
      <c r="N12">
        <v>17.331666783714311</v>
      </c>
      <c r="O12">
        <v>354.58580025773051</v>
      </c>
      <c r="Q12">
        <v>559.44517013548727</v>
      </c>
      <c r="R12">
        <v>216.001252957335</v>
      </c>
      <c r="S12">
        <v>0</v>
      </c>
      <c r="T12">
        <v>3341.1126794064021</v>
      </c>
      <c r="U12">
        <v>0.11921817563239021</v>
      </c>
      <c r="X12">
        <v>-1963.9944474017859</v>
      </c>
      <c r="Y12">
        <v>978.23940431596202</v>
      </c>
      <c r="Z12">
        <v>4373.1166730416398</v>
      </c>
      <c r="AA12">
        <v>0</v>
      </c>
      <c r="AB12">
        <v>1023.631672635939</v>
      </c>
      <c r="AE12">
        <v>94.322539088410238</v>
      </c>
      <c r="AF12">
        <v>184.69333325480241</v>
      </c>
      <c r="AG12">
        <v>668.6730391343433</v>
      </c>
      <c r="AH12">
        <v>0</v>
      </c>
      <c r="AL12">
        <v>97.746025220762093</v>
      </c>
      <c r="AN12">
        <v>52.803043103294847</v>
      </c>
      <c r="AO12">
        <v>0</v>
      </c>
      <c r="AQ12">
        <v>303.25</v>
      </c>
      <c r="AR12">
        <v>168.75</v>
      </c>
      <c r="AS12">
        <v>0.25893610245086018</v>
      </c>
      <c r="AT12">
        <v>3.7298470584648982</v>
      </c>
      <c r="AU12">
        <v>9.4513484067196007E-3</v>
      </c>
    </row>
    <row r="13" spans="1:48" x14ac:dyDescent="0.25">
      <c r="A13" t="s">
        <v>55</v>
      </c>
      <c r="B13" t="str">
        <f t="shared" si="0"/>
        <v>USA_CA_Imperial</v>
      </c>
      <c r="C13" t="str">
        <f>'Model In'!AY13</f>
        <v>HPWH_50-gallon</v>
      </c>
      <c r="D13">
        <f>'Model In'!BA13</f>
        <v>1</v>
      </c>
      <c r="E13">
        <v>13938.269488560871</v>
      </c>
      <c r="F13">
        <v>97.746025220762093</v>
      </c>
      <c r="H13">
        <f t="shared" si="1"/>
        <v>7673.0807689953908</v>
      </c>
      <c r="I13">
        <v>208.13570524679471</v>
      </c>
      <c r="K13">
        <v>71.794535397013249</v>
      </c>
      <c r="L13">
        <v>245.95377256112519</v>
      </c>
      <c r="M13">
        <v>0.37241308751149282</v>
      </c>
      <c r="N13">
        <v>1.148435507021607</v>
      </c>
      <c r="O13">
        <v>134.82032125524859</v>
      </c>
      <c r="Q13">
        <v>6754.6826153049724</v>
      </c>
      <c r="R13">
        <v>710.26244844362361</v>
      </c>
      <c r="S13">
        <v>0</v>
      </c>
      <c r="T13">
        <v>2790.2932306296129</v>
      </c>
      <c r="U13">
        <v>0</v>
      </c>
      <c r="X13">
        <v>-1883.8017163259699</v>
      </c>
      <c r="Y13">
        <v>868.44037388756294</v>
      </c>
      <c r="Z13">
        <v>4373.1166730416398</v>
      </c>
      <c r="AA13">
        <v>0</v>
      </c>
      <c r="AB13">
        <v>1023.631672635939</v>
      </c>
      <c r="AE13">
        <v>94.322539088410238</v>
      </c>
      <c r="AF13">
        <v>184.69333325480241</v>
      </c>
      <c r="AG13">
        <v>668.6730391343433</v>
      </c>
      <c r="AH13">
        <v>0</v>
      </c>
      <c r="AL13">
        <v>97.746025220762093</v>
      </c>
      <c r="AN13">
        <v>52.803043103294847</v>
      </c>
      <c r="AO13">
        <v>0</v>
      </c>
      <c r="AQ13">
        <v>0</v>
      </c>
      <c r="AR13">
        <v>1302.25</v>
      </c>
      <c r="AS13">
        <v>0.15655758926721949</v>
      </c>
      <c r="AT13">
        <v>3.7316737287445618</v>
      </c>
      <c r="AU13">
        <v>3.7575852005768101E-2</v>
      </c>
    </row>
    <row r="14" spans="1:48" x14ac:dyDescent="0.25">
      <c r="A14" t="s">
        <v>56</v>
      </c>
      <c r="B14" t="str">
        <f t="shared" si="0"/>
        <v>USA_CA_Los.Ange</v>
      </c>
      <c r="C14" t="str">
        <f>'Model In'!AY14</f>
        <v>HPWH_50-gallon</v>
      </c>
      <c r="D14">
        <f>'Model In'!BA14</f>
        <v>1</v>
      </c>
      <c r="E14">
        <v>9388.5499272093894</v>
      </c>
      <c r="F14">
        <v>97.746025220762093</v>
      </c>
      <c r="H14">
        <f t="shared" si="1"/>
        <v>3099.4967340126536</v>
      </c>
      <c r="I14">
        <v>55.845882289250611</v>
      </c>
      <c r="K14">
        <v>24.37741745572902</v>
      </c>
      <c r="L14">
        <v>94.179485213971802</v>
      </c>
      <c r="M14">
        <v>0</v>
      </c>
      <c r="N14">
        <v>4.0902927182853502E-3</v>
      </c>
      <c r="O14">
        <v>31.464374540803291</v>
      </c>
      <c r="Q14">
        <v>2651.1029461221451</v>
      </c>
      <c r="R14">
        <v>392.5479056012577</v>
      </c>
      <c r="S14">
        <v>0</v>
      </c>
      <c r="T14">
        <v>3013.9569142869441</v>
      </c>
      <c r="U14">
        <v>0</v>
      </c>
      <c r="X14">
        <v>-1870.320219227772</v>
      </c>
      <c r="Y14">
        <v>892.30484751859194</v>
      </c>
      <c r="Z14">
        <v>4373.1166730416398</v>
      </c>
      <c r="AA14">
        <v>0</v>
      </c>
      <c r="AB14">
        <v>1023.631672635939</v>
      </c>
      <c r="AE14">
        <v>94.322539088410238</v>
      </c>
      <c r="AF14">
        <v>184.69333325480241</v>
      </c>
      <c r="AG14">
        <v>668.6730391343433</v>
      </c>
      <c r="AH14">
        <v>0</v>
      </c>
      <c r="AL14">
        <v>97.746025220762093</v>
      </c>
      <c r="AN14">
        <v>52.803043103294847</v>
      </c>
      <c r="AO14">
        <v>0</v>
      </c>
      <c r="AQ14">
        <v>0</v>
      </c>
      <c r="AR14">
        <v>760</v>
      </c>
      <c r="AS14">
        <v>0.17737268119374799</v>
      </c>
      <c r="AT14">
        <v>4.1290939016232748</v>
      </c>
      <c r="AU14">
        <v>1.7953353176465001E-2</v>
      </c>
    </row>
    <row r="15" spans="1:48" x14ac:dyDescent="0.25">
      <c r="A15" t="s">
        <v>57</v>
      </c>
      <c r="B15" t="str">
        <f t="shared" si="0"/>
        <v>USA_CA_Riversid</v>
      </c>
      <c r="C15" t="str">
        <f>'Model In'!AY15</f>
        <v>HPWH_50-gallon</v>
      </c>
      <c r="D15">
        <f>'Model In'!BA15</f>
        <v>1</v>
      </c>
      <c r="E15">
        <v>10831.944413603689</v>
      </c>
      <c r="F15">
        <v>97.746025220762093</v>
      </c>
      <c r="H15">
        <f t="shared" si="1"/>
        <v>4523.5801695430382</v>
      </c>
      <c r="I15">
        <v>250.1695331312022</v>
      </c>
      <c r="K15">
        <v>90.972787674309615</v>
      </c>
      <c r="L15">
        <v>325.59958546023319</v>
      </c>
      <c r="M15">
        <v>0</v>
      </c>
      <c r="N15">
        <v>1.768652404410535</v>
      </c>
      <c r="O15">
        <v>157.42809305248201</v>
      </c>
      <c r="Q15">
        <v>3777.7005118346169</v>
      </c>
      <c r="R15">
        <v>495.71012457721878</v>
      </c>
      <c r="S15">
        <v>0</v>
      </c>
      <c r="T15">
        <v>2985.537476223943</v>
      </c>
      <c r="U15">
        <v>0</v>
      </c>
      <c r="X15">
        <v>-1888.9048992687419</v>
      </c>
      <c r="Y15">
        <v>911.61589838253303</v>
      </c>
      <c r="Z15">
        <v>4373.1166730416398</v>
      </c>
      <c r="AA15">
        <v>0</v>
      </c>
      <c r="AB15">
        <v>1023.631672635939</v>
      </c>
      <c r="AE15">
        <v>94.322539088410238</v>
      </c>
      <c r="AF15">
        <v>184.69333325480241</v>
      </c>
      <c r="AG15">
        <v>668.6730391343433</v>
      </c>
      <c r="AH15">
        <v>0</v>
      </c>
      <c r="AL15">
        <v>97.746025220762093</v>
      </c>
      <c r="AN15">
        <v>52.803043103294847</v>
      </c>
      <c r="AO15">
        <v>0</v>
      </c>
      <c r="AQ15">
        <v>1</v>
      </c>
      <c r="AR15">
        <v>437.75</v>
      </c>
      <c r="AS15">
        <v>0.13399641489593159</v>
      </c>
      <c r="AT15">
        <v>2.5983357731190511</v>
      </c>
      <c r="AU15">
        <v>2.4199376373102901E-2</v>
      </c>
    </row>
    <row r="16" spans="1:48" x14ac:dyDescent="0.25">
      <c r="A16" t="s">
        <v>58</v>
      </c>
      <c r="B16" t="str">
        <f t="shared" si="0"/>
        <v>USA_CA_Sacramen</v>
      </c>
      <c r="C16" t="str">
        <f>'Model In'!AY16</f>
        <v>HPWH_50-gallon</v>
      </c>
      <c r="D16">
        <f>'Model In'!BA16</f>
        <v>1</v>
      </c>
      <c r="E16">
        <v>10618.359436867249</v>
      </c>
      <c r="F16">
        <v>97.746025220762093</v>
      </c>
      <c r="H16">
        <f t="shared" si="1"/>
        <v>4292.7394502939669</v>
      </c>
      <c r="I16">
        <v>847.87980623068916</v>
      </c>
      <c r="K16">
        <v>489.47380724097007</v>
      </c>
      <c r="L16">
        <v>1695.060337938186</v>
      </c>
      <c r="M16">
        <v>11.380642138545721</v>
      </c>
      <c r="N16">
        <v>22.847114373222201</v>
      </c>
      <c r="O16">
        <v>324.17824247794971</v>
      </c>
      <c r="Q16">
        <v>2997.4476730072779</v>
      </c>
      <c r="R16">
        <v>447.41197105599957</v>
      </c>
      <c r="S16">
        <v>0</v>
      </c>
      <c r="T16">
        <v>3103.783411172707</v>
      </c>
      <c r="U16">
        <v>0</v>
      </c>
      <c r="X16">
        <v>-1916.3170589562289</v>
      </c>
      <c r="Y16">
        <v>928.87164089512328</v>
      </c>
      <c r="Z16">
        <v>4373.1166730416398</v>
      </c>
      <c r="AA16">
        <v>0</v>
      </c>
      <c r="AB16">
        <v>1023.631672635939</v>
      </c>
      <c r="AE16">
        <v>94.322539088410238</v>
      </c>
      <c r="AF16">
        <v>184.69333325480241</v>
      </c>
      <c r="AG16">
        <v>668.6730391343433</v>
      </c>
      <c r="AH16">
        <v>0</v>
      </c>
      <c r="AL16">
        <v>97.746025220762093</v>
      </c>
      <c r="AN16">
        <v>52.803043103294847</v>
      </c>
      <c r="AO16">
        <v>0</v>
      </c>
      <c r="AQ16">
        <v>3.5</v>
      </c>
      <c r="AR16">
        <v>422.75</v>
      </c>
      <c r="AS16">
        <v>0.23432177114295311</v>
      </c>
      <c r="AT16">
        <v>3.4621131509655618</v>
      </c>
      <c r="AU16">
        <v>2.2683530976817998E-2</v>
      </c>
    </row>
    <row r="17" spans="1:47" x14ac:dyDescent="0.25">
      <c r="A17" t="s">
        <v>59</v>
      </c>
      <c r="B17" t="str">
        <f t="shared" si="0"/>
        <v>USA_CA_San.Jose</v>
      </c>
      <c r="C17" t="str">
        <f>'Model In'!AY17</f>
        <v>HPWH_50-gallon</v>
      </c>
      <c r="D17">
        <f>'Model In'!BA17</f>
        <v>1</v>
      </c>
      <c r="E17">
        <v>9443.0936491938373</v>
      </c>
      <c r="F17">
        <v>97.746025220762093</v>
      </c>
      <c r="H17">
        <f t="shared" si="1"/>
        <v>3120.8053201820121</v>
      </c>
      <c r="I17">
        <v>479.40868815668762</v>
      </c>
      <c r="K17">
        <v>241.3254080758511</v>
      </c>
      <c r="L17">
        <v>872.24550853361939</v>
      </c>
      <c r="M17">
        <v>1.203093031679987</v>
      </c>
      <c r="N17">
        <v>7.3439744051332969</v>
      </c>
      <c r="O17">
        <v>229.5362126440248</v>
      </c>
      <c r="Q17">
        <v>2278.624075878834</v>
      </c>
      <c r="R17">
        <v>362.77255614649027</v>
      </c>
      <c r="S17">
        <v>0</v>
      </c>
      <c r="T17">
        <v>3119.0744769995131</v>
      </c>
      <c r="U17">
        <v>0</v>
      </c>
      <c r="X17">
        <v>-1903.0737366395019</v>
      </c>
      <c r="Y17">
        <v>925.53998333363268</v>
      </c>
      <c r="Z17">
        <v>4373.1166730416398</v>
      </c>
      <c r="AA17">
        <v>0</v>
      </c>
      <c r="AB17">
        <v>1023.631672635939</v>
      </c>
      <c r="AE17">
        <v>94.322539088410238</v>
      </c>
      <c r="AF17">
        <v>184.69333325480241</v>
      </c>
      <c r="AG17">
        <v>668.6730391343433</v>
      </c>
      <c r="AH17">
        <v>0</v>
      </c>
      <c r="AL17">
        <v>97.746025220762093</v>
      </c>
      <c r="AN17">
        <v>52.803043103294847</v>
      </c>
      <c r="AO17">
        <v>0</v>
      </c>
      <c r="AQ17">
        <v>3.75</v>
      </c>
      <c r="AR17">
        <v>200</v>
      </c>
      <c r="AS17">
        <v>0.20410962724020509</v>
      </c>
      <c r="AT17">
        <v>3.3131236266985611</v>
      </c>
      <c r="AU17">
        <v>1.7173426914997601E-2</v>
      </c>
    </row>
    <row r="18" spans="1:47" x14ac:dyDescent="0.25">
      <c r="A18" t="s">
        <v>60</v>
      </c>
      <c r="B18" t="str">
        <f t="shared" si="0"/>
        <v>USA_CA_Santa.An</v>
      </c>
      <c r="C18" t="str">
        <f>'Model In'!AY18</f>
        <v>HPWH_50-gallon</v>
      </c>
      <c r="D18">
        <f>'Model In'!BA18</f>
        <v>1</v>
      </c>
      <c r="E18">
        <v>9879.6933552171704</v>
      </c>
      <c r="F18">
        <v>97.746025220762093</v>
      </c>
      <c r="H18">
        <f t="shared" si="1"/>
        <v>3591.9421675193389</v>
      </c>
      <c r="I18">
        <v>93.12594069755589</v>
      </c>
      <c r="K18">
        <v>32.845825396368923</v>
      </c>
      <c r="L18">
        <v>123.2353256897093</v>
      </c>
      <c r="M18">
        <v>0</v>
      </c>
      <c r="N18">
        <v>0.26899948670390489</v>
      </c>
      <c r="O18">
        <v>60.011115814483119</v>
      </c>
      <c r="Q18">
        <v>3064.292769270749</v>
      </c>
      <c r="R18">
        <v>434.52345755103391</v>
      </c>
      <c r="S18">
        <v>0</v>
      </c>
      <c r="T18">
        <v>2995.5132815111442</v>
      </c>
      <c r="U18">
        <v>0</v>
      </c>
      <c r="X18">
        <v>-1874.5378831174451</v>
      </c>
      <c r="Y18">
        <v>891.00284201963359</v>
      </c>
      <c r="Z18">
        <v>4373.1166730416398</v>
      </c>
      <c r="AA18">
        <v>0</v>
      </c>
      <c r="AB18">
        <v>1023.631672635939</v>
      </c>
      <c r="AE18">
        <v>94.322539088410238</v>
      </c>
      <c r="AF18">
        <v>184.69333325480241</v>
      </c>
      <c r="AG18">
        <v>668.6730391343433</v>
      </c>
      <c r="AH18">
        <v>0</v>
      </c>
      <c r="AL18">
        <v>97.746025220762093</v>
      </c>
      <c r="AN18">
        <v>52.803043103294847</v>
      </c>
      <c r="AO18">
        <v>0</v>
      </c>
      <c r="AQ18">
        <v>0.25</v>
      </c>
      <c r="AR18">
        <v>524</v>
      </c>
      <c r="AS18">
        <v>0.15356440717610359</v>
      </c>
      <c r="AT18">
        <v>2.335104639896775</v>
      </c>
      <c r="AU18">
        <v>2.02667386605897E-2</v>
      </c>
    </row>
    <row r="19" spans="1:47" x14ac:dyDescent="0.25">
      <c r="A19" t="s">
        <v>61</v>
      </c>
      <c r="B19" t="str">
        <f t="shared" si="0"/>
        <v>USA_CO_Alamosa-</v>
      </c>
      <c r="C19" t="str">
        <f>'Model In'!AY19</f>
        <v>HPWH_50-gallon</v>
      </c>
      <c r="D19">
        <f>'Model In'!BA19</f>
        <v>1</v>
      </c>
      <c r="E19">
        <v>15158.306823544241</v>
      </c>
      <c r="F19">
        <v>97.746025220762093</v>
      </c>
      <c r="H19">
        <f t="shared" si="1"/>
        <v>8606.1321637487035</v>
      </c>
      <c r="I19">
        <v>6929.0869656803061</v>
      </c>
      <c r="K19">
        <v>3234.4845941637759</v>
      </c>
      <c r="L19">
        <v>9122.8832735917185</v>
      </c>
      <c r="M19">
        <v>2982.8834646690898</v>
      </c>
      <c r="N19">
        <v>85.882309680981379</v>
      </c>
      <c r="O19">
        <v>625.83659716641921</v>
      </c>
      <c r="Q19">
        <v>1088.306849560958</v>
      </c>
      <c r="R19">
        <v>588.73834850743981</v>
      </c>
      <c r="S19">
        <v>0</v>
      </c>
      <c r="T19">
        <v>3493.078493601884</v>
      </c>
      <c r="U19">
        <v>0.68388559481896516</v>
      </c>
      <c r="X19">
        <v>-1937.256474578541</v>
      </c>
      <c r="Y19">
        <v>1155.4263141175529</v>
      </c>
      <c r="Z19">
        <v>4373.1166730416398</v>
      </c>
      <c r="AA19">
        <v>0</v>
      </c>
      <c r="AB19">
        <v>1023.631672635939</v>
      </c>
      <c r="AE19">
        <v>94.322539088410238</v>
      </c>
      <c r="AF19">
        <v>184.69333325480241</v>
      </c>
      <c r="AG19">
        <v>668.6730391343433</v>
      </c>
      <c r="AH19">
        <v>0</v>
      </c>
      <c r="AL19">
        <v>97.746025220762093</v>
      </c>
      <c r="AN19">
        <v>52.803043103294847</v>
      </c>
      <c r="AO19">
        <v>0</v>
      </c>
      <c r="AQ19">
        <v>23.75</v>
      </c>
      <c r="AR19">
        <v>0.25</v>
      </c>
      <c r="AS19">
        <v>0.29896675512334581</v>
      </c>
      <c r="AT19">
        <v>3.7824296953254541</v>
      </c>
      <c r="AU19">
        <v>2.8530971743907299E-2</v>
      </c>
    </row>
    <row r="20" spans="1:47" x14ac:dyDescent="0.25">
      <c r="A20" t="s">
        <v>62</v>
      </c>
      <c r="B20" t="str">
        <f t="shared" si="0"/>
        <v>USA_CO_Aspen-Pi</v>
      </c>
      <c r="C20" t="str">
        <f>'Model In'!AY20</f>
        <v>HPWH_50-gallon</v>
      </c>
      <c r="D20">
        <f>'Model In'!BA20</f>
        <v>1</v>
      </c>
      <c r="E20">
        <v>14539.313533366159</v>
      </c>
      <c r="F20">
        <v>97.746025220762093</v>
      </c>
      <c r="H20">
        <f t="shared" si="1"/>
        <v>7980.5284958677803</v>
      </c>
      <c r="I20">
        <v>6478.6986331854696</v>
      </c>
      <c r="K20">
        <v>3674.4860342201232</v>
      </c>
      <c r="L20">
        <v>10621.54963326603</v>
      </c>
      <c r="M20">
        <v>2006.6201369883561</v>
      </c>
      <c r="N20">
        <v>129.05016680432931</v>
      </c>
      <c r="O20">
        <v>668.54229517266538</v>
      </c>
      <c r="Q20">
        <v>888.36648402435401</v>
      </c>
      <c r="R20">
        <v>613.46337865795681</v>
      </c>
      <c r="S20">
        <v>0</v>
      </c>
      <c r="T20">
        <v>3523.103152417003</v>
      </c>
      <c r="U20">
        <v>0.63609286276427834</v>
      </c>
      <c r="X20">
        <v>-1945.5832621228501</v>
      </c>
      <c r="Y20">
        <v>1162.036691820239</v>
      </c>
      <c r="Z20">
        <v>4373.1166730416398</v>
      </c>
      <c r="AA20">
        <v>0</v>
      </c>
      <c r="AB20">
        <v>1023.631672635939</v>
      </c>
      <c r="AE20">
        <v>94.322539088410238</v>
      </c>
      <c r="AF20">
        <v>184.69333325480241</v>
      </c>
      <c r="AG20">
        <v>668.6730391343433</v>
      </c>
      <c r="AH20">
        <v>0</v>
      </c>
      <c r="AL20">
        <v>97.746025220762093</v>
      </c>
      <c r="AN20">
        <v>52.803043103294847</v>
      </c>
      <c r="AO20">
        <v>0</v>
      </c>
      <c r="AQ20">
        <v>8.75</v>
      </c>
      <c r="AR20">
        <v>0.75</v>
      </c>
      <c r="AS20">
        <v>0.27151437770899822</v>
      </c>
      <c r="AT20">
        <v>2.5166077354300191</v>
      </c>
      <c r="AU20">
        <v>2.95955747666455E-2</v>
      </c>
    </row>
    <row r="21" spans="1:47" x14ac:dyDescent="0.25">
      <c r="A21" t="s">
        <v>63</v>
      </c>
      <c r="B21" t="str">
        <f t="shared" si="0"/>
        <v>USA_CO_Denver.I</v>
      </c>
      <c r="C21" t="str">
        <f>'Model In'!AY21</f>
        <v>HPWH_50-gallon</v>
      </c>
      <c r="D21">
        <f>'Model In'!BA21</f>
        <v>1</v>
      </c>
      <c r="E21">
        <v>13132.48892526316</v>
      </c>
      <c r="F21">
        <v>97.746025220762093</v>
      </c>
      <c r="H21">
        <f t="shared" si="1"/>
        <v>6658.5289386457043</v>
      </c>
      <c r="I21">
        <v>4040.846521180747</v>
      </c>
      <c r="K21">
        <v>2569.1581890636871</v>
      </c>
      <c r="L21">
        <v>7710.4123333413618</v>
      </c>
      <c r="M21">
        <v>874.03683362114646</v>
      </c>
      <c r="N21">
        <v>69.772693735446396</v>
      </c>
      <c r="O21">
        <v>527.87880476046143</v>
      </c>
      <c r="Q21">
        <v>2026.0301112474031</v>
      </c>
      <c r="R21">
        <v>591.65230621755518</v>
      </c>
      <c r="S21">
        <v>0</v>
      </c>
      <c r="T21">
        <v>3330.7411801902172</v>
      </c>
      <c r="U21">
        <v>4.5528663667402082E-2</v>
      </c>
      <c r="X21">
        <v>-1940.361371074162</v>
      </c>
      <c r="Y21">
        <v>1077.2116409391649</v>
      </c>
      <c r="Z21">
        <v>4373.1166730416398</v>
      </c>
      <c r="AA21">
        <v>0</v>
      </c>
      <c r="AB21">
        <v>1023.631672635939</v>
      </c>
      <c r="AE21">
        <v>94.322539088410238</v>
      </c>
      <c r="AF21">
        <v>184.69333325480241</v>
      </c>
      <c r="AG21">
        <v>668.6730391343433</v>
      </c>
      <c r="AH21">
        <v>0</v>
      </c>
      <c r="AL21">
        <v>97.746025220762093</v>
      </c>
      <c r="AN21">
        <v>52.803043103294847</v>
      </c>
      <c r="AO21">
        <v>0</v>
      </c>
      <c r="AQ21">
        <v>8.5</v>
      </c>
      <c r="AR21">
        <v>8</v>
      </c>
      <c r="AS21">
        <v>0.30945662982114641</v>
      </c>
      <c r="AT21">
        <v>5.1226965471347112</v>
      </c>
      <c r="AU21">
        <v>3.0830113190646199E-2</v>
      </c>
    </row>
    <row r="22" spans="1:47" x14ac:dyDescent="0.25">
      <c r="A22" t="s">
        <v>64</v>
      </c>
      <c r="B22" t="str">
        <f t="shared" si="0"/>
        <v>USA_CO_Trinidad</v>
      </c>
      <c r="C22" t="str">
        <f>'Model In'!AY22</f>
        <v>HPWH_50-gallon</v>
      </c>
      <c r="D22">
        <f>'Model In'!BA22</f>
        <v>1</v>
      </c>
      <c r="E22">
        <v>12265.15498098542</v>
      </c>
      <c r="F22">
        <v>97.746025220762093</v>
      </c>
      <c r="H22">
        <f t="shared" si="1"/>
        <v>5795.2659991802748</v>
      </c>
      <c r="I22">
        <v>3227.8966252150622</v>
      </c>
      <c r="K22">
        <v>1919.1143413135651</v>
      </c>
      <c r="L22">
        <v>5873.525769530901</v>
      </c>
      <c r="M22">
        <v>756.81150301018693</v>
      </c>
      <c r="N22">
        <v>51.024429095911543</v>
      </c>
      <c r="O22">
        <v>500.94635179540592</v>
      </c>
      <c r="Q22">
        <v>2042.5751796247721</v>
      </c>
      <c r="R22">
        <v>524.79419434044053</v>
      </c>
      <c r="S22">
        <v>0</v>
      </c>
      <c r="T22">
        <v>3280.3494930822089</v>
      </c>
      <c r="U22">
        <v>0</v>
      </c>
      <c r="X22">
        <v>-1931.355663317484</v>
      </c>
      <c r="Y22">
        <v>1073.140636126908</v>
      </c>
      <c r="Z22">
        <v>4373.1166730416398</v>
      </c>
      <c r="AA22">
        <v>0</v>
      </c>
      <c r="AB22">
        <v>1023.631672635939</v>
      </c>
      <c r="AE22">
        <v>94.322539088410238</v>
      </c>
      <c r="AF22">
        <v>184.69333325480241</v>
      </c>
      <c r="AG22">
        <v>668.6730391343433</v>
      </c>
      <c r="AH22">
        <v>0</v>
      </c>
      <c r="AL22">
        <v>97.746025220762093</v>
      </c>
      <c r="AN22">
        <v>52.803043103294847</v>
      </c>
      <c r="AO22">
        <v>0</v>
      </c>
      <c r="AQ22">
        <v>4.75</v>
      </c>
      <c r="AR22">
        <v>47.5</v>
      </c>
      <c r="AS22">
        <v>0.28257456028536498</v>
      </c>
      <c r="AT22">
        <v>5.5956721835229351</v>
      </c>
      <c r="AU22">
        <v>2.5900608821389899E-2</v>
      </c>
    </row>
    <row r="23" spans="1:47" x14ac:dyDescent="0.25">
      <c r="A23" t="s">
        <v>65</v>
      </c>
      <c r="B23" t="str">
        <f t="shared" si="0"/>
        <v>USA_CT_Bridgepo</v>
      </c>
      <c r="C23" t="str">
        <f>'Model In'!AY23</f>
        <v>HPWH_50-gallon</v>
      </c>
      <c r="D23">
        <f>'Model In'!BA23</f>
        <v>1</v>
      </c>
      <c r="E23">
        <v>12676.391378999149</v>
      </c>
      <c r="F23">
        <v>97.746025220762093</v>
      </c>
      <c r="H23">
        <f t="shared" si="1"/>
        <v>6271.2643935453134</v>
      </c>
      <c r="I23">
        <v>3959.793293123992</v>
      </c>
      <c r="K23">
        <v>2194.0370359399922</v>
      </c>
      <c r="L23">
        <v>7232.1828900663904</v>
      </c>
      <c r="M23">
        <v>1314.8078239206261</v>
      </c>
      <c r="N23">
        <v>53.160176570920058</v>
      </c>
      <c r="O23">
        <v>397.78825669244509</v>
      </c>
      <c r="Q23">
        <v>1810.341817362513</v>
      </c>
      <c r="R23">
        <v>501.12928305880831</v>
      </c>
      <c r="S23">
        <v>0</v>
      </c>
      <c r="T23">
        <v>3291.9386471716989</v>
      </c>
      <c r="U23">
        <v>0.41420150902932767</v>
      </c>
      <c r="X23">
        <v>-1950.426811691771</v>
      </c>
      <c r="Y23">
        <v>1008.378639775832</v>
      </c>
      <c r="Z23">
        <v>4373.1166730416398</v>
      </c>
      <c r="AA23">
        <v>0</v>
      </c>
      <c r="AB23">
        <v>1023.631672635939</v>
      </c>
      <c r="AE23">
        <v>94.322539088410238</v>
      </c>
      <c r="AF23">
        <v>184.69333325480241</v>
      </c>
      <c r="AG23">
        <v>668.6730391343433</v>
      </c>
      <c r="AH23">
        <v>0</v>
      </c>
      <c r="AL23">
        <v>97.746025220762093</v>
      </c>
      <c r="AN23">
        <v>52.803043103294847</v>
      </c>
      <c r="AO23">
        <v>0</v>
      </c>
      <c r="AQ23">
        <v>107.5</v>
      </c>
      <c r="AR23">
        <v>424.5</v>
      </c>
      <c r="AS23">
        <v>0.2611927663380984</v>
      </c>
      <c r="AT23">
        <v>4.5507131659879487</v>
      </c>
      <c r="AU23">
        <v>2.4128540907425701E-2</v>
      </c>
    </row>
    <row r="24" spans="1:47" x14ac:dyDescent="0.25">
      <c r="A24" t="s">
        <v>66</v>
      </c>
      <c r="B24" t="str">
        <f t="shared" si="0"/>
        <v>USA_DE_Wilmingt</v>
      </c>
      <c r="C24" t="str">
        <f>'Model In'!AY24</f>
        <v>HPWH_50-gallon</v>
      </c>
      <c r="D24">
        <f>'Model In'!BA24</f>
        <v>1</v>
      </c>
      <c r="E24">
        <v>12466.21380387432</v>
      </c>
      <c r="F24">
        <v>97.746025220762093</v>
      </c>
      <c r="H24">
        <f t="shared" si="1"/>
        <v>6082.0544193436417</v>
      </c>
      <c r="I24">
        <v>3329.6764294598879</v>
      </c>
      <c r="K24">
        <v>2042.9883312797431</v>
      </c>
      <c r="L24">
        <v>6648.9556751962873</v>
      </c>
      <c r="M24">
        <v>835.2804958875862</v>
      </c>
      <c r="N24">
        <v>59.734033385933323</v>
      </c>
      <c r="O24">
        <v>391.67356890663882</v>
      </c>
      <c r="Q24">
        <v>2231.9227500999759</v>
      </c>
      <c r="R24">
        <v>520.45523978377776</v>
      </c>
      <c r="S24">
        <v>0</v>
      </c>
      <c r="T24">
        <v>3241.028238000943</v>
      </c>
      <c r="U24">
        <v>0.27631808279912751</v>
      </c>
      <c r="X24">
        <v>-1948.0506667077141</v>
      </c>
      <c r="Y24">
        <v>987.41103885259417</v>
      </c>
      <c r="Z24">
        <v>4373.1166730416398</v>
      </c>
      <c r="AA24">
        <v>0</v>
      </c>
      <c r="AB24">
        <v>1023.631672635939</v>
      </c>
      <c r="AE24">
        <v>94.322539088410238</v>
      </c>
      <c r="AF24">
        <v>184.69333325480241</v>
      </c>
      <c r="AG24">
        <v>668.6730391343433</v>
      </c>
      <c r="AH24">
        <v>0</v>
      </c>
      <c r="AL24">
        <v>97.746025220762093</v>
      </c>
      <c r="AN24">
        <v>52.803043103294847</v>
      </c>
      <c r="AO24">
        <v>0</v>
      </c>
      <c r="AQ24">
        <v>32.75</v>
      </c>
      <c r="AR24">
        <v>331.75</v>
      </c>
      <c r="AS24">
        <v>0.25022655684317119</v>
      </c>
      <c r="AT24">
        <v>4.4271472475832532</v>
      </c>
      <c r="AU24">
        <v>2.56066134999452E-2</v>
      </c>
    </row>
    <row r="25" spans="1:47" x14ac:dyDescent="0.25">
      <c r="A25" t="s">
        <v>67</v>
      </c>
      <c r="B25" t="str">
        <f t="shared" si="0"/>
        <v>USA_FL_Fort.Mye</v>
      </c>
      <c r="C25" t="str">
        <f>'Model In'!AY25</f>
        <v>HPWH_50-gallon</v>
      </c>
      <c r="D25">
        <f>'Model In'!BA25</f>
        <v>1</v>
      </c>
      <c r="E25">
        <v>12583.9219799483</v>
      </c>
      <c r="F25">
        <v>97.746025220762093</v>
      </c>
      <c r="H25">
        <f t="shared" si="1"/>
        <v>6366.1464355499502</v>
      </c>
      <c r="I25">
        <v>45.371985863405328</v>
      </c>
      <c r="K25">
        <v>16.540156935666179</v>
      </c>
      <c r="L25">
        <v>58.892678543413723</v>
      </c>
      <c r="M25">
        <v>0</v>
      </c>
      <c r="N25">
        <v>9.0908685442607676E-2</v>
      </c>
      <c r="O25">
        <v>28.740920242296589</v>
      </c>
      <c r="Q25">
        <v>5647.003311805257</v>
      </c>
      <c r="R25">
        <v>673.77113788128804</v>
      </c>
      <c r="S25">
        <v>0</v>
      </c>
      <c r="T25">
        <v>2774.3639104876202</v>
      </c>
      <c r="U25">
        <v>0</v>
      </c>
      <c r="X25">
        <v>-1863.130267797274</v>
      </c>
      <c r="Y25">
        <v>821.02719872026125</v>
      </c>
      <c r="Z25">
        <v>4373.1166730416398</v>
      </c>
      <c r="AA25">
        <v>0</v>
      </c>
      <c r="AB25">
        <v>1023.631672635939</v>
      </c>
      <c r="AE25">
        <v>94.322539088410238</v>
      </c>
      <c r="AF25">
        <v>184.69333325480241</v>
      </c>
      <c r="AG25">
        <v>668.6730391343433</v>
      </c>
      <c r="AH25">
        <v>0</v>
      </c>
      <c r="AL25">
        <v>97.746025220762093</v>
      </c>
      <c r="AN25">
        <v>52.803043103294847</v>
      </c>
      <c r="AO25">
        <v>0</v>
      </c>
      <c r="AQ25">
        <v>0</v>
      </c>
      <c r="AR25">
        <v>1866</v>
      </c>
      <c r="AS25">
        <v>0.14143366948507441</v>
      </c>
      <c r="AT25">
        <v>3.527501088660745</v>
      </c>
      <c r="AU25">
        <v>3.3197405968610698E-2</v>
      </c>
    </row>
    <row r="26" spans="1:47" x14ac:dyDescent="0.25">
      <c r="A26" t="s">
        <v>68</v>
      </c>
      <c r="B26" t="str">
        <f t="shared" si="0"/>
        <v>USA_FL_Jacksonv</v>
      </c>
      <c r="C26" t="str">
        <f>'Model In'!AY26</f>
        <v>HPWH_50-gallon</v>
      </c>
      <c r="D26">
        <f>'Model In'!BA26</f>
        <v>1</v>
      </c>
      <c r="E26">
        <v>11442.351840512199</v>
      </c>
      <c r="F26">
        <v>97.746025220762093</v>
      </c>
      <c r="H26">
        <f t="shared" si="1"/>
        <v>5182.5090464089717</v>
      </c>
      <c r="I26">
        <v>344.4893792997845</v>
      </c>
      <c r="K26">
        <v>180.08842976082539</v>
      </c>
      <c r="L26">
        <v>600.19078337765166</v>
      </c>
      <c r="M26">
        <v>3.9428653689285351</v>
      </c>
      <c r="N26">
        <v>9.4173909736057979</v>
      </c>
      <c r="O26">
        <v>151.04069319642451</v>
      </c>
      <c r="Q26">
        <v>4291.4513588888121</v>
      </c>
      <c r="R26">
        <v>546.56830822037489</v>
      </c>
      <c r="S26">
        <v>0</v>
      </c>
      <c r="T26">
        <v>2930.625335399624</v>
      </c>
      <c r="U26">
        <v>0</v>
      </c>
      <c r="X26">
        <v>-1884.7939949128361</v>
      </c>
      <c r="Y26">
        <v>863.09444842521361</v>
      </c>
      <c r="Z26">
        <v>4373.1166730416398</v>
      </c>
      <c r="AA26">
        <v>0</v>
      </c>
      <c r="AB26">
        <v>1023.631672635939</v>
      </c>
      <c r="AE26">
        <v>94.322539088410238</v>
      </c>
      <c r="AF26">
        <v>184.69333325480241</v>
      </c>
      <c r="AG26">
        <v>668.6730391343433</v>
      </c>
      <c r="AH26">
        <v>0</v>
      </c>
      <c r="AL26">
        <v>97.746025220762093</v>
      </c>
      <c r="AN26">
        <v>52.803043103294847</v>
      </c>
      <c r="AO26">
        <v>0</v>
      </c>
      <c r="AQ26">
        <v>2.5</v>
      </c>
      <c r="AR26">
        <v>972.25</v>
      </c>
      <c r="AS26">
        <v>0.16317979332530169</v>
      </c>
      <c r="AT26">
        <v>3.3608391958574662</v>
      </c>
      <c r="AU26">
        <v>2.6981088361295799E-2</v>
      </c>
    </row>
    <row r="27" spans="1:47" x14ac:dyDescent="0.25">
      <c r="A27" t="s">
        <v>69</v>
      </c>
      <c r="B27" t="str">
        <f t="shared" si="0"/>
        <v>USA_FL_Miami.Na</v>
      </c>
      <c r="C27" t="str">
        <f>'Model In'!AY27</f>
        <v>HPWH_50-gallon</v>
      </c>
      <c r="D27">
        <f>'Model In'!BA27</f>
        <v>1</v>
      </c>
      <c r="E27">
        <v>13298.48609295079</v>
      </c>
      <c r="F27">
        <v>97.746025220762093</v>
      </c>
      <c r="H27">
        <f t="shared" si="1"/>
        <v>7094.0047872458699</v>
      </c>
      <c r="I27">
        <v>5.4783266592035158</v>
      </c>
      <c r="K27">
        <v>1.5105471761243121</v>
      </c>
      <c r="L27">
        <v>5.611341269795374</v>
      </c>
      <c r="M27">
        <v>0</v>
      </c>
      <c r="N27">
        <v>0</v>
      </c>
      <c r="O27">
        <v>3.9677794830792039</v>
      </c>
      <c r="Q27">
        <v>6349.3240200081154</v>
      </c>
      <c r="R27">
        <v>739.20244057855052</v>
      </c>
      <c r="S27">
        <v>0</v>
      </c>
      <c r="T27">
        <v>2728.3615636804011</v>
      </c>
      <c r="U27">
        <v>0</v>
      </c>
      <c r="X27">
        <v>-1867.5581315800221</v>
      </c>
      <c r="Y27">
        <v>807.7329600267251</v>
      </c>
      <c r="Z27">
        <v>4373.1166730416398</v>
      </c>
      <c r="AA27">
        <v>0</v>
      </c>
      <c r="AB27">
        <v>1023.631672635939</v>
      </c>
      <c r="AE27">
        <v>94.322539088410238</v>
      </c>
      <c r="AF27">
        <v>184.69333325480241</v>
      </c>
      <c r="AG27">
        <v>668.6730391343433</v>
      </c>
      <c r="AH27">
        <v>0</v>
      </c>
      <c r="AL27">
        <v>97.746025220762093</v>
      </c>
      <c r="AN27">
        <v>52.803043103294847</v>
      </c>
      <c r="AO27">
        <v>0</v>
      </c>
      <c r="AQ27">
        <v>0</v>
      </c>
      <c r="AR27">
        <v>1627.5</v>
      </c>
      <c r="AS27">
        <v>0.1511776267152688</v>
      </c>
      <c r="AT27">
        <v>4.1967964120840762</v>
      </c>
      <c r="AU27">
        <v>3.7312590795460898E-2</v>
      </c>
    </row>
    <row r="28" spans="1:47" x14ac:dyDescent="0.25">
      <c r="A28" t="s">
        <v>70</v>
      </c>
      <c r="B28" t="str">
        <f t="shared" si="0"/>
        <v>USA_GA_Atlanta-</v>
      </c>
      <c r="C28" t="str">
        <f>'Model In'!AY28</f>
        <v>HPWH_50-gallon</v>
      </c>
      <c r="D28">
        <f>'Model In'!BA28</f>
        <v>1</v>
      </c>
      <c r="E28">
        <v>11249.026150580021</v>
      </c>
      <c r="F28">
        <v>97.746025220762093</v>
      </c>
      <c r="H28">
        <f t="shared" si="1"/>
        <v>4925.5093187291986</v>
      </c>
      <c r="I28">
        <v>1048.530918054144</v>
      </c>
      <c r="K28">
        <v>654.59428361556343</v>
      </c>
      <c r="L28">
        <v>2213.4577177576239</v>
      </c>
      <c r="M28">
        <v>72.561228628783709</v>
      </c>
      <c r="N28">
        <v>21.744512338643439</v>
      </c>
      <c r="O28">
        <v>299.63089347115329</v>
      </c>
      <c r="Q28">
        <v>3368.6987896984269</v>
      </c>
      <c r="R28">
        <v>508.27961097662791</v>
      </c>
      <c r="S28">
        <v>0</v>
      </c>
      <c r="T28">
        <v>3060.5262727820991</v>
      </c>
      <c r="U28">
        <v>0</v>
      </c>
      <c r="X28">
        <v>-1914.1197035698251</v>
      </c>
      <c r="Y28">
        <v>926.76848617271412</v>
      </c>
      <c r="Z28">
        <v>4373.1166730416398</v>
      </c>
      <c r="AA28">
        <v>0</v>
      </c>
      <c r="AB28">
        <v>1023.631672635939</v>
      </c>
      <c r="AE28">
        <v>94.322539088410238</v>
      </c>
      <c r="AF28">
        <v>184.69333325480241</v>
      </c>
      <c r="AG28">
        <v>668.6730391343433</v>
      </c>
      <c r="AH28">
        <v>0</v>
      </c>
      <c r="AL28">
        <v>97.746025220762093</v>
      </c>
      <c r="AN28">
        <v>52.803043103294847</v>
      </c>
      <c r="AO28">
        <v>0</v>
      </c>
      <c r="AQ28">
        <v>7.25</v>
      </c>
      <c r="AR28">
        <v>646.25</v>
      </c>
      <c r="AS28">
        <v>0.1988494396412</v>
      </c>
      <c r="AT28">
        <v>3.9790885937522411</v>
      </c>
      <c r="AU28">
        <v>2.5148422893782399E-2</v>
      </c>
    </row>
    <row r="29" spans="1:47" x14ac:dyDescent="0.25">
      <c r="A29" t="s">
        <v>71</v>
      </c>
      <c r="B29" t="str">
        <f t="shared" si="0"/>
        <v>USA_GA_Rome-Rus</v>
      </c>
      <c r="C29" t="str">
        <f>'Model In'!AY29</f>
        <v>HPWH_50-gallon</v>
      </c>
      <c r="D29">
        <f>'Model In'!BA29</f>
        <v>1</v>
      </c>
      <c r="E29">
        <v>11328.20587726791</v>
      </c>
      <c r="F29">
        <v>97.746025220762093</v>
      </c>
      <c r="H29">
        <f t="shared" si="1"/>
        <v>4994.7920027031514</v>
      </c>
      <c r="I29">
        <v>1337.702622132889</v>
      </c>
      <c r="K29">
        <v>806.76898636426222</v>
      </c>
      <c r="L29">
        <v>2651.0267451875438</v>
      </c>
      <c r="M29">
        <v>161.05671865397861</v>
      </c>
      <c r="N29">
        <v>25.5275936588001</v>
      </c>
      <c r="O29">
        <v>344.34932345584753</v>
      </c>
      <c r="Q29">
        <v>3156.5104569842142</v>
      </c>
      <c r="R29">
        <v>500.57892358604857</v>
      </c>
      <c r="S29">
        <v>0</v>
      </c>
      <c r="T29">
        <v>3098.5395899714981</v>
      </c>
      <c r="U29">
        <v>0</v>
      </c>
      <c r="X29">
        <v>-1915.34766551911</v>
      </c>
      <c r="Y29">
        <v>936.66552888680405</v>
      </c>
      <c r="Z29">
        <v>4373.1166730416398</v>
      </c>
      <c r="AA29">
        <v>0</v>
      </c>
      <c r="AB29">
        <v>1023.631672635939</v>
      </c>
      <c r="AE29">
        <v>94.322539088410238</v>
      </c>
      <c r="AF29">
        <v>184.69333325480241</v>
      </c>
      <c r="AG29">
        <v>668.6730391343433</v>
      </c>
      <c r="AH29">
        <v>0</v>
      </c>
      <c r="AL29">
        <v>97.746025220762093</v>
      </c>
      <c r="AN29">
        <v>52.803043103294847</v>
      </c>
      <c r="AO29">
        <v>0</v>
      </c>
      <c r="AQ29">
        <v>5.25</v>
      </c>
      <c r="AR29">
        <v>664</v>
      </c>
      <c r="AS29">
        <v>0.1479851993974535</v>
      </c>
      <c r="AT29">
        <v>1.9362960302677561</v>
      </c>
      <c r="AU29">
        <v>2.3852786283850399E-2</v>
      </c>
    </row>
    <row r="30" spans="1:47" x14ac:dyDescent="0.25">
      <c r="A30" t="s">
        <v>72</v>
      </c>
      <c r="B30" t="str">
        <f t="shared" si="0"/>
        <v>USA_GA_Savannah</v>
      </c>
      <c r="C30" t="str">
        <f>'Model In'!AY30</f>
        <v>HPWH_50-gallon</v>
      </c>
      <c r="D30">
        <f>'Model In'!BA30</f>
        <v>1</v>
      </c>
      <c r="E30">
        <v>11439.551765108021</v>
      </c>
      <c r="F30">
        <v>97.746025220762093</v>
      </c>
      <c r="H30">
        <f t="shared" si="1"/>
        <v>5158.4906117178734</v>
      </c>
      <c r="I30">
        <v>539.71926324527897</v>
      </c>
      <c r="K30">
        <v>307.93175469948142</v>
      </c>
      <c r="L30">
        <v>1030.417657387954</v>
      </c>
      <c r="M30">
        <v>8.8639739767849299</v>
      </c>
      <c r="N30">
        <v>13.6933092774523</v>
      </c>
      <c r="O30">
        <v>209.23022529156</v>
      </c>
      <c r="Q30">
        <v>4102.3856670354526</v>
      </c>
      <c r="R30">
        <v>516.38568143714201</v>
      </c>
      <c r="S30">
        <v>0</v>
      </c>
      <c r="T30">
        <v>2971.4138665692162</v>
      </c>
      <c r="U30">
        <v>0</v>
      </c>
      <c r="X30">
        <v>-1900.1453652056041</v>
      </c>
      <c r="Y30">
        <v>884.31280771222316</v>
      </c>
      <c r="Z30">
        <v>4373.1166730416398</v>
      </c>
      <c r="AA30">
        <v>0</v>
      </c>
      <c r="AB30">
        <v>1023.631672635939</v>
      </c>
      <c r="AE30">
        <v>94.322539088410238</v>
      </c>
      <c r="AF30">
        <v>184.69333325480241</v>
      </c>
      <c r="AG30">
        <v>668.6730391343433</v>
      </c>
      <c r="AH30">
        <v>0</v>
      </c>
      <c r="AL30">
        <v>97.746025220762093</v>
      </c>
      <c r="AN30">
        <v>52.803043103294847</v>
      </c>
      <c r="AO30">
        <v>0</v>
      </c>
      <c r="AQ30">
        <v>2</v>
      </c>
      <c r="AR30">
        <v>594</v>
      </c>
      <c r="AS30">
        <v>0.1712435588296064</v>
      </c>
      <c r="AT30">
        <v>3.408011560647914</v>
      </c>
      <c r="AU30">
        <v>2.57721035030169E-2</v>
      </c>
    </row>
    <row r="31" spans="1:47" x14ac:dyDescent="0.25">
      <c r="A31" t="s">
        <v>73</v>
      </c>
      <c r="B31" t="str">
        <f t="shared" si="0"/>
        <v>USA_IA_Des.Moin</v>
      </c>
      <c r="C31" t="str">
        <f>'Model In'!AY31</f>
        <v>HPWH_50-gallon</v>
      </c>
      <c r="D31">
        <f>'Model In'!BA31</f>
        <v>1</v>
      </c>
      <c r="E31">
        <v>15967.383521807389</v>
      </c>
      <c r="F31">
        <v>97.746025220762093</v>
      </c>
      <c r="H31">
        <f t="shared" si="1"/>
        <v>9545.4649230167088</v>
      </c>
      <c r="I31">
        <v>6647.278402111926</v>
      </c>
      <c r="K31">
        <v>3132.7161659313751</v>
      </c>
      <c r="L31">
        <v>9576.5299332304839</v>
      </c>
      <c r="M31">
        <v>3034.867078838166</v>
      </c>
      <c r="N31">
        <v>94.69462011084147</v>
      </c>
      <c r="O31">
        <v>385.00053723152632</v>
      </c>
      <c r="Q31">
        <v>2244.7732048515768</v>
      </c>
      <c r="R31">
        <v>653.41331605320545</v>
      </c>
      <c r="S31">
        <v>0</v>
      </c>
      <c r="T31">
        <v>3325.1843712704099</v>
      </c>
      <c r="U31">
        <v>0.54811294142685374</v>
      </c>
      <c r="X31">
        <v>-1948.4769935833251</v>
      </c>
      <c r="Y31">
        <v>1025.1702531125611</v>
      </c>
      <c r="Z31">
        <v>4373.1166730416398</v>
      </c>
      <c r="AA31">
        <v>0</v>
      </c>
      <c r="AB31">
        <v>1023.631672635939</v>
      </c>
      <c r="AE31">
        <v>94.322539088410238</v>
      </c>
      <c r="AF31">
        <v>184.69333325480241</v>
      </c>
      <c r="AG31">
        <v>668.6730391343433</v>
      </c>
      <c r="AH31">
        <v>0</v>
      </c>
      <c r="AL31">
        <v>97.746025220762093</v>
      </c>
      <c r="AN31">
        <v>52.803043103294847</v>
      </c>
      <c r="AO31">
        <v>0</v>
      </c>
      <c r="AQ31">
        <v>44.75</v>
      </c>
      <c r="AR31">
        <v>253</v>
      </c>
      <c r="AS31">
        <v>0.29906536823632962</v>
      </c>
      <c r="AT31">
        <v>4.8733364341542531</v>
      </c>
      <c r="AU31">
        <v>3.3442441665679598E-2</v>
      </c>
    </row>
    <row r="32" spans="1:47" x14ac:dyDescent="0.25">
      <c r="A32" t="s">
        <v>74</v>
      </c>
      <c r="B32" t="str">
        <f t="shared" si="0"/>
        <v>USA_IA_Sioux.Ci</v>
      </c>
      <c r="C32" t="str">
        <f>'Model In'!AY32</f>
        <v>HPWH_50-gallon</v>
      </c>
      <c r="D32">
        <f>'Model In'!BA32</f>
        <v>1</v>
      </c>
      <c r="E32">
        <v>17471.387956931401</v>
      </c>
      <c r="F32">
        <v>97.746025220762093</v>
      </c>
      <c r="H32">
        <f t="shared" si="1"/>
        <v>11031.127562997623</v>
      </c>
      <c r="I32">
        <v>8361.9687467555796</v>
      </c>
      <c r="K32">
        <v>3827.713571532785</v>
      </c>
      <c r="L32">
        <v>11405.226586068429</v>
      </c>
      <c r="M32">
        <v>4061.2289065354889</v>
      </c>
      <c r="N32">
        <v>118.13996303881039</v>
      </c>
      <c r="O32">
        <v>354.88630564844539</v>
      </c>
      <c r="Q32">
        <v>2008.835162904584</v>
      </c>
      <c r="R32">
        <v>660.32365333745895</v>
      </c>
      <c r="S32">
        <v>0</v>
      </c>
      <c r="T32">
        <v>3380.2537172655279</v>
      </c>
      <c r="U32">
        <v>0.36741320575532532</v>
      </c>
      <c r="X32">
        <v>-1948.77038660837</v>
      </c>
      <c r="Y32">
        <v>1043.51204825595</v>
      </c>
      <c r="Z32">
        <v>4373.1166730416398</v>
      </c>
      <c r="AA32">
        <v>0</v>
      </c>
      <c r="AB32">
        <v>1023.631672635939</v>
      </c>
      <c r="AE32">
        <v>94.322539088410238</v>
      </c>
      <c r="AF32">
        <v>184.69333325480241</v>
      </c>
      <c r="AG32">
        <v>668.6730391343433</v>
      </c>
      <c r="AH32">
        <v>0</v>
      </c>
      <c r="AL32">
        <v>97.746025220762093</v>
      </c>
      <c r="AN32">
        <v>52.803043103294847</v>
      </c>
      <c r="AO32">
        <v>0</v>
      </c>
      <c r="AQ32">
        <v>38.5</v>
      </c>
      <c r="AR32">
        <v>100.75</v>
      </c>
      <c r="AS32">
        <v>0.32475402558561822</v>
      </c>
      <c r="AT32">
        <v>5.1134240894219856</v>
      </c>
      <c r="AU32">
        <v>3.4141239705789597E-2</v>
      </c>
    </row>
    <row r="33" spans="1:47" x14ac:dyDescent="0.25">
      <c r="A33" t="s">
        <v>75</v>
      </c>
      <c r="B33" t="str">
        <f t="shared" si="0"/>
        <v>USA_ID_Boise.AP</v>
      </c>
      <c r="C33" t="str">
        <f>'Model In'!AY33</f>
        <v>HPWH_50-gallon</v>
      </c>
      <c r="D33">
        <f>'Model In'!BA33</f>
        <v>1</v>
      </c>
      <c r="E33">
        <v>12518.809102465881</v>
      </c>
      <c r="F33">
        <v>97.746025220762093</v>
      </c>
      <c r="H33">
        <f t="shared" si="1"/>
        <v>6076.4872644556999</v>
      </c>
      <c r="I33">
        <v>3329.409693832883</v>
      </c>
      <c r="K33">
        <v>2354.4629220210459</v>
      </c>
      <c r="L33">
        <v>7509.5218049485429</v>
      </c>
      <c r="M33">
        <v>316.53390745087921</v>
      </c>
      <c r="N33">
        <v>107.1932320831731</v>
      </c>
      <c r="O33">
        <v>551.2196322777661</v>
      </c>
      <c r="Q33">
        <v>2177.4695571126358</v>
      </c>
      <c r="R33">
        <v>569.60801351018097</v>
      </c>
      <c r="S33">
        <v>0</v>
      </c>
      <c r="T33">
        <v>3302.8075242219029</v>
      </c>
      <c r="U33">
        <v>0.39664186751299879</v>
      </c>
      <c r="X33">
        <v>-1950.560375752246</v>
      </c>
      <c r="Y33">
        <v>1045.5734923321111</v>
      </c>
      <c r="Z33">
        <v>4373.1166730416398</v>
      </c>
      <c r="AA33">
        <v>0</v>
      </c>
      <c r="AB33">
        <v>1023.631672635939</v>
      </c>
      <c r="AE33">
        <v>94.322539088410238</v>
      </c>
      <c r="AF33">
        <v>184.69333325480241</v>
      </c>
      <c r="AG33">
        <v>668.6730391343433</v>
      </c>
      <c r="AH33">
        <v>0</v>
      </c>
      <c r="AL33">
        <v>97.746025220762093</v>
      </c>
      <c r="AN33">
        <v>52.803043103294847</v>
      </c>
      <c r="AO33">
        <v>0</v>
      </c>
      <c r="AQ33">
        <v>6.25</v>
      </c>
      <c r="AR33">
        <v>139</v>
      </c>
      <c r="AS33">
        <v>0.24268501453898239</v>
      </c>
      <c r="AT33">
        <v>3.5887224692022111</v>
      </c>
      <c r="AU33">
        <v>2.86664242340628E-2</v>
      </c>
    </row>
    <row r="34" spans="1:47" x14ac:dyDescent="0.25">
      <c r="A34" t="s">
        <v>76</v>
      </c>
      <c r="B34" t="str">
        <f t="shared" si="0"/>
        <v>USA_ID_Idaho.Fa</v>
      </c>
      <c r="C34" t="str">
        <f>'Model In'!AY34</f>
        <v>HPWH_50-gallon</v>
      </c>
      <c r="D34">
        <f>'Model In'!BA34</f>
        <v>1</v>
      </c>
      <c r="E34">
        <v>15949.55742175247</v>
      </c>
      <c r="F34">
        <v>97.746025220762093</v>
      </c>
      <c r="H34">
        <f t="shared" si="1"/>
        <v>9440.1204357017305</v>
      </c>
      <c r="I34">
        <v>7354.3592935508996</v>
      </c>
      <c r="K34">
        <v>4086.699123783987</v>
      </c>
      <c r="L34">
        <v>12397.09465818235</v>
      </c>
      <c r="M34">
        <v>2578.6226579881782</v>
      </c>
      <c r="N34">
        <v>173.86897996897969</v>
      </c>
      <c r="O34">
        <v>515.16853180973544</v>
      </c>
      <c r="Q34">
        <v>1389.808155379626</v>
      </c>
      <c r="R34">
        <v>695.95298677120365</v>
      </c>
      <c r="S34">
        <v>0</v>
      </c>
      <c r="T34">
        <v>3468.191064191501</v>
      </c>
      <c r="U34">
        <v>0.41311304989348602</v>
      </c>
      <c r="X34">
        <v>-1958.3346986245399</v>
      </c>
      <c r="Y34">
        <v>1112.6886403728711</v>
      </c>
      <c r="Z34">
        <v>4373.1166730416398</v>
      </c>
      <c r="AA34">
        <v>0</v>
      </c>
      <c r="AB34">
        <v>1023.631672635939</v>
      </c>
      <c r="AE34">
        <v>94.322539088410238</v>
      </c>
      <c r="AF34">
        <v>184.69333325480241</v>
      </c>
      <c r="AG34">
        <v>668.6730391343433</v>
      </c>
      <c r="AH34">
        <v>0</v>
      </c>
      <c r="AL34">
        <v>97.746025220762093</v>
      </c>
      <c r="AN34">
        <v>52.803043103294847</v>
      </c>
      <c r="AO34">
        <v>0</v>
      </c>
      <c r="AQ34">
        <v>45</v>
      </c>
      <c r="AR34">
        <v>27.5</v>
      </c>
      <c r="AS34">
        <v>0.33422194625203061</v>
      </c>
      <c r="AT34">
        <v>4.3106759891734727</v>
      </c>
      <c r="AU34">
        <v>3.5302227906855901E-2</v>
      </c>
    </row>
    <row r="35" spans="1:47" x14ac:dyDescent="0.25">
      <c r="A35" t="s">
        <v>77</v>
      </c>
      <c r="B35" t="str">
        <f t="shared" si="0"/>
        <v>USA_IL_Bellevil</v>
      </c>
      <c r="C35" t="str">
        <f>'Model In'!AY35</f>
        <v>HPWH_50-gallon</v>
      </c>
      <c r="D35">
        <f>'Model In'!BA35</f>
        <v>1</v>
      </c>
      <c r="E35">
        <v>12904.79613607045</v>
      </c>
      <c r="F35">
        <v>97.746025220762093</v>
      </c>
      <c r="H35">
        <f t="shared" si="1"/>
        <v>6530.802888916628</v>
      </c>
      <c r="I35">
        <v>3279.459840622103</v>
      </c>
      <c r="K35">
        <v>1994.611417245065</v>
      </c>
      <c r="L35">
        <v>6377.7319637278551</v>
      </c>
      <c r="M35">
        <v>791.49438260996851</v>
      </c>
      <c r="N35">
        <v>98.373384405482895</v>
      </c>
      <c r="O35">
        <v>394.98065636159572</v>
      </c>
      <c r="Q35">
        <v>2671.5017036599752</v>
      </c>
      <c r="R35">
        <v>579.84134463455007</v>
      </c>
      <c r="S35">
        <v>0</v>
      </c>
      <c r="T35">
        <v>3227.52302196547</v>
      </c>
      <c r="U35">
        <v>0.41325011023207742</v>
      </c>
      <c r="X35">
        <v>-1935.7708599997411</v>
      </c>
      <c r="Y35">
        <v>977.24490147564893</v>
      </c>
      <c r="Z35">
        <v>4373.1166730416398</v>
      </c>
      <c r="AA35">
        <v>0</v>
      </c>
      <c r="AB35">
        <v>1023.631672635939</v>
      </c>
      <c r="AE35">
        <v>94.322539088410238</v>
      </c>
      <c r="AF35">
        <v>184.69333325480241</v>
      </c>
      <c r="AG35">
        <v>668.6730391343433</v>
      </c>
      <c r="AH35">
        <v>0</v>
      </c>
      <c r="AL35">
        <v>97.746025220762093</v>
      </c>
      <c r="AN35">
        <v>52.803043103294847</v>
      </c>
      <c r="AO35">
        <v>0</v>
      </c>
      <c r="AQ35">
        <v>16.5</v>
      </c>
      <c r="AR35">
        <v>561</v>
      </c>
      <c r="AS35">
        <v>0.2220480166511847</v>
      </c>
      <c r="AT35">
        <v>3.3689496831988488</v>
      </c>
      <c r="AU35">
        <v>2.8770511046370999E-2</v>
      </c>
    </row>
    <row r="36" spans="1:47" x14ac:dyDescent="0.25">
      <c r="A36" t="s">
        <v>78</v>
      </c>
      <c r="B36" t="str">
        <f t="shared" si="0"/>
        <v>USA_IL_Chicago.</v>
      </c>
      <c r="C36" t="str">
        <f>'Model In'!AY36</f>
        <v>HPWH_50-gallon</v>
      </c>
      <c r="D36">
        <f>'Model In'!BA36</f>
        <v>1</v>
      </c>
      <c r="E36">
        <v>15228.162283354761</v>
      </c>
      <c r="F36">
        <v>97.746025220762093</v>
      </c>
      <c r="H36">
        <f t="shared" si="1"/>
        <v>8803.4263487962744</v>
      </c>
      <c r="I36">
        <v>6281.2371887322543</v>
      </c>
      <c r="K36">
        <v>3171.2302212005079</v>
      </c>
      <c r="L36">
        <v>9731.4362213351924</v>
      </c>
      <c r="M36">
        <v>2665.2723495031132</v>
      </c>
      <c r="N36">
        <v>87.553881020750708</v>
      </c>
      <c r="O36">
        <v>357.18073700786442</v>
      </c>
      <c r="Q36">
        <v>1947.769145309742</v>
      </c>
      <c r="R36">
        <v>574.42001475427799</v>
      </c>
      <c r="S36">
        <v>0</v>
      </c>
      <c r="T36">
        <v>3342.866900499374</v>
      </c>
      <c r="U36">
        <v>0.40101279971658171</v>
      </c>
      <c r="X36">
        <v>-1953.2360634271081</v>
      </c>
      <c r="Y36">
        <v>1027.987588880429</v>
      </c>
      <c r="Z36">
        <v>4373.1166730416398</v>
      </c>
      <c r="AA36">
        <v>0</v>
      </c>
      <c r="AB36">
        <v>1023.631672635939</v>
      </c>
      <c r="AE36">
        <v>94.322539088410238</v>
      </c>
      <c r="AF36">
        <v>184.69333325480241</v>
      </c>
      <c r="AG36">
        <v>668.6730391343433</v>
      </c>
      <c r="AH36">
        <v>0</v>
      </c>
      <c r="AL36">
        <v>97.746025220762093</v>
      </c>
      <c r="AN36">
        <v>52.803043103294847</v>
      </c>
      <c r="AO36">
        <v>0</v>
      </c>
      <c r="AQ36">
        <v>42.5</v>
      </c>
      <c r="AR36">
        <v>106.25</v>
      </c>
      <c r="AS36">
        <v>0.29469684567834847</v>
      </c>
      <c r="AT36">
        <v>5.3771105651207822</v>
      </c>
      <c r="AU36">
        <v>2.9005122835193801E-2</v>
      </c>
    </row>
    <row r="37" spans="1:47" x14ac:dyDescent="0.25">
      <c r="A37" t="s">
        <v>79</v>
      </c>
      <c r="B37" t="str">
        <f t="shared" si="0"/>
        <v>USA_IN_Evansvil</v>
      </c>
      <c r="C37" t="str">
        <f>'Model In'!AY37</f>
        <v>HPWH_50-gallon</v>
      </c>
      <c r="D37">
        <f>'Model In'!BA37</f>
        <v>1</v>
      </c>
      <c r="E37">
        <v>12347.5349932463</v>
      </c>
      <c r="F37">
        <v>97.746025220762093</v>
      </c>
      <c r="H37">
        <f t="shared" si="1"/>
        <v>5979.4913474151399</v>
      </c>
      <c r="I37">
        <v>2761.1004123347798</v>
      </c>
      <c r="K37">
        <v>1703.090146701966</v>
      </c>
      <c r="L37">
        <v>5495.8004333394802</v>
      </c>
      <c r="M37">
        <v>632.9502335967328</v>
      </c>
      <c r="N37">
        <v>57.458045952724802</v>
      </c>
      <c r="O37">
        <v>367.60198608335412</v>
      </c>
      <c r="Q37">
        <v>2673.1039403321111</v>
      </c>
      <c r="R37">
        <v>545.28699474824862</v>
      </c>
      <c r="S37">
        <v>0</v>
      </c>
      <c r="T37">
        <v>3196.149163571853</v>
      </c>
      <c r="U37">
        <v>0.13768700873143469</v>
      </c>
      <c r="X37">
        <v>-1936.1157436502911</v>
      </c>
      <c r="Y37">
        <v>971.2953001530982</v>
      </c>
      <c r="Z37">
        <v>4373.1166730416398</v>
      </c>
      <c r="AA37">
        <v>0</v>
      </c>
      <c r="AB37">
        <v>1023.631672635939</v>
      </c>
      <c r="AE37">
        <v>94.322539088410238</v>
      </c>
      <c r="AF37">
        <v>184.69333325480241</v>
      </c>
      <c r="AG37">
        <v>668.6730391343433</v>
      </c>
      <c r="AH37">
        <v>0</v>
      </c>
      <c r="AL37">
        <v>97.746025220762093</v>
      </c>
      <c r="AN37">
        <v>52.803043103294847</v>
      </c>
      <c r="AO37">
        <v>0</v>
      </c>
      <c r="AQ37">
        <v>14</v>
      </c>
      <c r="AR37">
        <v>525.5</v>
      </c>
      <c r="AS37">
        <v>0.21256759575766229</v>
      </c>
      <c r="AT37">
        <v>3.282645899490634</v>
      </c>
      <c r="AU37">
        <v>2.6612843215827901E-2</v>
      </c>
    </row>
    <row r="38" spans="1:47" x14ac:dyDescent="0.25">
      <c r="A38" t="s">
        <v>80</v>
      </c>
      <c r="B38" t="str">
        <f t="shared" si="0"/>
        <v>USA_IN_Indianap</v>
      </c>
      <c r="C38" t="str">
        <f>'Model In'!AY38</f>
        <v>HPWH_50-gallon</v>
      </c>
      <c r="D38">
        <f>'Model In'!BA38</f>
        <v>1</v>
      </c>
      <c r="E38">
        <v>14154.914796096989</v>
      </c>
      <c r="F38">
        <v>97.746025220762093</v>
      </c>
      <c r="H38">
        <f t="shared" si="1"/>
        <v>7754.7899251618619</v>
      </c>
      <c r="I38">
        <v>4846.6462580532052</v>
      </c>
      <c r="K38">
        <v>2544.989507261585</v>
      </c>
      <c r="L38">
        <v>8022.3996825099093</v>
      </c>
      <c r="M38">
        <v>1861.802647896689</v>
      </c>
      <c r="N38">
        <v>83.972147505647868</v>
      </c>
      <c r="O38">
        <v>355.88195538927351</v>
      </c>
      <c r="Q38">
        <v>2303.9317262301979</v>
      </c>
      <c r="R38">
        <v>604.21194087845834</v>
      </c>
      <c r="S38">
        <v>0</v>
      </c>
      <c r="T38">
        <v>3281.348014154808</v>
      </c>
      <c r="U38">
        <v>0.32132082136567008</v>
      </c>
      <c r="X38">
        <v>-1945.1002097637329</v>
      </c>
      <c r="Y38">
        <v>1003.376525256946</v>
      </c>
      <c r="Z38">
        <v>4373.1166730416398</v>
      </c>
      <c r="AA38">
        <v>0</v>
      </c>
      <c r="AB38">
        <v>1023.631672635939</v>
      </c>
      <c r="AE38">
        <v>94.322539088410238</v>
      </c>
      <c r="AF38">
        <v>184.69333325480241</v>
      </c>
      <c r="AG38">
        <v>668.6730391343433</v>
      </c>
      <c r="AH38">
        <v>0</v>
      </c>
      <c r="AL38">
        <v>97.746025220762093</v>
      </c>
      <c r="AN38">
        <v>52.803043103294847</v>
      </c>
      <c r="AO38">
        <v>0</v>
      </c>
      <c r="AQ38">
        <v>33.75</v>
      </c>
      <c r="AR38">
        <v>433.5</v>
      </c>
      <c r="AS38">
        <v>0.27605965384208581</v>
      </c>
      <c r="AT38">
        <v>5.0498386450031312</v>
      </c>
      <c r="AU38">
        <v>3.04079805661009E-2</v>
      </c>
    </row>
    <row r="39" spans="1:47" x14ac:dyDescent="0.25">
      <c r="A39" t="s">
        <v>81</v>
      </c>
      <c r="B39" t="str">
        <f t="shared" si="0"/>
        <v>USA_KS_Hays.Rgn</v>
      </c>
      <c r="C39" t="str">
        <f>'Model In'!AY39</f>
        <v>HPWH_50-gallon</v>
      </c>
      <c r="D39">
        <f>'Model In'!BA39</f>
        <v>1</v>
      </c>
      <c r="E39">
        <v>14405.025878503349</v>
      </c>
      <c r="F39">
        <v>97.746025220762093</v>
      </c>
      <c r="H39">
        <f t="shared" si="1"/>
        <v>7988.5019821484757</v>
      </c>
      <c r="I39">
        <v>4658.446397148211</v>
      </c>
      <c r="K39">
        <v>2659.0131627441442</v>
      </c>
      <c r="L39">
        <v>8308.1818365849631</v>
      </c>
      <c r="M39">
        <v>1525.813398796724</v>
      </c>
      <c r="N39">
        <v>79.048319339553657</v>
      </c>
      <c r="O39">
        <v>394.57151626779068</v>
      </c>
      <c r="Q39">
        <v>2684.064274724964</v>
      </c>
      <c r="R39">
        <v>645.99131027530075</v>
      </c>
      <c r="S39">
        <v>0</v>
      </c>
      <c r="T39">
        <v>3266.9683114183758</v>
      </c>
      <c r="U39">
        <v>0.1379287790967017</v>
      </c>
      <c r="X39">
        <v>-1944.0853749692651</v>
      </c>
      <c r="Y39">
        <v>1019.775550676743</v>
      </c>
      <c r="Z39">
        <v>4373.1166730416398</v>
      </c>
      <c r="AA39">
        <v>0</v>
      </c>
      <c r="AB39">
        <v>1023.631672635939</v>
      </c>
      <c r="AE39">
        <v>94.322539088410238</v>
      </c>
      <c r="AF39">
        <v>184.69333325480241</v>
      </c>
      <c r="AG39">
        <v>668.6730391343433</v>
      </c>
      <c r="AH39">
        <v>0</v>
      </c>
      <c r="AL39">
        <v>97.746025220762093</v>
      </c>
      <c r="AN39">
        <v>52.803043103294847</v>
      </c>
      <c r="AO39">
        <v>0</v>
      </c>
      <c r="AQ39">
        <v>24.5</v>
      </c>
      <c r="AR39">
        <v>469.25</v>
      </c>
      <c r="AS39">
        <v>0.3617942525330945</v>
      </c>
      <c r="AT39">
        <v>6.1566409043119998</v>
      </c>
      <c r="AU39">
        <v>3.4319959512060398E-2</v>
      </c>
    </row>
    <row r="40" spans="1:47" x14ac:dyDescent="0.25">
      <c r="A40" t="s">
        <v>82</v>
      </c>
      <c r="B40" t="str">
        <f t="shared" si="0"/>
        <v>USA_KS_Wichita.</v>
      </c>
      <c r="C40" t="str">
        <f>'Model In'!AY40</f>
        <v>HPWH_50-gallon</v>
      </c>
      <c r="D40">
        <f>'Model In'!BA40</f>
        <v>1</v>
      </c>
      <c r="E40">
        <v>12920.959993818509</v>
      </c>
      <c r="F40">
        <v>97.746025220762093</v>
      </c>
      <c r="H40">
        <f t="shared" si="1"/>
        <v>6546.8915397284882</v>
      </c>
      <c r="I40">
        <v>2777.8584323680639</v>
      </c>
      <c r="K40">
        <v>1950.798924307398</v>
      </c>
      <c r="L40">
        <v>6150.6059609495651</v>
      </c>
      <c r="M40">
        <v>328.74459764151231</v>
      </c>
      <c r="N40">
        <v>80.521956051650449</v>
      </c>
      <c r="O40">
        <v>417.79295436750539</v>
      </c>
      <c r="Q40">
        <v>3188.6527572486789</v>
      </c>
      <c r="R40">
        <v>580.38035011174554</v>
      </c>
      <c r="S40">
        <v>0</v>
      </c>
      <c r="T40">
        <v>3190.4275805659508</v>
      </c>
      <c r="U40">
        <v>0.22078467071358329</v>
      </c>
      <c r="X40">
        <v>-1942.3816170878081</v>
      </c>
      <c r="Y40">
        <v>977.32010841190299</v>
      </c>
      <c r="Z40">
        <v>4373.1166730416398</v>
      </c>
      <c r="AA40">
        <v>0</v>
      </c>
      <c r="AB40">
        <v>1023.631672635939</v>
      </c>
      <c r="AE40">
        <v>94.322539088410238</v>
      </c>
      <c r="AF40">
        <v>184.69333325480241</v>
      </c>
      <c r="AG40">
        <v>668.6730391343433</v>
      </c>
      <c r="AH40">
        <v>0</v>
      </c>
      <c r="AL40">
        <v>97.746025220762093</v>
      </c>
      <c r="AN40">
        <v>52.803043103294847</v>
      </c>
      <c r="AO40">
        <v>0</v>
      </c>
      <c r="AQ40">
        <v>3.5</v>
      </c>
      <c r="AR40">
        <v>270.75</v>
      </c>
      <c r="AS40">
        <v>0.34751617148945979</v>
      </c>
      <c r="AT40">
        <v>5.9568914840659133</v>
      </c>
      <c r="AU40">
        <v>3.1628646085956898E-2</v>
      </c>
    </row>
    <row r="41" spans="1:47" x14ac:dyDescent="0.25">
      <c r="A41" t="s">
        <v>83</v>
      </c>
      <c r="B41" t="str">
        <f t="shared" si="0"/>
        <v>USA_KY_Louisvil</v>
      </c>
      <c r="C41" t="str">
        <f>'Model In'!AY41</f>
        <v>HPWH_50-gallon</v>
      </c>
      <c r="D41">
        <f>'Model In'!BA41</f>
        <v>1</v>
      </c>
      <c r="E41">
        <v>12255.5361876474</v>
      </c>
      <c r="F41">
        <v>97.746025220762093</v>
      </c>
      <c r="H41">
        <f t="shared" si="1"/>
        <v>5885.5790475861932</v>
      </c>
      <c r="I41">
        <v>2629.5001830229312</v>
      </c>
      <c r="K41">
        <v>1663.652638189081</v>
      </c>
      <c r="L41">
        <v>5407.4793964020228</v>
      </c>
      <c r="M41">
        <v>516.69979283331213</v>
      </c>
      <c r="N41">
        <v>55.882950277403502</v>
      </c>
      <c r="O41">
        <v>393.26480172312961</v>
      </c>
      <c r="Q41">
        <v>2709.5315894102418</v>
      </c>
      <c r="R41">
        <v>546.54727515302022</v>
      </c>
      <c r="S41">
        <v>0</v>
      </c>
      <c r="T41">
        <v>3187.4936164010619</v>
      </c>
      <c r="U41">
        <v>0.30967009934697032</v>
      </c>
      <c r="X41">
        <v>-1934.5219693166989</v>
      </c>
      <c r="Y41">
        <v>973.20879438297595</v>
      </c>
      <c r="Z41">
        <v>4373.1166730416398</v>
      </c>
      <c r="AA41">
        <v>0</v>
      </c>
      <c r="AB41">
        <v>1023.631672635939</v>
      </c>
      <c r="AE41">
        <v>94.322539088410238</v>
      </c>
      <c r="AF41">
        <v>184.69333325480241</v>
      </c>
      <c r="AG41">
        <v>668.6730391343433</v>
      </c>
      <c r="AH41">
        <v>0</v>
      </c>
      <c r="AL41">
        <v>97.746025220762093</v>
      </c>
      <c r="AN41">
        <v>52.803043103294847</v>
      </c>
      <c r="AO41">
        <v>0</v>
      </c>
      <c r="AQ41">
        <v>17.25</v>
      </c>
      <c r="AR41">
        <v>473.75</v>
      </c>
      <c r="AS41">
        <v>0.1844021338913841</v>
      </c>
      <c r="AT41">
        <v>2.7584105688110201</v>
      </c>
      <c r="AU41">
        <v>2.6376319077562001E-2</v>
      </c>
    </row>
    <row r="42" spans="1:47" x14ac:dyDescent="0.25">
      <c r="A42" t="s">
        <v>84</v>
      </c>
      <c r="B42" t="str">
        <f t="shared" si="0"/>
        <v>USA_LA_New.Orle</v>
      </c>
      <c r="C42" t="str">
        <f>'Model In'!AY42</f>
        <v>HPWH_50-gallon</v>
      </c>
      <c r="D42">
        <f>'Model In'!BA42</f>
        <v>1</v>
      </c>
      <c r="E42">
        <v>12042.372791374541</v>
      </c>
      <c r="F42">
        <v>97.746025220762093</v>
      </c>
      <c r="H42">
        <f t="shared" si="1"/>
        <v>5791.8639339686288</v>
      </c>
      <c r="I42">
        <v>388.81990394815062</v>
      </c>
      <c r="K42">
        <v>245.97376355075869</v>
      </c>
      <c r="L42">
        <v>844.90650759334062</v>
      </c>
      <c r="M42">
        <v>6.8321679999413814</v>
      </c>
      <c r="N42">
        <v>9.1843235757063759</v>
      </c>
      <c r="O42">
        <v>126.8296488217439</v>
      </c>
      <c r="Q42">
        <v>4795.9923697402601</v>
      </c>
      <c r="R42">
        <v>607.05166028021802</v>
      </c>
      <c r="S42">
        <v>0</v>
      </c>
      <c r="T42">
        <v>2880.7756210369871</v>
      </c>
      <c r="U42">
        <v>0</v>
      </c>
      <c r="X42">
        <v>-1882.411163249511</v>
      </c>
      <c r="Y42">
        <v>853.7605117279528</v>
      </c>
      <c r="Z42">
        <v>4373.1166730416398</v>
      </c>
      <c r="AA42">
        <v>0</v>
      </c>
      <c r="AB42">
        <v>1023.631672635939</v>
      </c>
      <c r="AE42">
        <v>94.322539088410238</v>
      </c>
      <c r="AF42">
        <v>184.69333325480241</v>
      </c>
      <c r="AG42">
        <v>668.6730391343433</v>
      </c>
      <c r="AH42">
        <v>0</v>
      </c>
      <c r="AL42">
        <v>97.746025220762093</v>
      </c>
      <c r="AN42">
        <v>52.803043103294847</v>
      </c>
      <c r="AO42">
        <v>0</v>
      </c>
      <c r="AQ42">
        <v>5.5</v>
      </c>
      <c r="AR42">
        <v>1391.25</v>
      </c>
      <c r="AS42">
        <v>0.19515188239770109</v>
      </c>
      <c r="AT42">
        <v>3.940236639637821</v>
      </c>
      <c r="AU42">
        <v>3.0557895725410199E-2</v>
      </c>
    </row>
    <row r="43" spans="1:47" x14ac:dyDescent="0.25">
      <c r="A43" t="s">
        <v>85</v>
      </c>
      <c r="B43" t="str">
        <f t="shared" si="0"/>
        <v>USA_LA_Shrevepo</v>
      </c>
      <c r="C43" t="str">
        <f>'Model In'!AY43</f>
        <v>HPWH_50-gallon</v>
      </c>
      <c r="D43">
        <f>'Model In'!BA43</f>
        <v>1</v>
      </c>
      <c r="E43">
        <v>11874.21270715211</v>
      </c>
      <c r="F43">
        <v>97.746025220762093</v>
      </c>
      <c r="H43">
        <f t="shared" si="1"/>
        <v>5586.5200092188961</v>
      </c>
      <c r="I43">
        <v>921.98540431152458</v>
      </c>
      <c r="K43">
        <v>557.25222576229396</v>
      </c>
      <c r="L43">
        <v>1799.889442142078</v>
      </c>
      <c r="M43">
        <v>107.4994292615133</v>
      </c>
      <c r="N43">
        <v>25.296645289681631</v>
      </c>
      <c r="O43">
        <v>231.9371039980374</v>
      </c>
      <c r="Q43">
        <v>4112.1000310808313</v>
      </c>
      <c r="R43">
        <v>552.43457382654015</v>
      </c>
      <c r="S43">
        <v>0</v>
      </c>
      <c r="T43">
        <v>2983.1449684417362</v>
      </c>
      <c r="U43">
        <v>0</v>
      </c>
      <c r="X43">
        <v>-1897.736068854784</v>
      </c>
      <c r="Y43">
        <v>890.9443522549775</v>
      </c>
      <c r="Z43">
        <v>4373.1166730416398</v>
      </c>
      <c r="AA43">
        <v>0</v>
      </c>
      <c r="AB43">
        <v>1023.631672635939</v>
      </c>
      <c r="AE43">
        <v>94.322539088410238</v>
      </c>
      <c r="AF43">
        <v>184.69333325480241</v>
      </c>
      <c r="AG43">
        <v>668.6730391343433</v>
      </c>
      <c r="AH43">
        <v>0</v>
      </c>
      <c r="AL43">
        <v>97.746025220762093</v>
      </c>
      <c r="AN43">
        <v>52.803043103294847</v>
      </c>
      <c r="AO43">
        <v>0</v>
      </c>
      <c r="AQ43">
        <v>3.5</v>
      </c>
      <c r="AR43">
        <v>941</v>
      </c>
      <c r="AS43">
        <v>0.18199084058728091</v>
      </c>
      <c r="AT43">
        <v>3.1204189731505139</v>
      </c>
      <c r="AU43">
        <v>2.7449230233487099E-2</v>
      </c>
    </row>
    <row r="44" spans="1:47" x14ac:dyDescent="0.25">
      <c r="A44" t="s">
        <v>86</v>
      </c>
      <c r="B44" t="str">
        <f t="shared" si="0"/>
        <v>USA_MA_Boston-L</v>
      </c>
      <c r="C44" t="str">
        <f>'Model In'!AY44</f>
        <v>HPWH_50-gallon</v>
      </c>
      <c r="D44">
        <f>'Model In'!BA44</f>
        <v>1</v>
      </c>
      <c r="E44">
        <v>13402.79149810538</v>
      </c>
      <c r="F44">
        <v>97.746025220762093</v>
      </c>
      <c r="H44">
        <f t="shared" si="1"/>
        <v>6985.5038218840173</v>
      </c>
      <c r="I44">
        <v>4828.6731021218848</v>
      </c>
      <c r="K44">
        <v>2607.495482718592</v>
      </c>
      <c r="L44">
        <v>8655.0967321096286</v>
      </c>
      <c r="M44">
        <v>1782.1232056118449</v>
      </c>
      <c r="N44">
        <v>78.597023809611741</v>
      </c>
      <c r="O44">
        <v>360.45738998184379</v>
      </c>
      <c r="Q44">
        <v>1624.474430376134</v>
      </c>
      <c r="R44">
        <v>532.35628938599859</v>
      </c>
      <c r="S44">
        <v>0</v>
      </c>
      <c r="T44">
        <v>3333.970705955996</v>
      </c>
      <c r="U44">
        <v>0.50383532208441073</v>
      </c>
      <c r="X44">
        <v>-1961.2087619239931</v>
      </c>
      <c r="Y44">
        <v>1020.5393305433799</v>
      </c>
      <c r="Z44">
        <v>4373.1166730416398</v>
      </c>
      <c r="AA44">
        <v>0</v>
      </c>
      <c r="AB44">
        <v>1023.631672635939</v>
      </c>
      <c r="AE44">
        <v>94.322539088410238</v>
      </c>
      <c r="AF44">
        <v>184.69333325480241</v>
      </c>
      <c r="AG44">
        <v>668.6730391343433</v>
      </c>
      <c r="AH44">
        <v>0</v>
      </c>
      <c r="AL44">
        <v>97.746025220762093</v>
      </c>
      <c r="AN44">
        <v>52.803043103294847</v>
      </c>
      <c r="AO44">
        <v>0</v>
      </c>
      <c r="AQ44">
        <v>155.5</v>
      </c>
      <c r="AR44">
        <v>344.25</v>
      </c>
      <c r="AS44">
        <v>0.31165209633289731</v>
      </c>
      <c r="AT44">
        <v>6.2379486021588288</v>
      </c>
      <c r="AU44">
        <v>2.6486670284842698E-2</v>
      </c>
    </row>
    <row r="45" spans="1:47" x14ac:dyDescent="0.25">
      <c r="A45" t="s">
        <v>87</v>
      </c>
      <c r="B45" t="str">
        <f t="shared" si="0"/>
        <v>USA_MD_Baltimor</v>
      </c>
      <c r="C45" t="str">
        <f>'Model In'!AY45</f>
        <v>HPWH_50-gallon</v>
      </c>
      <c r="D45">
        <f>'Model In'!BA45</f>
        <v>1</v>
      </c>
      <c r="E45">
        <v>12137.01455266254</v>
      </c>
      <c r="F45">
        <v>97.746025220762093</v>
      </c>
      <c r="H45">
        <f t="shared" si="1"/>
        <v>5757.8164578060159</v>
      </c>
      <c r="I45">
        <v>2805.061783592535</v>
      </c>
      <c r="K45">
        <v>1704.2679006607491</v>
      </c>
      <c r="L45">
        <v>5516.5103767544506</v>
      </c>
      <c r="M45">
        <v>648.43828845731537</v>
      </c>
      <c r="N45">
        <v>47.677663223984567</v>
      </c>
      <c r="O45">
        <v>404.67793125049081</v>
      </c>
      <c r="Q45">
        <v>2433.0984912485178</v>
      </c>
      <c r="R45">
        <v>519.65618296496302</v>
      </c>
      <c r="S45">
        <v>0</v>
      </c>
      <c r="T45">
        <v>3217.2504466475712</v>
      </c>
      <c r="U45">
        <v>0.30981330419411729</v>
      </c>
      <c r="X45">
        <v>-1936.847183301116</v>
      </c>
      <c r="Y45">
        <v>982.44974917832656</v>
      </c>
      <c r="Z45">
        <v>4373.1166730416398</v>
      </c>
      <c r="AA45">
        <v>0</v>
      </c>
      <c r="AB45">
        <v>1023.631672635939</v>
      </c>
      <c r="AE45">
        <v>94.322539088410238</v>
      </c>
      <c r="AF45">
        <v>184.69333325480241</v>
      </c>
      <c r="AG45">
        <v>668.6730391343433</v>
      </c>
      <c r="AH45">
        <v>0</v>
      </c>
      <c r="AL45">
        <v>97.746025220762093</v>
      </c>
      <c r="AN45">
        <v>52.803043103294847</v>
      </c>
      <c r="AO45">
        <v>0</v>
      </c>
      <c r="AQ45">
        <v>22.5</v>
      </c>
      <c r="AR45">
        <v>555.75</v>
      </c>
      <c r="AS45">
        <v>0.2060988811951677</v>
      </c>
      <c r="AT45">
        <v>3.4856378409312692</v>
      </c>
      <c r="AU45">
        <v>2.50570487707578E-2</v>
      </c>
    </row>
    <row r="46" spans="1:47" x14ac:dyDescent="0.25">
      <c r="A46" t="s">
        <v>88</v>
      </c>
      <c r="B46" t="str">
        <f t="shared" si="0"/>
        <v>USA_ME_Portland</v>
      </c>
      <c r="C46" t="str">
        <f>'Model In'!AY46</f>
        <v>HPWH_50-gallon</v>
      </c>
      <c r="D46">
        <f>'Model In'!BA46</f>
        <v>1</v>
      </c>
      <c r="E46">
        <v>15315.55363754368</v>
      </c>
      <c r="F46">
        <v>97.746025220762093</v>
      </c>
      <c r="H46">
        <f t="shared" si="1"/>
        <v>8867.8909077034023</v>
      </c>
      <c r="I46">
        <v>7086.5639106799636</v>
      </c>
      <c r="K46">
        <v>3079.6684279614451</v>
      </c>
      <c r="L46">
        <v>9837.3469406123859</v>
      </c>
      <c r="M46">
        <v>3529.7476241435129</v>
      </c>
      <c r="N46">
        <v>81.845989059453487</v>
      </c>
      <c r="O46">
        <v>395.30186951559529</v>
      </c>
      <c r="Q46">
        <v>1231.210004860365</v>
      </c>
      <c r="R46">
        <v>550.11699216307284</v>
      </c>
      <c r="S46">
        <v>0</v>
      </c>
      <c r="T46">
        <v>3433.3677688792968</v>
      </c>
      <c r="U46">
        <v>0.68801136496210047</v>
      </c>
      <c r="X46">
        <v>-1959.859167909093</v>
      </c>
      <c r="Y46">
        <v>1050.914384162159</v>
      </c>
      <c r="Z46">
        <v>4373.1166730416398</v>
      </c>
      <c r="AA46">
        <v>0</v>
      </c>
      <c r="AB46">
        <v>1023.631672635939</v>
      </c>
      <c r="AE46">
        <v>94.322539088410238</v>
      </c>
      <c r="AF46">
        <v>184.69333325480241</v>
      </c>
      <c r="AG46">
        <v>668.6730391343433</v>
      </c>
      <c r="AH46">
        <v>0</v>
      </c>
      <c r="AL46">
        <v>97.746025220762093</v>
      </c>
      <c r="AN46">
        <v>52.803043103294847</v>
      </c>
      <c r="AO46">
        <v>0</v>
      </c>
      <c r="AQ46">
        <v>119.5</v>
      </c>
      <c r="AR46">
        <v>228.5</v>
      </c>
      <c r="AS46">
        <v>0.27037123898710841</v>
      </c>
      <c r="AT46">
        <v>3.8524409400109869</v>
      </c>
      <c r="AU46">
        <v>2.61681139742816E-2</v>
      </c>
    </row>
    <row r="47" spans="1:47" x14ac:dyDescent="0.25">
      <c r="A47" t="s">
        <v>89</v>
      </c>
      <c r="B47" t="str">
        <f t="shared" si="0"/>
        <v>USA_ME_Presque.</v>
      </c>
      <c r="C47" t="str">
        <f>'Model In'!AY47</f>
        <v>HPWH_50-gallon</v>
      </c>
      <c r="D47">
        <f>'Model In'!BA47</f>
        <v>1</v>
      </c>
      <c r="E47">
        <v>22541.646920393589</v>
      </c>
      <c r="F47">
        <v>97.746025220762093</v>
      </c>
      <c r="H47">
        <f t="shared" si="1"/>
        <v>16039.283684427321</v>
      </c>
      <c r="I47">
        <v>14603.50946259842</v>
      </c>
      <c r="K47">
        <v>3624.4532837103852</v>
      </c>
      <c r="L47">
        <v>11155.16319399822</v>
      </c>
      <c r="M47">
        <v>10566.464725303849</v>
      </c>
      <c r="N47">
        <v>99.006584541858587</v>
      </c>
      <c r="O47">
        <v>313.58486904238953</v>
      </c>
      <c r="Q47">
        <v>852.2811732113538</v>
      </c>
      <c r="R47">
        <v>583.49304861754763</v>
      </c>
      <c r="S47">
        <v>0</v>
      </c>
      <c r="T47">
        <v>3569.333558484047</v>
      </c>
      <c r="U47">
        <v>1.057320556523585</v>
      </c>
      <c r="X47">
        <v>-1962.9664612800341</v>
      </c>
      <c r="Y47">
        <v>1105.6148902884599</v>
      </c>
      <c r="Z47">
        <v>4373.1166730416398</v>
      </c>
      <c r="AA47">
        <v>0</v>
      </c>
      <c r="AB47">
        <v>1023.631672635939</v>
      </c>
      <c r="AE47">
        <v>94.322539088410238</v>
      </c>
      <c r="AF47">
        <v>184.69333325480241</v>
      </c>
      <c r="AG47">
        <v>668.6730391343433</v>
      </c>
      <c r="AH47">
        <v>0</v>
      </c>
      <c r="AL47">
        <v>97.746025220762093</v>
      </c>
      <c r="AN47">
        <v>52.803043103294847</v>
      </c>
      <c r="AO47">
        <v>0</v>
      </c>
      <c r="AQ47">
        <v>433.5</v>
      </c>
      <c r="AR47">
        <v>246</v>
      </c>
      <c r="AS47">
        <v>0.297077516188475</v>
      </c>
      <c r="AT47">
        <v>3.642709458001312</v>
      </c>
      <c r="AU47">
        <v>2.7054995390115799E-2</v>
      </c>
    </row>
    <row r="48" spans="1:47" x14ac:dyDescent="0.25">
      <c r="A48" t="s">
        <v>90</v>
      </c>
      <c r="B48" t="str">
        <f t="shared" si="0"/>
        <v>USA_MI_Detroit-</v>
      </c>
      <c r="C48" t="str">
        <f>'Model In'!AY48</f>
        <v>HPWH_50-gallon</v>
      </c>
      <c r="D48">
        <f>'Model In'!BA48</f>
        <v>1</v>
      </c>
      <c r="E48">
        <v>14320.45657298438</v>
      </c>
      <c r="F48">
        <v>97.746025220762093</v>
      </c>
      <c r="H48">
        <f t="shared" si="1"/>
        <v>7892.8895455097781</v>
      </c>
      <c r="I48">
        <v>5577.1926477614325</v>
      </c>
      <c r="K48">
        <v>2976.3367679391422</v>
      </c>
      <c r="L48">
        <v>9402.8707760135148</v>
      </c>
      <c r="M48">
        <v>2136.4608989159528</v>
      </c>
      <c r="N48">
        <v>91.276103940463088</v>
      </c>
      <c r="O48">
        <v>373.11887696588508</v>
      </c>
      <c r="Q48">
        <v>1723.5697077263439</v>
      </c>
      <c r="R48">
        <v>592.12719002200197</v>
      </c>
      <c r="S48">
        <v>0</v>
      </c>
      <c r="T48">
        <v>3350.8906609876799</v>
      </c>
      <c r="U48">
        <v>0.36604139586737472</v>
      </c>
      <c r="X48">
        <v>-1951.4642506728439</v>
      </c>
      <c r="Y48">
        <v>1030.818681796628</v>
      </c>
      <c r="Z48">
        <v>4373.1166730416398</v>
      </c>
      <c r="AA48">
        <v>0</v>
      </c>
      <c r="AB48">
        <v>1023.631672635939</v>
      </c>
      <c r="AE48">
        <v>94.322539088410238</v>
      </c>
      <c r="AF48">
        <v>184.69333325480241</v>
      </c>
      <c r="AG48">
        <v>668.6730391343433</v>
      </c>
      <c r="AH48">
        <v>0</v>
      </c>
      <c r="AL48">
        <v>97.746025220762093</v>
      </c>
      <c r="AN48">
        <v>52.803043103294847</v>
      </c>
      <c r="AO48">
        <v>0</v>
      </c>
      <c r="AQ48">
        <v>43</v>
      </c>
      <c r="AR48">
        <v>147</v>
      </c>
      <c r="AS48">
        <v>0.25999890507308149</v>
      </c>
      <c r="AT48">
        <v>4.283400203000622</v>
      </c>
      <c r="AU48">
        <v>2.9180869308232701E-2</v>
      </c>
    </row>
    <row r="49" spans="1:47" x14ac:dyDescent="0.25">
      <c r="A49" t="s">
        <v>91</v>
      </c>
      <c r="B49" t="str">
        <f t="shared" si="0"/>
        <v>USA_MI_Houghton</v>
      </c>
      <c r="C49" t="str">
        <f>'Model In'!AY49</f>
        <v>HPWH_50-gallon</v>
      </c>
      <c r="D49">
        <f>'Model In'!BA49</f>
        <v>1</v>
      </c>
      <c r="E49">
        <v>17294.4405065221</v>
      </c>
      <c r="F49">
        <v>97.746025220762093</v>
      </c>
      <c r="H49">
        <f t="shared" si="1"/>
        <v>10828.383445318323</v>
      </c>
      <c r="I49">
        <v>8914.0361486237398</v>
      </c>
      <c r="K49">
        <v>3691.544872146741</v>
      </c>
      <c r="L49">
        <v>11378.411567953421</v>
      </c>
      <c r="M49">
        <v>4699.1484815696303</v>
      </c>
      <c r="N49">
        <v>146.4322184310389</v>
      </c>
      <c r="O49">
        <v>376.91057647629458</v>
      </c>
      <c r="Q49">
        <v>1278.92901269975</v>
      </c>
      <c r="R49">
        <v>635.41828399483325</v>
      </c>
      <c r="S49">
        <v>0</v>
      </c>
      <c r="T49">
        <v>3470.8939468157159</v>
      </c>
      <c r="U49">
        <v>0.81773636606256705</v>
      </c>
      <c r="X49">
        <v>-1957.3350480014419</v>
      </c>
      <c r="Y49">
        <v>1069.3087155258249</v>
      </c>
      <c r="Z49">
        <v>4373.1166730416398</v>
      </c>
      <c r="AA49">
        <v>0</v>
      </c>
      <c r="AB49">
        <v>1023.631672635939</v>
      </c>
      <c r="AE49">
        <v>94.322539088410238</v>
      </c>
      <c r="AF49">
        <v>184.69333325480241</v>
      </c>
      <c r="AG49">
        <v>668.6730391343433</v>
      </c>
      <c r="AH49">
        <v>0</v>
      </c>
      <c r="AL49">
        <v>97.746025220762093</v>
      </c>
      <c r="AN49">
        <v>52.803043103294847</v>
      </c>
      <c r="AO49">
        <v>0</v>
      </c>
      <c r="AQ49">
        <v>115.75</v>
      </c>
      <c r="AR49">
        <v>135.5</v>
      </c>
      <c r="AS49">
        <v>0.28229794496429522</v>
      </c>
      <c r="AT49">
        <v>4.2472808473024326</v>
      </c>
      <c r="AU49">
        <v>3.0980502677076301E-2</v>
      </c>
    </row>
    <row r="50" spans="1:47" x14ac:dyDescent="0.25">
      <c r="A50" t="s">
        <v>92</v>
      </c>
      <c r="B50" t="str">
        <f t="shared" si="0"/>
        <v>USA_MI_Traverse</v>
      </c>
      <c r="C50" t="str">
        <f>'Model In'!AY50</f>
        <v>HPWH_50-gallon</v>
      </c>
      <c r="D50">
        <f>'Model In'!BA50</f>
        <v>1</v>
      </c>
      <c r="E50">
        <v>16499.692138744249</v>
      </c>
      <c r="F50">
        <v>97.746025220762093</v>
      </c>
      <c r="H50">
        <f t="shared" si="1"/>
        <v>10045.723047683765</v>
      </c>
      <c r="I50">
        <v>8051.3872650321009</v>
      </c>
      <c r="K50">
        <v>3342.8484286917228</v>
      </c>
      <c r="L50">
        <v>10575.54715692947</v>
      </c>
      <c r="M50">
        <v>4223.8742055857256</v>
      </c>
      <c r="N50">
        <v>117.8418597623638</v>
      </c>
      <c r="O50">
        <v>366.82277099231572</v>
      </c>
      <c r="Q50">
        <v>1391.3332003242449</v>
      </c>
      <c r="R50">
        <v>603.00258232741874</v>
      </c>
      <c r="S50">
        <v>0</v>
      </c>
      <c r="T50">
        <v>3434.4721629711512</v>
      </c>
      <c r="U50">
        <v>0.59695507276115012</v>
      </c>
      <c r="X50">
        <v>-1955.6327683885081</v>
      </c>
      <c r="Y50">
        <v>1057.220745382391</v>
      </c>
      <c r="Z50">
        <v>4373.1166730416398</v>
      </c>
      <c r="AA50">
        <v>0</v>
      </c>
      <c r="AB50">
        <v>1023.631672635939</v>
      </c>
      <c r="AE50">
        <v>94.322539088410238</v>
      </c>
      <c r="AF50">
        <v>184.69333325480241</v>
      </c>
      <c r="AG50">
        <v>668.6730391343433</v>
      </c>
      <c r="AH50">
        <v>0</v>
      </c>
      <c r="AL50">
        <v>97.746025220762093</v>
      </c>
      <c r="AN50">
        <v>52.803043103294847</v>
      </c>
      <c r="AO50">
        <v>0</v>
      </c>
      <c r="AQ50">
        <v>175.5</v>
      </c>
      <c r="AR50">
        <v>321.25</v>
      </c>
      <c r="AS50">
        <v>0.25543623106764562</v>
      </c>
      <c r="AT50">
        <v>3.3099822320410839</v>
      </c>
      <c r="AU50">
        <v>2.8527653886443901E-2</v>
      </c>
    </row>
    <row r="51" spans="1:47" x14ac:dyDescent="0.25">
      <c r="A51" t="s">
        <v>93</v>
      </c>
      <c r="B51" t="str">
        <f t="shared" si="0"/>
        <v>USA_MN_Duluth.I</v>
      </c>
      <c r="C51" t="str">
        <f>'Model In'!AY51</f>
        <v>HPWH_50-gallon</v>
      </c>
      <c r="D51">
        <f>'Model In'!BA51</f>
        <v>1</v>
      </c>
      <c r="E51">
        <v>21151.55248265003</v>
      </c>
      <c r="F51">
        <v>97.746025220762093</v>
      </c>
      <c r="H51">
        <f t="shared" si="1"/>
        <v>14650.117340122413</v>
      </c>
      <c r="I51">
        <v>12961.851666025221</v>
      </c>
      <c r="K51">
        <v>4443.4112333672556</v>
      </c>
      <c r="L51">
        <v>13267.941952450799</v>
      </c>
      <c r="M51">
        <v>7988.5841471318663</v>
      </c>
      <c r="N51">
        <v>140.74721310808059</v>
      </c>
      <c r="O51">
        <v>389.1090724180421</v>
      </c>
      <c r="Q51">
        <v>1004.368431586892</v>
      </c>
      <c r="R51">
        <v>683.8972425103002</v>
      </c>
      <c r="S51">
        <v>0</v>
      </c>
      <c r="T51">
        <v>3560.4914013197958</v>
      </c>
      <c r="U51">
        <v>0.95076826791532643</v>
      </c>
      <c r="X51">
        <v>-1965.984053591231</v>
      </c>
      <c r="Y51">
        <v>1104.6867968497179</v>
      </c>
      <c r="Z51">
        <v>4373.1166730416398</v>
      </c>
      <c r="AA51">
        <v>0</v>
      </c>
      <c r="AB51">
        <v>1023.631672635939</v>
      </c>
      <c r="AE51">
        <v>94.322539088410238</v>
      </c>
      <c r="AF51">
        <v>184.69333325480241</v>
      </c>
      <c r="AG51">
        <v>668.6730391343433</v>
      </c>
      <c r="AH51">
        <v>0</v>
      </c>
      <c r="AL51">
        <v>97.746025220762093</v>
      </c>
      <c r="AN51">
        <v>52.803043103294847</v>
      </c>
      <c r="AO51">
        <v>0</v>
      </c>
      <c r="AQ51">
        <v>150</v>
      </c>
      <c r="AR51">
        <v>81.75</v>
      </c>
      <c r="AS51">
        <v>0.33219860772941828</v>
      </c>
      <c r="AT51">
        <v>5.5463610044671867</v>
      </c>
      <c r="AU51">
        <v>3.4139171153808399E-2</v>
      </c>
    </row>
    <row r="52" spans="1:47" x14ac:dyDescent="0.25">
      <c r="A52" t="s">
        <v>94</v>
      </c>
      <c r="B52" t="str">
        <f t="shared" si="0"/>
        <v>USA_MN_Minneapo</v>
      </c>
      <c r="C52" t="str">
        <f>'Model In'!AY52</f>
        <v>HPWH_50-gallon</v>
      </c>
      <c r="D52">
        <f>'Model In'!BA52</f>
        <v>1</v>
      </c>
      <c r="E52">
        <v>18750.73866588216</v>
      </c>
      <c r="F52">
        <v>97.746025220762093</v>
      </c>
      <c r="H52">
        <f t="shared" si="1"/>
        <v>12297.266982174317</v>
      </c>
      <c r="I52">
        <v>9782.4798186629469</v>
      </c>
      <c r="K52">
        <v>3822.8440815110498</v>
      </c>
      <c r="L52">
        <v>11302.98014914486</v>
      </c>
      <c r="M52">
        <v>5519.5542235646017</v>
      </c>
      <c r="N52">
        <v>98.301001110707233</v>
      </c>
      <c r="O52">
        <v>341.78051247654349</v>
      </c>
      <c r="Q52">
        <v>1809.8919795753329</v>
      </c>
      <c r="R52">
        <v>704.89518393603612</v>
      </c>
      <c r="S52">
        <v>0</v>
      </c>
      <c r="T52">
        <v>3415.733208745743</v>
      </c>
      <c r="U52">
        <v>0.72860306515908324</v>
      </c>
      <c r="X52">
        <v>-1949.417400699356</v>
      </c>
      <c r="Y52">
        <v>1056.7233380297489</v>
      </c>
      <c r="Z52">
        <v>4373.1166730416398</v>
      </c>
      <c r="AA52">
        <v>0</v>
      </c>
      <c r="AB52">
        <v>1023.631672635939</v>
      </c>
      <c r="AE52">
        <v>94.322539088410238</v>
      </c>
      <c r="AF52">
        <v>184.69333325480241</v>
      </c>
      <c r="AG52">
        <v>668.6730391343433</v>
      </c>
      <c r="AH52">
        <v>0</v>
      </c>
      <c r="AL52">
        <v>97.746025220762093</v>
      </c>
      <c r="AN52">
        <v>52.803043103294847</v>
      </c>
      <c r="AO52">
        <v>0</v>
      </c>
      <c r="AQ52">
        <v>109</v>
      </c>
      <c r="AR52">
        <v>176</v>
      </c>
      <c r="AS52">
        <v>0.304791755700559</v>
      </c>
      <c r="AT52">
        <v>4.975371022608253</v>
      </c>
      <c r="AU52">
        <v>3.5867955760294397E-2</v>
      </c>
    </row>
    <row r="53" spans="1:47" x14ac:dyDescent="0.25">
      <c r="A53" t="s">
        <v>95</v>
      </c>
      <c r="B53" t="str">
        <f t="shared" si="0"/>
        <v>USA_MO_Kansas.C</v>
      </c>
      <c r="C53" t="str">
        <f>'Model In'!AY53</f>
        <v>HPWH_50-gallon</v>
      </c>
      <c r="D53">
        <f>'Model In'!BA53</f>
        <v>1</v>
      </c>
      <c r="E53">
        <v>13033.445388947201</v>
      </c>
      <c r="F53">
        <v>97.746025220762093</v>
      </c>
      <c r="H53">
        <f t="shared" si="1"/>
        <v>6653.0786284680134</v>
      </c>
      <c r="I53">
        <v>3314.1835124212921</v>
      </c>
      <c r="K53">
        <v>1945.976029901834</v>
      </c>
      <c r="L53">
        <v>6137.3296488251926</v>
      </c>
      <c r="M53">
        <v>955.91359388902163</v>
      </c>
      <c r="N53">
        <v>52.826450441296259</v>
      </c>
      <c r="O53">
        <v>359.4674381891453</v>
      </c>
      <c r="Q53">
        <v>2760.654005501427</v>
      </c>
      <c r="R53">
        <v>578.24111054529465</v>
      </c>
      <c r="S53">
        <v>0</v>
      </c>
      <c r="T53">
        <v>3200.5752052160451</v>
      </c>
      <c r="U53">
        <v>0.32058441247860908</v>
      </c>
      <c r="X53">
        <v>-1939.933900946354</v>
      </c>
      <c r="Y53">
        <v>983.61841480104783</v>
      </c>
      <c r="Z53">
        <v>4373.1166730416398</v>
      </c>
      <c r="AA53">
        <v>0</v>
      </c>
      <c r="AB53">
        <v>1023.631672635939</v>
      </c>
      <c r="AE53">
        <v>94.322539088410238</v>
      </c>
      <c r="AF53">
        <v>184.69333325480241</v>
      </c>
      <c r="AG53">
        <v>668.6730391343433</v>
      </c>
      <c r="AH53">
        <v>0</v>
      </c>
      <c r="AL53">
        <v>97.746025220762093</v>
      </c>
      <c r="AN53">
        <v>52.803043103294847</v>
      </c>
      <c r="AO53">
        <v>0</v>
      </c>
      <c r="AQ53">
        <v>16</v>
      </c>
      <c r="AR53">
        <v>427.25</v>
      </c>
      <c r="AS53">
        <v>0.24405326478723541</v>
      </c>
      <c r="AT53">
        <v>3.9904509494332649</v>
      </c>
      <c r="AU53">
        <v>2.9019464722842801E-2</v>
      </c>
    </row>
    <row r="54" spans="1:47" x14ac:dyDescent="0.25">
      <c r="A54" t="s">
        <v>96</v>
      </c>
      <c r="B54" t="str">
        <f t="shared" si="0"/>
        <v>USA_MO_St.Josep</v>
      </c>
      <c r="C54" t="str">
        <f>'Model In'!AY54</f>
        <v>HPWH_50-gallon</v>
      </c>
      <c r="D54">
        <f>'Model In'!BA54</f>
        <v>1</v>
      </c>
      <c r="E54">
        <v>14908.1851026763</v>
      </c>
      <c r="F54">
        <v>97.746025220762093</v>
      </c>
      <c r="H54">
        <f t="shared" si="1"/>
        <v>8506.6602532976358</v>
      </c>
      <c r="I54">
        <v>5515.4432874636514</v>
      </c>
      <c r="K54">
        <v>2646.9539634115372</v>
      </c>
      <c r="L54">
        <v>8169.2122000441423</v>
      </c>
      <c r="M54">
        <v>2437.3716554064422</v>
      </c>
      <c r="N54">
        <v>83.981581604293723</v>
      </c>
      <c r="O54">
        <v>347.13608704139358</v>
      </c>
      <c r="Q54">
        <v>2377.0581686843102</v>
      </c>
      <c r="R54">
        <v>614.158797149674</v>
      </c>
      <c r="S54">
        <v>0</v>
      </c>
      <c r="T54">
        <v>3276.5203834711101</v>
      </c>
      <c r="U54">
        <v>0.27644173464074001</v>
      </c>
      <c r="X54">
        <v>-1944.3854066163419</v>
      </c>
      <c r="Y54">
        <v>1004.7765037006041</v>
      </c>
      <c r="Z54">
        <v>4373.1166730416398</v>
      </c>
      <c r="AA54">
        <v>0</v>
      </c>
      <c r="AB54">
        <v>1023.631672635939</v>
      </c>
      <c r="AE54">
        <v>94.322539088410238</v>
      </c>
      <c r="AF54">
        <v>184.69333325480241</v>
      </c>
      <c r="AG54">
        <v>668.6730391343433</v>
      </c>
      <c r="AH54">
        <v>0</v>
      </c>
      <c r="AL54">
        <v>97.746025220762093</v>
      </c>
      <c r="AN54">
        <v>52.803043103294847</v>
      </c>
      <c r="AO54">
        <v>0</v>
      </c>
      <c r="AQ54">
        <v>37</v>
      </c>
      <c r="AR54">
        <v>362.5</v>
      </c>
      <c r="AS54">
        <v>0.28215782219402008</v>
      </c>
      <c r="AT54">
        <v>4.3116987552548771</v>
      </c>
      <c r="AU54">
        <v>3.10780636248323E-2</v>
      </c>
    </row>
    <row r="55" spans="1:47" x14ac:dyDescent="0.25">
      <c r="A55" t="s">
        <v>97</v>
      </c>
      <c r="B55" t="str">
        <f t="shared" si="0"/>
        <v>USA_MS_Gulfport</v>
      </c>
      <c r="C55" t="str">
        <f>'Model In'!AY55</f>
        <v>HPWH_50-gallon</v>
      </c>
      <c r="D55">
        <f>'Model In'!BA55</f>
        <v>1</v>
      </c>
      <c r="E55">
        <v>11609.166552820299</v>
      </c>
      <c r="F55">
        <v>97.746025220762093</v>
      </c>
      <c r="H55">
        <f t="shared" si="1"/>
        <v>5346.1738775621288</v>
      </c>
      <c r="I55">
        <v>468.73008105603628</v>
      </c>
      <c r="K55">
        <v>261.97417622340492</v>
      </c>
      <c r="L55">
        <v>892.53818549576704</v>
      </c>
      <c r="M55">
        <v>20.256650668413979</v>
      </c>
      <c r="N55">
        <v>10.370336714049699</v>
      </c>
      <c r="O55">
        <v>176.12891745016691</v>
      </c>
      <c r="Q55">
        <v>4330.2073730267139</v>
      </c>
      <c r="R55">
        <v>547.23642347937869</v>
      </c>
      <c r="S55">
        <v>0</v>
      </c>
      <c r="T55">
        <v>2923.462871653619</v>
      </c>
      <c r="U55">
        <v>0</v>
      </c>
      <c r="X55">
        <v>-1889.5112815751111</v>
      </c>
      <c r="Y55">
        <v>866.24432958022737</v>
      </c>
      <c r="Z55">
        <v>4373.1166730416398</v>
      </c>
      <c r="AA55">
        <v>0</v>
      </c>
      <c r="AB55">
        <v>1023.631672635939</v>
      </c>
      <c r="AE55">
        <v>94.322539088410238</v>
      </c>
      <c r="AF55">
        <v>184.69333325480241</v>
      </c>
      <c r="AG55">
        <v>668.6730391343433</v>
      </c>
      <c r="AH55">
        <v>0</v>
      </c>
      <c r="AL55">
        <v>97.746025220762093</v>
      </c>
      <c r="AN55">
        <v>52.803043103294847</v>
      </c>
      <c r="AO55">
        <v>0</v>
      </c>
      <c r="AQ55">
        <v>4.25</v>
      </c>
      <c r="AR55">
        <v>1199.25</v>
      </c>
      <c r="AS55">
        <v>0.17430929621112279</v>
      </c>
      <c r="AT55">
        <v>3.3184019640708069</v>
      </c>
      <c r="AU55">
        <v>2.6798928695136299E-2</v>
      </c>
    </row>
    <row r="56" spans="1:47" x14ac:dyDescent="0.25">
      <c r="A56" t="s">
        <v>98</v>
      </c>
      <c r="B56" t="str">
        <f t="shared" si="0"/>
        <v>USA_MS_Jackson-</v>
      </c>
      <c r="C56" t="str">
        <f>'Model In'!AY56</f>
        <v>HPWH_50-gallon</v>
      </c>
      <c r="D56">
        <f>'Model In'!BA56</f>
        <v>1</v>
      </c>
      <c r="E56">
        <v>11524.61495473733</v>
      </c>
      <c r="F56">
        <v>97.746025220762093</v>
      </c>
      <c r="H56">
        <f t="shared" si="1"/>
        <v>5231.2710707379028</v>
      </c>
      <c r="I56">
        <v>841.26078054511083</v>
      </c>
      <c r="K56">
        <v>506.98212061662338</v>
      </c>
      <c r="L56">
        <v>1696.1742280654701</v>
      </c>
      <c r="M56">
        <v>46.740520272098173</v>
      </c>
      <c r="N56">
        <v>23.752817249403769</v>
      </c>
      <c r="O56">
        <v>263.78532240698428</v>
      </c>
      <c r="Q56">
        <v>3854.0832864856011</v>
      </c>
      <c r="R56">
        <v>535.92700370719103</v>
      </c>
      <c r="S56">
        <v>0</v>
      </c>
      <c r="T56">
        <v>3004.3568012717742</v>
      </c>
      <c r="U56">
        <v>0</v>
      </c>
      <c r="X56">
        <v>-1905.6151766427979</v>
      </c>
      <c r="Y56">
        <v>896.5955383213734</v>
      </c>
      <c r="Z56">
        <v>4373.1166730416398</v>
      </c>
      <c r="AA56">
        <v>0</v>
      </c>
      <c r="AB56">
        <v>1023.631672635939</v>
      </c>
      <c r="AE56">
        <v>94.322539088410238</v>
      </c>
      <c r="AF56">
        <v>184.69333325480241</v>
      </c>
      <c r="AG56">
        <v>668.6730391343433</v>
      </c>
      <c r="AH56">
        <v>0</v>
      </c>
      <c r="AL56">
        <v>97.746025220762093</v>
      </c>
      <c r="AN56">
        <v>52.803043103294847</v>
      </c>
      <c r="AO56">
        <v>0</v>
      </c>
      <c r="AQ56">
        <v>4</v>
      </c>
      <c r="AR56">
        <v>846.25</v>
      </c>
      <c r="AS56">
        <v>0.1674932418347797</v>
      </c>
      <c r="AT56">
        <v>2.760027320962875</v>
      </c>
      <c r="AU56">
        <v>2.6368814900862E-2</v>
      </c>
    </row>
    <row r="57" spans="1:47" x14ac:dyDescent="0.25">
      <c r="A57" t="s">
        <v>99</v>
      </c>
      <c r="B57" t="str">
        <f t="shared" si="0"/>
        <v>USA_MT_Billings</v>
      </c>
      <c r="C57" t="str">
        <f>'Model In'!AY57</f>
        <v>HPWH_50-gallon</v>
      </c>
      <c r="D57">
        <f>'Model In'!BA57</f>
        <v>1</v>
      </c>
      <c r="E57">
        <v>15452.62199557426</v>
      </c>
      <c r="F57">
        <v>97.746025220762093</v>
      </c>
      <c r="H57">
        <f t="shared" si="1"/>
        <v>8961.7244915311076</v>
      </c>
      <c r="I57">
        <v>6842.3297670135034</v>
      </c>
      <c r="K57">
        <v>3574.3635898399261</v>
      </c>
      <c r="L57">
        <v>11065.02392589858</v>
      </c>
      <c r="M57">
        <v>2696.5695369595342</v>
      </c>
      <c r="N57">
        <v>93.931939673934323</v>
      </c>
      <c r="O57">
        <v>477.46470054010263</v>
      </c>
      <c r="Q57">
        <v>1484.553795350929</v>
      </c>
      <c r="R57">
        <v>634.84092916667589</v>
      </c>
      <c r="S57">
        <v>0</v>
      </c>
      <c r="T57">
        <v>3426.0113389544122</v>
      </c>
      <c r="U57">
        <v>0.18463588803289269</v>
      </c>
      <c r="X57">
        <v>-1963.26807447696</v>
      </c>
      <c r="Y57">
        <v>1094.1491583652021</v>
      </c>
      <c r="Z57">
        <v>4373.1166730416398</v>
      </c>
      <c r="AA57">
        <v>0</v>
      </c>
      <c r="AB57">
        <v>1023.631672635939</v>
      </c>
      <c r="AE57">
        <v>94.322539088410238</v>
      </c>
      <c r="AF57">
        <v>184.69333325480241</v>
      </c>
      <c r="AG57">
        <v>668.6730391343433</v>
      </c>
      <c r="AH57">
        <v>0</v>
      </c>
      <c r="AL57">
        <v>97.746025220762093</v>
      </c>
      <c r="AN57">
        <v>52.803043103294847</v>
      </c>
      <c r="AO57">
        <v>0</v>
      </c>
      <c r="AQ57">
        <v>22.75</v>
      </c>
      <c r="AR57">
        <v>79.5</v>
      </c>
      <c r="AS57">
        <v>0.3288195294974493</v>
      </c>
      <c r="AT57">
        <v>5.875946468400727</v>
      </c>
      <c r="AU57">
        <v>3.2187457641016597E-2</v>
      </c>
    </row>
    <row r="58" spans="1:47" x14ac:dyDescent="0.25">
      <c r="A58" t="s">
        <v>100</v>
      </c>
      <c r="B58" t="str">
        <f t="shared" si="0"/>
        <v>USA_NC_Charlott</v>
      </c>
      <c r="C58" t="str">
        <f>'Model In'!AY58</f>
        <v>HPWH_50-gallon</v>
      </c>
      <c r="D58">
        <f>'Model In'!BA58</f>
        <v>1</v>
      </c>
      <c r="E58">
        <v>11155.53076657804</v>
      </c>
      <c r="F58">
        <v>97.746025220762093</v>
      </c>
      <c r="H58">
        <f t="shared" si="1"/>
        <v>4818.9678218494819</v>
      </c>
      <c r="I58">
        <v>1288.03309002318</v>
      </c>
      <c r="K58">
        <v>794.70358545706245</v>
      </c>
      <c r="L58">
        <v>2612.658085476367</v>
      </c>
      <c r="M58">
        <v>133.2093059484551</v>
      </c>
      <c r="N58">
        <v>29.527817534213831</v>
      </c>
      <c r="O58">
        <v>330.59238108345028</v>
      </c>
      <c r="Q58">
        <v>3039.5743007229762</v>
      </c>
      <c r="R58">
        <v>491.36043110332628</v>
      </c>
      <c r="S58">
        <v>0</v>
      </c>
      <c r="T58">
        <v>3100.7168213293749</v>
      </c>
      <c r="U58">
        <v>0</v>
      </c>
      <c r="X58">
        <v>-1914.3981466713731</v>
      </c>
      <c r="Y58">
        <v>939.81459905053339</v>
      </c>
      <c r="Z58">
        <v>4373.1166730416398</v>
      </c>
      <c r="AA58">
        <v>0</v>
      </c>
      <c r="AB58">
        <v>1023.631672635939</v>
      </c>
      <c r="AE58">
        <v>94.322539088410238</v>
      </c>
      <c r="AF58">
        <v>184.69333325480241</v>
      </c>
      <c r="AG58">
        <v>668.6730391343433</v>
      </c>
      <c r="AH58">
        <v>0</v>
      </c>
      <c r="AL58">
        <v>97.746025220762093</v>
      </c>
      <c r="AN58">
        <v>52.803043103294847</v>
      </c>
      <c r="AO58">
        <v>0</v>
      </c>
      <c r="AQ58">
        <v>9</v>
      </c>
      <c r="AR58">
        <v>585</v>
      </c>
      <c r="AS58">
        <v>0.19045291866692149</v>
      </c>
      <c r="AT58">
        <v>2.9398920590094622</v>
      </c>
      <c r="AU58">
        <v>2.38305489000737E-2</v>
      </c>
    </row>
    <row r="59" spans="1:47" x14ac:dyDescent="0.25">
      <c r="A59" t="s">
        <v>101</v>
      </c>
      <c r="B59" t="str">
        <f t="shared" si="0"/>
        <v>USA_NC_Raleigh-</v>
      </c>
      <c r="C59" t="str">
        <f>'Model In'!AY59</f>
        <v>HPWH_50-gallon</v>
      </c>
      <c r="D59">
        <f>'Model In'!BA59</f>
        <v>1</v>
      </c>
      <c r="E59">
        <v>11271.54485786568</v>
      </c>
      <c r="F59">
        <v>97.746025220762093</v>
      </c>
      <c r="H59">
        <f t="shared" si="1"/>
        <v>4945.3022240224745</v>
      </c>
      <c r="I59">
        <v>1172.720505977675</v>
      </c>
      <c r="K59">
        <v>716.99026263770975</v>
      </c>
      <c r="L59">
        <v>2366.470853631773</v>
      </c>
      <c r="M59">
        <v>87.646029049494288</v>
      </c>
      <c r="N59">
        <v>27.94543361162944</v>
      </c>
      <c r="O59">
        <v>340.1387806788411</v>
      </c>
      <c r="Q59">
        <v>3268.947219361381</v>
      </c>
      <c r="R59">
        <v>503.63449868341797</v>
      </c>
      <c r="S59">
        <v>0</v>
      </c>
      <c r="T59">
        <v>3078.7137969765431</v>
      </c>
      <c r="U59">
        <v>0</v>
      </c>
      <c r="X59">
        <v>-1908.2426649255619</v>
      </c>
      <c r="Y59">
        <v>929.49428816511841</v>
      </c>
      <c r="Z59">
        <v>4373.1166730416398</v>
      </c>
      <c r="AA59">
        <v>0</v>
      </c>
      <c r="AB59">
        <v>1023.631672635939</v>
      </c>
      <c r="AE59">
        <v>94.322539088410238</v>
      </c>
      <c r="AF59">
        <v>184.69333325480241</v>
      </c>
      <c r="AG59">
        <v>668.6730391343433</v>
      </c>
      <c r="AH59">
        <v>0</v>
      </c>
      <c r="AL59">
        <v>97.746025220762093</v>
      </c>
      <c r="AN59">
        <v>52.803043103294847</v>
      </c>
      <c r="AO59">
        <v>0</v>
      </c>
      <c r="AQ59">
        <v>6.5</v>
      </c>
      <c r="AR59">
        <v>850.25</v>
      </c>
      <c r="AS59">
        <v>0.18412710181163319</v>
      </c>
      <c r="AT59">
        <v>2.94075070066752</v>
      </c>
      <c r="AU59">
        <v>2.4400428427519601E-2</v>
      </c>
    </row>
    <row r="60" spans="1:47" x14ac:dyDescent="0.25">
      <c r="A60" t="s">
        <v>102</v>
      </c>
      <c r="B60" t="str">
        <f t="shared" si="0"/>
        <v>USA_ND_Bismarck</v>
      </c>
      <c r="C60" t="str">
        <f>'Model In'!AY60</f>
        <v>HPWH_50-gallon</v>
      </c>
      <c r="D60">
        <f>'Model In'!BA60</f>
        <v>1</v>
      </c>
      <c r="E60">
        <v>20775.343261928709</v>
      </c>
      <c r="F60">
        <v>97.746025220762093</v>
      </c>
      <c r="H60">
        <f t="shared" si="1"/>
        <v>14286.170663887537</v>
      </c>
      <c r="I60">
        <v>12105.432503500881</v>
      </c>
      <c r="K60">
        <v>4288.0463022658078</v>
      </c>
      <c r="L60">
        <v>12783.776451673009</v>
      </c>
      <c r="M60">
        <v>7335.0369651906894</v>
      </c>
      <c r="N60">
        <v>140.58482759991631</v>
      </c>
      <c r="O60">
        <v>341.76440844453572</v>
      </c>
      <c r="Q60">
        <v>1454.877231529867</v>
      </c>
      <c r="R60">
        <v>725.86092885678977</v>
      </c>
      <c r="S60">
        <v>0</v>
      </c>
      <c r="T60">
        <v>3507.4425221470569</v>
      </c>
      <c r="U60">
        <v>0.55277429205988027</v>
      </c>
      <c r="X60">
        <v>-1954.252370091946</v>
      </c>
      <c r="Y60">
        <v>1092.4242523632961</v>
      </c>
      <c r="Z60">
        <v>4373.1166730416398</v>
      </c>
      <c r="AA60">
        <v>0</v>
      </c>
      <c r="AB60">
        <v>1023.631672635939</v>
      </c>
      <c r="AE60">
        <v>94.322539088410238</v>
      </c>
      <c r="AF60">
        <v>184.69333325480241</v>
      </c>
      <c r="AG60">
        <v>668.6730391343433</v>
      </c>
      <c r="AH60">
        <v>0</v>
      </c>
      <c r="AL60">
        <v>97.746025220762093</v>
      </c>
      <c r="AN60">
        <v>52.803043103294847</v>
      </c>
      <c r="AO60">
        <v>0</v>
      </c>
      <c r="AQ60">
        <v>53.75</v>
      </c>
      <c r="AR60">
        <v>231.5</v>
      </c>
      <c r="AS60">
        <v>0.3275143657444663</v>
      </c>
      <c r="AT60">
        <v>4.9252504258462588</v>
      </c>
      <c r="AU60">
        <v>3.6210450600891703E-2</v>
      </c>
    </row>
    <row r="61" spans="1:47" x14ac:dyDescent="0.25">
      <c r="A61" t="s">
        <v>103</v>
      </c>
      <c r="B61" t="str">
        <f t="shared" si="0"/>
        <v>USA_ND_Fargo-He</v>
      </c>
      <c r="C61" t="str">
        <f>'Model In'!AY61</f>
        <v>HPWH_50-gallon</v>
      </c>
      <c r="D61">
        <f>'Model In'!BA61</f>
        <v>1</v>
      </c>
      <c r="E61">
        <v>25064.864595223709</v>
      </c>
      <c r="F61">
        <v>97.746025220762093</v>
      </c>
      <c r="H61">
        <f t="shared" si="1"/>
        <v>18579.559328941807</v>
      </c>
      <c r="I61">
        <v>16367.53133922423</v>
      </c>
      <c r="K61">
        <v>4384.8463521316671</v>
      </c>
      <c r="L61">
        <v>12694.90042969058</v>
      </c>
      <c r="M61">
        <v>11585.595263580621</v>
      </c>
      <c r="N61">
        <v>106.1796563087989</v>
      </c>
      <c r="O61">
        <v>290.91006720319803</v>
      </c>
      <c r="Q61">
        <v>1473.6279655184569</v>
      </c>
      <c r="R61">
        <v>738.40002419912037</v>
      </c>
      <c r="S61">
        <v>0</v>
      </c>
      <c r="T61">
        <v>3510.7092147121712</v>
      </c>
      <c r="U61">
        <v>1.0633849061696461</v>
      </c>
      <c r="X61">
        <v>-1953.5151202667421</v>
      </c>
      <c r="Y61">
        <v>1088.5569206038449</v>
      </c>
      <c r="Z61">
        <v>4373.1166730416398</v>
      </c>
      <c r="AA61">
        <v>0</v>
      </c>
      <c r="AB61">
        <v>1023.631672635939</v>
      </c>
      <c r="AE61">
        <v>94.322539088410238</v>
      </c>
      <c r="AF61">
        <v>184.69333325480241</v>
      </c>
      <c r="AG61">
        <v>668.6730391343433</v>
      </c>
      <c r="AH61">
        <v>0</v>
      </c>
      <c r="AL61">
        <v>97.746025220762093</v>
      </c>
      <c r="AN61">
        <v>52.803043103294847</v>
      </c>
      <c r="AO61">
        <v>0</v>
      </c>
      <c r="AQ61">
        <v>173.75</v>
      </c>
      <c r="AR61">
        <v>220.75</v>
      </c>
      <c r="AS61">
        <v>0.38675442953890321</v>
      </c>
      <c r="AT61">
        <v>5.7130392908397463</v>
      </c>
      <c r="AU61">
        <v>3.8138508587671399E-2</v>
      </c>
    </row>
    <row r="62" spans="1:47" x14ac:dyDescent="0.25">
      <c r="A62" t="s">
        <v>104</v>
      </c>
      <c r="B62" t="str">
        <f t="shared" si="0"/>
        <v>USA_NE_Omaha-Mi</v>
      </c>
      <c r="C62" t="str">
        <f>'Model In'!AY62</f>
        <v>HPWH_50-gallon</v>
      </c>
      <c r="D62">
        <f>'Model In'!BA62</f>
        <v>1</v>
      </c>
      <c r="E62">
        <v>15265.01608262873</v>
      </c>
      <c r="F62">
        <v>97.746025220762093</v>
      </c>
      <c r="H62">
        <f t="shared" si="1"/>
        <v>8843.9940367720064</v>
      </c>
      <c r="I62">
        <v>5898.9629844224464</v>
      </c>
      <c r="K62">
        <v>2817.7918083012501</v>
      </c>
      <c r="L62">
        <v>8605.31168535695</v>
      </c>
      <c r="M62">
        <v>2603.3707836405461</v>
      </c>
      <c r="N62">
        <v>93.676322540390188</v>
      </c>
      <c r="O62">
        <v>384.12406994028669</v>
      </c>
      <c r="Q62">
        <v>2305.511707304448</v>
      </c>
      <c r="R62">
        <v>639.519345045112</v>
      </c>
      <c r="S62">
        <v>0</v>
      </c>
      <c r="T62">
        <v>3315.7389879760772</v>
      </c>
      <c r="U62">
        <v>0.32173872729503689</v>
      </c>
      <c r="X62">
        <v>-1940.83046024793</v>
      </c>
      <c r="Y62">
        <v>1024.2737001788621</v>
      </c>
      <c r="Z62">
        <v>4373.1166730416398</v>
      </c>
      <c r="AA62">
        <v>0</v>
      </c>
      <c r="AB62">
        <v>1023.631672635939</v>
      </c>
      <c r="AE62">
        <v>94.322539088410238</v>
      </c>
      <c r="AF62">
        <v>184.69333325480241</v>
      </c>
      <c r="AG62">
        <v>668.6730391343433</v>
      </c>
      <c r="AH62">
        <v>0</v>
      </c>
      <c r="AL62">
        <v>97.746025220762093</v>
      </c>
      <c r="AN62">
        <v>52.803043103294847</v>
      </c>
      <c r="AO62">
        <v>0</v>
      </c>
      <c r="AQ62">
        <v>36.5</v>
      </c>
      <c r="AR62">
        <v>413</v>
      </c>
      <c r="AS62">
        <v>0.24215621811278329</v>
      </c>
      <c r="AT62">
        <v>3.1566663714892349</v>
      </c>
      <c r="AU62">
        <v>3.1610602471120297E-2</v>
      </c>
    </row>
    <row r="63" spans="1:47" x14ac:dyDescent="0.25">
      <c r="A63" t="s">
        <v>105</v>
      </c>
      <c r="B63" t="str">
        <f t="shared" si="0"/>
        <v>USA_NH_Concord.</v>
      </c>
      <c r="C63" t="str">
        <f>'Model In'!AY63</f>
        <v>HPWH_50-gallon</v>
      </c>
      <c r="D63">
        <f>'Model In'!BA63</f>
        <v>1</v>
      </c>
      <c r="E63">
        <v>15260.08721636836</v>
      </c>
      <c r="F63">
        <v>97.746025220762093</v>
      </c>
      <c r="H63">
        <f t="shared" si="1"/>
        <v>8810.6797577317229</v>
      </c>
      <c r="I63">
        <v>6771.4681252408691</v>
      </c>
      <c r="K63">
        <v>3017.2991050798769</v>
      </c>
      <c r="L63">
        <v>9473.4949941052164</v>
      </c>
      <c r="M63">
        <v>3245.2721970904968</v>
      </c>
      <c r="N63">
        <v>96.518770697632647</v>
      </c>
      <c r="O63">
        <v>412.37805237285232</v>
      </c>
      <c r="Q63">
        <v>1467.8122761296861</v>
      </c>
      <c r="R63">
        <v>571.39935636116672</v>
      </c>
      <c r="S63">
        <v>0</v>
      </c>
      <c r="T63">
        <v>3417.9520120861521</v>
      </c>
      <c r="U63">
        <v>0.9627767713906612</v>
      </c>
      <c r="X63">
        <v>-1955.09044804119</v>
      </c>
      <c r="Y63">
        <v>1052.6591129586409</v>
      </c>
      <c r="Z63">
        <v>4373.1166730416398</v>
      </c>
      <c r="AA63">
        <v>0</v>
      </c>
      <c r="AB63">
        <v>1023.631672635939</v>
      </c>
      <c r="AE63">
        <v>94.322539088410238</v>
      </c>
      <c r="AF63">
        <v>184.69333325480241</v>
      </c>
      <c r="AG63">
        <v>668.6730391343433</v>
      </c>
      <c r="AH63">
        <v>0</v>
      </c>
      <c r="AL63">
        <v>97.746025220762093</v>
      </c>
      <c r="AN63">
        <v>52.803043103294847</v>
      </c>
      <c r="AO63">
        <v>0</v>
      </c>
      <c r="AQ63">
        <v>118.5</v>
      </c>
      <c r="AR63">
        <v>305.75</v>
      </c>
      <c r="AS63">
        <v>0.23294761918714979</v>
      </c>
      <c r="AT63">
        <v>2.7618597194704368</v>
      </c>
      <c r="AU63">
        <v>2.6596552061674699E-2</v>
      </c>
    </row>
    <row r="64" spans="1:47" x14ac:dyDescent="0.25">
      <c r="A64" t="s">
        <v>106</v>
      </c>
      <c r="B64" t="str">
        <f t="shared" si="0"/>
        <v>USA_NH_Manchest</v>
      </c>
      <c r="C64" t="str">
        <f>'Model In'!AY64</f>
        <v>HPWH_50-gallon</v>
      </c>
      <c r="D64">
        <f>'Model In'!BA64</f>
        <v>1</v>
      </c>
      <c r="E64">
        <v>13754.403469092251</v>
      </c>
      <c r="F64">
        <v>97.746025220762093</v>
      </c>
      <c r="H64">
        <f t="shared" si="1"/>
        <v>7323.1368227976718</v>
      </c>
      <c r="I64">
        <v>5187.7673843112543</v>
      </c>
      <c r="K64">
        <v>2686.5981378252181</v>
      </c>
      <c r="L64">
        <v>8532.5542680392082</v>
      </c>
      <c r="M64">
        <v>2003.720275347569</v>
      </c>
      <c r="N64">
        <v>75.297497339869665</v>
      </c>
      <c r="O64">
        <v>422.15147379860389</v>
      </c>
      <c r="Q64">
        <v>1592.4677249207059</v>
      </c>
      <c r="R64">
        <v>542.90171356571136</v>
      </c>
      <c r="S64">
        <v>0</v>
      </c>
      <c r="T64">
        <v>3359.4818385462991</v>
      </c>
      <c r="U64">
        <v>0.55258668488603802</v>
      </c>
      <c r="X64">
        <v>-1954.3231405108279</v>
      </c>
      <c r="Y64">
        <v>1034.518300616596</v>
      </c>
      <c r="Z64">
        <v>4373.1166730416398</v>
      </c>
      <c r="AA64">
        <v>0</v>
      </c>
      <c r="AB64">
        <v>1023.631672635939</v>
      </c>
      <c r="AE64">
        <v>94.322539088410238</v>
      </c>
      <c r="AF64">
        <v>184.69333325480241</v>
      </c>
      <c r="AG64">
        <v>668.6730391343433</v>
      </c>
      <c r="AH64">
        <v>0</v>
      </c>
      <c r="AL64">
        <v>97.746025220762093</v>
      </c>
      <c r="AN64">
        <v>52.803043103294847</v>
      </c>
      <c r="AO64">
        <v>0</v>
      </c>
      <c r="AQ64">
        <v>79.25</v>
      </c>
      <c r="AR64">
        <v>218</v>
      </c>
      <c r="AS64">
        <v>0.23314942558369081</v>
      </c>
      <c r="AT64">
        <v>2.9942834381864079</v>
      </c>
      <c r="AU64">
        <v>2.5701959988749599E-2</v>
      </c>
    </row>
    <row r="65" spans="1:47" x14ac:dyDescent="0.25">
      <c r="A65" t="s">
        <v>107</v>
      </c>
      <c r="B65" t="str">
        <f t="shared" si="0"/>
        <v>USA_NJ_Newark.L</v>
      </c>
      <c r="C65" t="str">
        <f>'Model In'!AY65</f>
        <v>HPWH_50-gallon</v>
      </c>
      <c r="D65">
        <f>'Model In'!BA65</f>
        <v>1</v>
      </c>
      <c r="E65">
        <v>12708.32714516703</v>
      </c>
      <c r="F65">
        <v>97.746025220762093</v>
      </c>
      <c r="H65">
        <f t="shared" si="1"/>
        <v>6313.0905981441756</v>
      </c>
      <c r="I65">
        <v>3478.3181262208232</v>
      </c>
      <c r="K65">
        <v>2113.9373047370318</v>
      </c>
      <c r="L65">
        <v>6892.8185021064583</v>
      </c>
      <c r="M65">
        <v>955.3408067611723</v>
      </c>
      <c r="N65">
        <v>35.856601130291303</v>
      </c>
      <c r="O65">
        <v>373.18341359232141</v>
      </c>
      <c r="Q65">
        <v>2289.9463667308141</v>
      </c>
      <c r="R65">
        <v>544.82610519253831</v>
      </c>
      <c r="S65">
        <v>0</v>
      </c>
      <c r="T65">
        <v>3242.0576923263802</v>
      </c>
      <c r="U65">
        <v>0.22928542508842359</v>
      </c>
      <c r="X65">
        <v>-1946.514121997539</v>
      </c>
      <c r="Y65">
        <v>998.48820134483447</v>
      </c>
      <c r="Z65">
        <v>4373.1166730416398</v>
      </c>
      <c r="AA65">
        <v>0</v>
      </c>
      <c r="AB65">
        <v>1023.631672635939</v>
      </c>
      <c r="AE65">
        <v>94.322539088410238</v>
      </c>
      <c r="AF65">
        <v>184.69333325480241</v>
      </c>
      <c r="AG65">
        <v>668.6730391343433</v>
      </c>
      <c r="AH65">
        <v>0</v>
      </c>
      <c r="AL65">
        <v>97.746025220762093</v>
      </c>
      <c r="AN65">
        <v>52.803043103294847</v>
      </c>
      <c r="AO65">
        <v>0</v>
      </c>
      <c r="AQ65">
        <v>23.25</v>
      </c>
      <c r="AR65">
        <v>464.25</v>
      </c>
      <c r="AS65">
        <v>0.27440506453155561</v>
      </c>
      <c r="AT65">
        <v>5.1064575412069191</v>
      </c>
      <c r="AU65">
        <v>2.72611642585457E-2</v>
      </c>
    </row>
    <row r="66" spans="1:47" x14ac:dyDescent="0.25">
      <c r="A66" t="s">
        <v>108</v>
      </c>
      <c r="B66" t="str">
        <f t="shared" si="0"/>
        <v>USA_NJ_Trenton-</v>
      </c>
      <c r="C66" t="str">
        <f>'Model In'!AY66</f>
        <v>HPWH_50-gallon</v>
      </c>
      <c r="D66">
        <f>'Model In'!BA66</f>
        <v>1</v>
      </c>
      <c r="E66">
        <v>12252.299456170511</v>
      </c>
      <c r="F66">
        <v>97.746025220762093</v>
      </c>
      <c r="H66">
        <f t="shared" si="1"/>
        <v>5862.1242530504906</v>
      </c>
      <c r="I66">
        <v>3269.3466308390648</v>
      </c>
      <c r="K66">
        <v>1883.4506376980439</v>
      </c>
      <c r="L66">
        <v>6225.2525611923593</v>
      </c>
      <c r="M66">
        <v>934.29510204259259</v>
      </c>
      <c r="N66">
        <v>43.840949743439147</v>
      </c>
      <c r="O66">
        <v>407.75994135500019</v>
      </c>
      <c r="Q66">
        <v>2090.605508392523</v>
      </c>
      <c r="R66">
        <v>502.1721138189032</v>
      </c>
      <c r="S66">
        <v>0</v>
      </c>
      <c r="T66">
        <v>3250.3103761260841</v>
      </c>
      <c r="U66">
        <v>0.36401148999926097</v>
      </c>
      <c r="X66">
        <v>-1942.96383544638</v>
      </c>
      <c r="Y66">
        <v>993.42685744181688</v>
      </c>
      <c r="Z66">
        <v>4373.1166730416398</v>
      </c>
      <c r="AA66">
        <v>0</v>
      </c>
      <c r="AB66">
        <v>1023.631672635939</v>
      </c>
      <c r="AE66">
        <v>94.322539088410238</v>
      </c>
      <c r="AF66">
        <v>184.69333325480241</v>
      </c>
      <c r="AG66">
        <v>668.6730391343433</v>
      </c>
      <c r="AH66">
        <v>0</v>
      </c>
      <c r="AL66">
        <v>97.746025220762093</v>
      </c>
      <c r="AN66">
        <v>52.803043103294847</v>
      </c>
      <c r="AO66">
        <v>0</v>
      </c>
      <c r="AQ66">
        <v>55.75</v>
      </c>
      <c r="AR66">
        <v>598.5</v>
      </c>
      <c r="AS66">
        <v>0.21832193389888471</v>
      </c>
      <c r="AT66">
        <v>3.3480398366895279</v>
      </c>
      <c r="AU66">
        <v>2.3625618463737799E-2</v>
      </c>
    </row>
    <row r="67" spans="1:47" x14ac:dyDescent="0.25">
      <c r="A67" t="s">
        <v>109</v>
      </c>
      <c r="B67" t="str">
        <f t="shared" ref="B67:B130" si="2">MID(A67,12,15)</f>
        <v>USA_NM_Albuquer</v>
      </c>
      <c r="C67" t="str">
        <f>'Model In'!AY67</f>
        <v>HPWH_50-gallon</v>
      </c>
      <c r="D67">
        <f>'Model In'!BA67</f>
        <v>1</v>
      </c>
      <c r="E67">
        <v>11485.63903942445</v>
      </c>
      <c r="F67">
        <v>97.746025220762093</v>
      </c>
      <c r="H67">
        <f t="shared" ref="H67:H130" si="3">I67+Q67+R67</f>
        <v>5054.9709510182083</v>
      </c>
      <c r="I67">
        <v>1706.8614042298209</v>
      </c>
      <c r="K67">
        <v>1097.0377487832041</v>
      </c>
      <c r="L67">
        <v>3370.352075945983</v>
      </c>
      <c r="M67">
        <v>95.465398542713956</v>
      </c>
      <c r="N67">
        <v>23.935775469513029</v>
      </c>
      <c r="O67">
        <v>490.42248143439213</v>
      </c>
      <c r="Q67">
        <v>2827.4210297015511</v>
      </c>
      <c r="R67">
        <v>520.68851708683633</v>
      </c>
      <c r="S67">
        <v>0</v>
      </c>
      <c r="T67">
        <v>3162.0671529993228</v>
      </c>
      <c r="U67">
        <v>4.5915926610408657E-2</v>
      </c>
      <c r="X67">
        <v>-1913.029989865526</v>
      </c>
      <c r="Y67">
        <v>1033.9197427278889</v>
      </c>
      <c r="Z67">
        <v>4373.1166730416398</v>
      </c>
      <c r="AA67">
        <v>0</v>
      </c>
      <c r="AB67">
        <v>1023.631672635939</v>
      </c>
      <c r="AE67">
        <v>94.322539088410238</v>
      </c>
      <c r="AF67">
        <v>184.69333325480241</v>
      </c>
      <c r="AG67">
        <v>668.6730391343433</v>
      </c>
      <c r="AH67">
        <v>0</v>
      </c>
      <c r="AL67">
        <v>97.746025220762093</v>
      </c>
      <c r="AN67">
        <v>52.803043103294847</v>
      </c>
      <c r="AO67">
        <v>0</v>
      </c>
      <c r="AQ67">
        <v>1.75</v>
      </c>
      <c r="AR67">
        <v>35.25</v>
      </c>
      <c r="AS67">
        <v>0.24806964079537369</v>
      </c>
      <c r="AT67">
        <v>4.2376942187069844</v>
      </c>
      <c r="AU67">
        <v>2.6410357454787599E-2</v>
      </c>
    </row>
    <row r="68" spans="1:47" x14ac:dyDescent="0.25">
      <c r="A68" t="s">
        <v>110</v>
      </c>
      <c r="B68" t="str">
        <f t="shared" si="2"/>
        <v>USA_NM_Las.Cruc</v>
      </c>
      <c r="C68" t="str">
        <f>'Model In'!AY68</f>
        <v>HPWH_50-gallon</v>
      </c>
      <c r="D68">
        <f>'Model In'!BA68</f>
        <v>1</v>
      </c>
      <c r="E68">
        <v>11341.83322890753</v>
      </c>
      <c r="F68">
        <v>97.746025220762093</v>
      </c>
      <c r="H68">
        <f t="shared" si="3"/>
        <v>4947.5692565724094</v>
      </c>
      <c r="I68">
        <v>933.42780593500311</v>
      </c>
      <c r="K68">
        <v>520.64116516301669</v>
      </c>
      <c r="L68">
        <v>1660.0577658163011</v>
      </c>
      <c r="M68">
        <v>9.7305099021523382</v>
      </c>
      <c r="N68">
        <v>11.409245908311229</v>
      </c>
      <c r="O68">
        <v>391.64688496151928</v>
      </c>
      <c r="Q68">
        <v>3496.7886454744848</v>
      </c>
      <c r="R68">
        <v>517.35280516292141</v>
      </c>
      <c r="S68">
        <v>0</v>
      </c>
      <c r="T68">
        <v>3052.555696691511</v>
      </c>
      <c r="U68">
        <v>0</v>
      </c>
      <c r="X68">
        <v>-1907.0478025457239</v>
      </c>
      <c r="Y68">
        <v>997.51562665706922</v>
      </c>
      <c r="Z68">
        <v>4373.1166730416398</v>
      </c>
      <c r="AA68">
        <v>0</v>
      </c>
      <c r="AB68">
        <v>1023.631672635939</v>
      </c>
      <c r="AE68">
        <v>94.322539088410238</v>
      </c>
      <c r="AF68">
        <v>184.69333325480241</v>
      </c>
      <c r="AG68">
        <v>668.6730391343433</v>
      </c>
      <c r="AH68">
        <v>0</v>
      </c>
      <c r="AL68">
        <v>97.746025220762093</v>
      </c>
      <c r="AN68">
        <v>52.803043103294847</v>
      </c>
      <c r="AO68">
        <v>0</v>
      </c>
      <c r="AQ68">
        <v>0.75</v>
      </c>
      <c r="AR68">
        <v>123.25</v>
      </c>
      <c r="AS68">
        <v>0.2096578509322049</v>
      </c>
      <c r="AT68">
        <v>4.2668807824262407</v>
      </c>
      <c r="AU68">
        <v>2.59515972396787E-2</v>
      </c>
    </row>
    <row r="69" spans="1:47" x14ac:dyDescent="0.25">
      <c r="A69" t="s">
        <v>111</v>
      </c>
      <c r="B69" t="str">
        <f t="shared" si="2"/>
        <v>USA_NM_Santa.Fe</v>
      </c>
      <c r="C69" t="str">
        <f>'Model In'!AY69</f>
        <v>HPWH_50-gallon</v>
      </c>
      <c r="D69">
        <f>'Model In'!BA69</f>
        <v>1</v>
      </c>
      <c r="E69">
        <v>11985.29768569037</v>
      </c>
      <c r="F69">
        <v>97.746025220762093</v>
      </c>
      <c r="H69">
        <f t="shared" si="3"/>
        <v>5506.8037619408515</v>
      </c>
      <c r="I69">
        <v>3006.9480114770381</v>
      </c>
      <c r="K69">
        <v>1961.8693093096581</v>
      </c>
      <c r="L69">
        <v>5992.7922754146557</v>
      </c>
      <c r="M69">
        <v>431.51774094868892</v>
      </c>
      <c r="N69">
        <v>61.189254900809132</v>
      </c>
      <c r="O69">
        <v>552.37170631787592</v>
      </c>
      <c r="Q69">
        <v>1973.4285497450419</v>
      </c>
      <c r="R69">
        <v>526.42720071877159</v>
      </c>
      <c r="S69">
        <v>0</v>
      </c>
      <c r="T69">
        <v>3286.164392360819</v>
      </c>
      <c r="U69">
        <v>0</v>
      </c>
      <c r="X69">
        <v>-1927.2908978647729</v>
      </c>
      <c r="Y69">
        <v>1081.745578071216</v>
      </c>
      <c r="Z69">
        <v>4373.1166730416398</v>
      </c>
      <c r="AA69">
        <v>0</v>
      </c>
      <c r="AB69">
        <v>1023.631672635939</v>
      </c>
      <c r="AE69">
        <v>94.322539088410238</v>
      </c>
      <c r="AF69">
        <v>184.69333325480241</v>
      </c>
      <c r="AG69">
        <v>668.6730391343433</v>
      </c>
      <c r="AH69">
        <v>0</v>
      </c>
      <c r="AL69">
        <v>97.746025220762093</v>
      </c>
      <c r="AN69">
        <v>52.803043103294847</v>
      </c>
      <c r="AO69">
        <v>0</v>
      </c>
      <c r="AQ69">
        <v>1.75</v>
      </c>
      <c r="AR69">
        <v>10.75</v>
      </c>
      <c r="AS69">
        <v>0.2747824148768368</v>
      </c>
      <c r="AT69">
        <v>4.3874741919824576</v>
      </c>
      <c r="AU69">
        <v>2.6214009617336002E-2</v>
      </c>
    </row>
    <row r="70" spans="1:47" x14ac:dyDescent="0.25">
      <c r="A70" t="s">
        <v>112</v>
      </c>
      <c r="B70" t="str">
        <f t="shared" si="2"/>
        <v>USA_NV_Las.Vega</v>
      </c>
      <c r="C70" t="str">
        <f>'Model In'!AY70</f>
        <v>HPWH_50-gallon</v>
      </c>
      <c r="D70">
        <f>'Model In'!BA70</f>
        <v>1</v>
      </c>
      <c r="E70">
        <v>13369.84947016646</v>
      </c>
      <c r="F70">
        <v>97.746025220762093</v>
      </c>
      <c r="H70">
        <f t="shared" si="3"/>
        <v>7026.6588333509862</v>
      </c>
      <c r="I70">
        <v>508.97570398063351</v>
      </c>
      <c r="K70">
        <v>245.88277503212851</v>
      </c>
      <c r="L70">
        <v>827.45584741684706</v>
      </c>
      <c r="M70">
        <v>1.300538025692034</v>
      </c>
      <c r="N70">
        <v>2.6219354618047852</v>
      </c>
      <c r="O70">
        <v>259.17045546100849</v>
      </c>
      <c r="Q70">
        <v>5841.2146938103124</v>
      </c>
      <c r="R70">
        <v>676.46843556003989</v>
      </c>
      <c r="S70">
        <v>0</v>
      </c>
      <c r="T70">
        <v>2889.910877394052</v>
      </c>
      <c r="U70">
        <v>0</v>
      </c>
      <c r="X70">
        <v>-1907.329259602918</v>
      </c>
      <c r="Y70">
        <v>946.44229113755841</v>
      </c>
      <c r="Z70">
        <v>4373.1166730416398</v>
      </c>
      <c r="AA70">
        <v>0</v>
      </c>
      <c r="AB70">
        <v>1023.631672635939</v>
      </c>
      <c r="AE70">
        <v>94.322539088410238</v>
      </c>
      <c r="AF70">
        <v>184.69333325480241</v>
      </c>
      <c r="AG70">
        <v>668.6730391343433</v>
      </c>
      <c r="AH70">
        <v>0</v>
      </c>
      <c r="AL70">
        <v>97.746025220762093</v>
      </c>
      <c r="AN70">
        <v>52.803043103294847</v>
      </c>
      <c r="AO70">
        <v>0</v>
      </c>
      <c r="AQ70">
        <v>0.25</v>
      </c>
      <c r="AR70">
        <v>637.25</v>
      </c>
      <c r="AS70">
        <v>0.23306910346668119</v>
      </c>
      <c r="AT70">
        <v>4.0092853876858028</v>
      </c>
      <c r="AU70">
        <v>3.6577338073826397E-2</v>
      </c>
    </row>
    <row r="71" spans="1:47" x14ac:dyDescent="0.25">
      <c r="A71" t="s">
        <v>113</v>
      </c>
      <c r="B71" t="str">
        <f t="shared" si="2"/>
        <v>USA_NV_Reno-Tah</v>
      </c>
      <c r="C71" t="str">
        <f>'Model In'!AY71</f>
        <v>HPWH_50-gallon</v>
      </c>
      <c r="D71">
        <f>'Model In'!BA71</f>
        <v>1</v>
      </c>
      <c r="E71">
        <v>11322.81926963781</v>
      </c>
      <c r="F71">
        <v>97.746025220762093</v>
      </c>
      <c r="H71">
        <f t="shared" si="3"/>
        <v>4873.6615100454092</v>
      </c>
      <c r="I71">
        <v>2160.5570724374188</v>
      </c>
      <c r="K71">
        <v>1406.5856251256109</v>
      </c>
      <c r="L71">
        <v>4396.9185512207259</v>
      </c>
      <c r="M71">
        <v>93.239493624703783</v>
      </c>
      <c r="N71">
        <v>50.033781930869431</v>
      </c>
      <c r="O71">
        <v>610.69817175622779</v>
      </c>
      <c r="Q71">
        <v>2231.4588934712792</v>
      </c>
      <c r="R71">
        <v>481.64554413671061</v>
      </c>
      <c r="S71">
        <v>0</v>
      </c>
      <c r="T71">
        <v>3255.2458427484939</v>
      </c>
      <c r="U71">
        <v>0.23017470892894151</v>
      </c>
      <c r="X71">
        <v>-1930.84858218317</v>
      </c>
      <c r="Y71">
        <v>1052.4094139141109</v>
      </c>
      <c r="Z71">
        <v>4373.1166730416398</v>
      </c>
      <c r="AA71">
        <v>0</v>
      </c>
      <c r="AB71">
        <v>1023.631672635939</v>
      </c>
      <c r="AE71">
        <v>94.322539088410238</v>
      </c>
      <c r="AF71">
        <v>184.69333325480241</v>
      </c>
      <c r="AG71">
        <v>668.6730391343433</v>
      </c>
      <c r="AH71">
        <v>0</v>
      </c>
      <c r="AL71">
        <v>97.746025220762093</v>
      </c>
      <c r="AN71">
        <v>52.803043103294847</v>
      </c>
      <c r="AO71">
        <v>0</v>
      </c>
      <c r="AQ71">
        <v>1.75</v>
      </c>
      <c r="AR71">
        <v>51.5</v>
      </c>
      <c r="AS71">
        <v>0.2302676522562907</v>
      </c>
      <c r="AT71">
        <v>3.330328432509408</v>
      </c>
      <c r="AU71">
        <v>2.3779777909284702E-2</v>
      </c>
    </row>
    <row r="72" spans="1:47" x14ac:dyDescent="0.25">
      <c r="A72" t="s">
        <v>114</v>
      </c>
      <c r="B72" t="str">
        <f t="shared" si="2"/>
        <v>USA_NY_Buffalo.</v>
      </c>
      <c r="C72" t="str">
        <f>'Model In'!AY72</f>
        <v>HPWH_50-gallon</v>
      </c>
      <c r="D72">
        <f>'Model In'!BA72</f>
        <v>1</v>
      </c>
      <c r="E72">
        <v>14690.545382531731</v>
      </c>
      <c r="F72">
        <v>97.746025220762093</v>
      </c>
      <c r="H72">
        <f t="shared" si="3"/>
        <v>8251.9250624687284</v>
      </c>
      <c r="I72">
        <v>6090.3532858939443</v>
      </c>
      <c r="K72">
        <v>3767.310840250303</v>
      </c>
      <c r="L72">
        <v>11871.633581808481</v>
      </c>
      <c r="M72">
        <v>1806.840872921973</v>
      </c>
      <c r="N72">
        <v>127.982186478599</v>
      </c>
      <c r="O72">
        <v>388.21938624306267</v>
      </c>
      <c r="Q72">
        <v>1584.937930787841</v>
      </c>
      <c r="R72">
        <v>576.63384578694263</v>
      </c>
      <c r="S72">
        <v>0</v>
      </c>
      <c r="T72">
        <v>3395.2805061531039</v>
      </c>
      <c r="U72">
        <v>0.68940231526053375</v>
      </c>
      <c r="X72">
        <v>-1962.5293975146849</v>
      </c>
      <c r="Y72">
        <v>1041.8719743849269</v>
      </c>
      <c r="Z72">
        <v>4373.1166730416398</v>
      </c>
      <c r="AA72">
        <v>0</v>
      </c>
      <c r="AB72">
        <v>1023.631672635939</v>
      </c>
      <c r="AE72">
        <v>94.322539088410238</v>
      </c>
      <c r="AF72">
        <v>184.69333325480241</v>
      </c>
      <c r="AG72">
        <v>668.6730391343433</v>
      </c>
      <c r="AH72">
        <v>0</v>
      </c>
      <c r="AL72">
        <v>97.746025220762093</v>
      </c>
      <c r="AN72">
        <v>52.803043103294847</v>
      </c>
      <c r="AO72">
        <v>0</v>
      </c>
      <c r="AQ72">
        <v>41.5</v>
      </c>
      <c r="AR72">
        <v>46</v>
      </c>
      <c r="AS72">
        <v>0.30142128614368852</v>
      </c>
      <c r="AT72">
        <v>5.4766494044747036</v>
      </c>
      <c r="AU72">
        <v>2.88085301489206E-2</v>
      </c>
    </row>
    <row r="73" spans="1:47" x14ac:dyDescent="0.25">
      <c r="A73" t="s">
        <v>115</v>
      </c>
      <c r="B73" t="str">
        <f t="shared" si="2"/>
        <v>USA_NY_New.York</v>
      </c>
      <c r="C73" t="str">
        <f>'Model In'!AY73</f>
        <v>HPWH_50-gallon</v>
      </c>
      <c r="D73">
        <f>'Model In'!BA73</f>
        <v>1</v>
      </c>
      <c r="E73">
        <v>13048.609669657581</v>
      </c>
      <c r="F73">
        <v>97.746025220762093</v>
      </c>
      <c r="H73">
        <f t="shared" si="3"/>
        <v>6649.0232210561007</v>
      </c>
      <c r="I73">
        <v>4011.7012745962661</v>
      </c>
      <c r="K73">
        <v>2269.8637093006182</v>
      </c>
      <c r="L73">
        <v>7485.2429876870629</v>
      </c>
      <c r="M73">
        <v>1337.362340469788</v>
      </c>
      <c r="N73">
        <v>33.413128060945112</v>
      </c>
      <c r="O73">
        <v>371.06209676493057</v>
      </c>
      <c r="Q73">
        <v>2119.1038811128929</v>
      </c>
      <c r="R73">
        <v>518.21806534694258</v>
      </c>
      <c r="S73">
        <v>0</v>
      </c>
      <c r="T73">
        <v>3265.6179172113302</v>
      </c>
      <c r="U73">
        <v>0.36750124595281991</v>
      </c>
      <c r="X73">
        <v>-1951.6029076480049</v>
      </c>
      <c r="Y73">
        <v>1002.838102923422</v>
      </c>
      <c r="Z73">
        <v>4373.1166730416398</v>
      </c>
      <c r="AA73">
        <v>0</v>
      </c>
      <c r="AB73">
        <v>1023.631672635939</v>
      </c>
      <c r="AE73">
        <v>94.322539088410238</v>
      </c>
      <c r="AF73">
        <v>184.69333325480241</v>
      </c>
      <c r="AG73">
        <v>668.6730391343433</v>
      </c>
      <c r="AH73">
        <v>0</v>
      </c>
      <c r="AL73">
        <v>97.746025220762093</v>
      </c>
      <c r="AN73">
        <v>52.803043103294847</v>
      </c>
      <c r="AO73">
        <v>0</v>
      </c>
      <c r="AQ73">
        <v>54.25</v>
      </c>
      <c r="AR73">
        <v>469</v>
      </c>
      <c r="AS73">
        <v>0.32634464620523268</v>
      </c>
      <c r="AT73">
        <v>6.343867276340438</v>
      </c>
      <c r="AU73">
        <v>2.63969178981046E-2</v>
      </c>
    </row>
    <row r="74" spans="1:47" x14ac:dyDescent="0.25">
      <c r="A74" t="s">
        <v>116</v>
      </c>
      <c r="B74" t="str">
        <f t="shared" si="2"/>
        <v>USA_NY_Syracuse</v>
      </c>
      <c r="C74" t="str">
        <f>'Model In'!AY74</f>
        <v>HPWH_50-gallon</v>
      </c>
      <c r="D74">
        <f>'Model In'!BA74</f>
        <v>1</v>
      </c>
      <c r="E74">
        <v>14982.748931560291</v>
      </c>
      <c r="F74">
        <v>97.746025220762093</v>
      </c>
      <c r="H74">
        <f t="shared" si="3"/>
        <v>8546.8914695694839</v>
      </c>
      <c r="I74">
        <v>6267.979819664135</v>
      </c>
      <c r="K74">
        <v>3437.7537296289961</v>
      </c>
      <c r="L74">
        <v>10794.62453319268</v>
      </c>
      <c r="M74">
        <v>2336.9190396551789</v>
      </c>
      <c r="N74">
        <v>109.03277592583321</v>
      </c>
      <c r="O74">
        <v>384.27427445409381</v>
      </c>
      <c r="Q74">
        <v>1669.576334860046</v>
      </c>
      <c r="R74">
        <v>609.33531504530345</v>
      </c>
      <c r="S74">
        <v>0</v>
      </c>
      <c r="T74">
        <v>3386.0318103504228</v>
      </c>
      <c r="U74">
        <v>0.55077902765947995</v>
      </c>
      <c r="X74">
        <v>-1956.0382361012571</v>
      </c>
      <c r="Y74">
        <v>1039.1091163128399</v>
      </c>
      <c r="Z74">
        <v>4373.1166730416398</v>
      </c>
      <c r="AA74">
        <v>0</v>
      </c>
      <c r="AB74">
        <v>1023.631672635939</v>
      </c>
      <c r="AE74">
        <v>94.322539088410238</v>
      </c>
      <c r="AF74">
        <v>184.69333325480241</v>
      </c>
      <c r="AG74">
        <v>668.6730391343433</v>
      </c>
      <c r="AH74">
        <v>0</v>
      </c>
      <c r="AL74">
        <v>97.746025220762093</v>
      </c>
      <c r="AN74">
        <v>52.803043103294847</v>
      </c>
      <c r="AO74">
        <v>0</v>
      </c>
      <c r="AQ74">
        <v>50.75</v>
      </c>
      <c r="AR74">
        <v>177.25</v>
      </c>
      <c r="AS74">
        <v>0.26956623830700638</v>
      </c>
      <c r="AT74">
        <v>4.5614357536144388</v>
      </c>
      <c r="AU74">
        <v>3.01513639510637E-2</v>
      </c>
    </row>
    <row r="75" spans="1:47" x14ac:dyDescent="0.25">
      <c r="A75" t="s">
        <v>117</v>
      </c>
      <c r="B75" t="str">
        <f t="shared" si="2"/>
        <v>USA_OH_Cincinna</v>
      </c>
      <c r="C75" t="str">
        <f>'Model In'!AY75</f>
        <v>HPWH_50-gallon</v>
      </c>
      <c r="D75">
        <f>'Model In'!BA75</f>
        <v>1</v>
      </c>
      <c r="E75">
        <v>12921.971958677659</v>
      </c>
      <c r="F75">
        <v>97.746025220762093</v>
      </c>
      <c r="H75">
        <f t="shared" si="3"/>
        <v>6535.0383784850992</v>
      </c>
      <c r="I75">
        <v>3694.16322068408</v>
      </c>
      <c r="K75">
        <v>2076.25736939847</v>
      </c>
      <c r="L75">
        <v>6627.8639155700648</v>
      </c>
      <c r="M75">
        <v>1166.181204680867</v>
      </c>
      <c r="N75">
        <v>72.370078195943336</v>
      </c>
      <c r="O75">
        <v>379.35456840880107</v>
      </c>
      <c r="Q75">
        <v>2291.8978447143531</v>
      </c>
      <c r="R75">
        <v>548.97731308666584</v>
      </c>
      <c r="S75">
        <v>0</v>
      </c>
      <c r="T75">
        <v>3258.453958138683</v>
      </c>
      <c r="U75">
        <v>0.27603071481133928</v>
      </c>
      <c r="X75">
        <v>-1940.973266494572</v>
      </c>
      <c r="Y75">
        <v>990.18523451447902</v>
      </c>
      <c r="Z75">
        <v>4373.1166730416398</v>
      </c>
      <c r="AA75">
        <v>0</v>
      </c>
      <c r="AB75">
        <v>1023.631672635939</v>
      </c>
      <c r="AE75">
        <v>94.322539088410238</v>
      </c>
      <c r="AF75">
        <v>184.69333325480241</v>
      </c>
      <c r="AG75">
        <v>668.6730391343433</v>
      </c>
      <c r="AH75">
        <v>0</v>
      </c>
      <c r="AL75">
        <v>97.746025220762093</v>
      </c>
      <c r="AN75">
        <v>52.803043103294847</v>
      </c>
      <c r="AO75">
        <v>0</v>
      </c>
      <c r="AQ75">
        <v>24.25</v>
      </c>
      <c r="AR75">
        <v>471</v>
      </c>
      <c r="AS75">
        <v>0.21391215934097341</v>
      </c>
      <c r="AT75">
        <v>3.1223662042878688</v>
      </c>
      <c r="AU75">
        <v>2.6461353584062201E-2</v>
      </c>
    </row>
    <row r="76" spans="1:47" x14ac:dyDescent="0.25">
      <c r="A76" t="s">
        <v>118</v>
      </c>
      <c r="B76" t="str">
        <f t="shared" si="2"/>
        <v>USA_OH_Columbus</v>
      </c>
      <c r="C76" t="str">
        <f>'Model In'!AY76</f>
        <v>HPWH_50-gallon</v>
      </c>
      <c r="D76">
        <f>'Model In'!BA76</f>
        <v>1</v>
      </c>
      <c r="E76">
        <v>13858.216149057031</v>
      </c>
      <c r="F76">
        <v>97.746025220762093</v>
      </c>
      <c r="H76">
        <f t="shared" si="3"/>
        <v>7456.2856224602456</v>
      </c>
      <c r="I76">
        <v>4632.4184488861056</v>
      </c>
      <c r="K76">
        <v>2407.0793850150558</v>
      </c>
      <c r="L76">
        <v>7678.1545258551059</v>
      </c>
      <c r="M76">
        <v>1809.680722405499</v>
      </c>
      <c r="N76">
        <v>79.433934506760608</v>
      </c>
      <c r="O76">
        <v>336.22440695877782</v>
      </c>
      <c r="Q76">
        <v>2240.818150407586</v>
      </c>
      <c r="R76">
        <v>583.04902316655318</v>
      </c>
      <c r="S76">
        <v>0</v>
      </c>
      <c r="T76">
        <v>3277.368858780093</v>
      </c>
      <c r="U76">
        <v>0.36703808346663802</v>
      </c>
      <c r="X76">
        <v>-1940.4909430547141</v>
      </c>
      <c r="Y76">
        <v>1005.1821809187441</v>
      </c>
      <c r="Z76">
        <v>4373.1166730416398</v>
      </c>
      <c r="AA76">
        <v>0</v>
      </c>
      <c r="AB76">
        <v>1023.631672635939</v>
      </c>
      <c r="AE76">
        <v>94.322539088410238</v>
      </c>
      <c r="AF76">
        <v>184.69333325480241</v>
      </c>
      <c r="AG76">
        <v>668.6730391343433</v>
      </c>
      <c r="AH76">
        <v>0</v>
      </c>
      <c r="AL76">
        <v>97.746025220762093</v>
      </c>
      <c r="AN76">
        <v>52.803043103294847</v>
      </c>
      <c r="AO76">
        <v>0</v>
      </c>
      <c r="AQ76">
        <v>62.25</v>
      </c>
      <c r="AR76">
        <v>611.5</v>
      </c>
      <c r="AS76">
        <v>0.25000771399238192</v>
      </c>
      <c r="AT76">
        <v>4.2404230027191696</v>
      </c>
      <c r="AU76">
        <v>2.8350466341063401E-2</v>
      </c>
    </row>
    <row r="77" spans="1:47" x14ac:dyDescent="0.25">
      <c r="A77" t="s">
        <v>119</v>
      </c>
      <c r="B77" t="str">
        <f t="shared" si="2"/>
        <v>USA_OK_Oklahoma</v>
      </c>
      <c r="C77" t="str">
        <f>'Model In'!AY77</f>
        <v>HPWH_50-gallon</v>
      </c>
      <c r="D77">
        <f>'Model In'!BA77</f>
        <v>1</v>
      </c>
      <c r="E77">
        <v>13127.60621273893</v>
      </c>
      <c r="F77">
        <v>97.746025220762093</v>
      </c>
      <c r="H77">
        <f t="shared" si="3"/>
        <v>6776.5455868550453</v>
      </c>
      <c r="I77">
        <v>2696.755233409177</v>
      </c>
      <c r="K77">
        <v>1513.0602836063699</v>
      </c>
      <c r="L77">
        <v>4800.1855547872055</v>
      </c>
      <c r="M77">
        <v>820.86803000844191</v>
      </c>
      <c r="N77">
        <v>51.191586879441871</v>
      </c>
      <c r="O77">
        <v>311.63533291491842</v>
      </c>
      <c r="Q77">
        <v>3478.917227839424</v>
      </c>
      <c r="R77">
        <v>600.87312560644398</v>
      </c>
      <c r="S77">
        <v>0</v>
      </c>
      <c r="T77">
        <v>3114.4392587162602</v>
      </c>
      <c r="U77">
        <v>9.1403106960814731E-2</v>
      </c>
      <c r="X77">
        <v>-1928.3549398243699</v>
      </c>
      <c r="Y77">
        <v>954.31228020577726</v>
      </c>
      <c r="Z77">
        <v>4373.1166730416398</v>
      </c>
      <c r="AA77">
        <v>0</v>
      </c>
      <c r="AB77">
        <v>1023.631672635939</v>
      </c>
      <c r="AE77">
        <v>94.322539088410238</v>
      </c>
      <c r="AF77">
        <v>184.69333325480241</v>
      </c>
      <c r="AG77">
        <v>668.6730391343433</v>
      </c>
      <c r="AH77">
        <v>0</v>
      </c>
      <c r="AL77">
        <v>97.746025220762093</v>
      </c>
      <c r="AN77">
        <v>52.803043103294847</v>
      </c>
      <c r="AO77">
        <v>0</v>
      </c>
      <c r="AQ77">
        <v>12.25</v>
      </c>
      <c r="AR77">
        <v>671.75</v>
      </c>
      <c r="AS77">
        <v>0.3464638553879435</v>
      </c>
      <c r="AT77">
        <v>5.9223981270627872</v>
      </c>
      <c r="AU77">
        <v>3.2189467672744297E-2</v>
      </c>
    </row>
    <row r="78" spans="1:47" x14ac:dyDescent="0.25">
      <c r="A78" t="s">
        <v>120</v>
      </c>
      <c r="B78" t="str">
        <f t="shared" si="2"/>
        <v>USA_OR_Portland</v>
      </c>
      <c r="C78" t="str">
        <f>'Model In'!AY78</f>
        <v>HPWH_50-gallon</v>
      </c>
      <c r="D78">
        <f>'Model In'!BA78</f>
        <v>1</v>
      </c>
      <c r="E78">
        <v>10313.042156215181</v>
      </c>
      <c r="F78">
        <v>97.746025220762093</v>
      </c>
      <c r="H78">
        <f t="shared" si="3"/>
        <v>3935.4642675639107</v>
      </c>
      <c r="I78">
        <v>1988.2040526941189</v>
      </c>
      <c r="K78">
        <v>1402.5299534227941</v>
      </c>
      <c r="L78">
        <v>4936.3812345753404</v>
      </c>
      <c r="M78">
        <v>28.067824627788578</v>
      </c>
      <c r="N78">
        <v>56.778609511063728</v>
      </c>
      <c r="O78">
        <v>500.82766513247628</v>
      </c>
      <c r="Q78">
        <v>1564.4013660024741</v>
      </c>
      <c r="R78">
        <v>382.85884886731782</v>
      </c>
      <c r="S78">
        <v>0</v>
      </c>
      <c r="T78">
        <v>3275.581806097744</v>
      </c>
      <c r="U78">
        <v>0.27464482456727268</v>
      </c>
      <c r="X78">
        <v>-1961.537188885944</v>
      </c>
      <c r="Y78">
        <v>980.82954297306514</v>
      </c>
      <c r="Z78">
        <v>4373.1166730416398</v>
      </c>
      <c r="AA78">
        <v>0</v>
      </c>
      <c r="AB78">
        <v>1023.631672635939</v>
      </c>
      <c r="AE78">
        <v>94.322539088410238</v>
      </c>
      <c r="AF78">
        <v>184.69333325480241</v>
      </c>
      <c r="AG78">
        <v>668.6730391343433</v>
      </c>
      <c r="AH78">
        <v>0</v>
      </c>
      <c r="AL78">
        <v>97.746025220762093</v>
      </c>
      <c r="AN78">
        <v>52.803043103294847</v>
      </c>
      <c r="AO78">
        <v>0</v>
      </c>
      <c r="AQ78">
        <v>16.75</v>
      </c>
      <c r="AR78">
        <v>117.25</v>
      </c>
      <c r="AS78">
        <v>0.22822908158199651</v>
      </c>
      <c r="AT78">
        <v>3.8709492652516668</v>
      </c>
      <c r="AU78">
        <v>1.86011692058793E-2</v>
      </c>
    </row>
    <row r="79" spans="1:47" x14ac:dyDescent="0.25">
      <c r="A79" t="s">
        <v>121</v>
      </c>
      <c r="B79" t="str">
        <f t="shared" si="2"/>
        <v>USA_OR_Redmond.</v>
      </c>
      <c r="C79" t="str">
        <f>'Model In'!AY79</f>
        <v>HPWH_50-gallon</v>
      </c>
      <c r="D79">
        <f>'Model In'!BA79</f>
        <v>1</v>
      </c>
      <c r="E79">
        <v>12381.61917395069</v>
      </c>
      <c r="F79">
        <v>97.746025220762093</v>
      </c>
      <c r="H79">
        <f t="shared" si="3"/>
        <v>5913.0180944157164</v>
      </c>
      <c r="I79">
        <v>3978.7184604446038</v>
      </c>
      <c r="K79">
        <v>2574.5944555872438</v>
      </c>
      <c r="L79">
        <v>8162.2944954076438</v>
      </c>
      <c r="M79">
        <v>632.6577104041271</v>
      </c>
      <c r="N79">
        <v>116.3141000691338</v>
      </c>
      <c r="O79">
        <v>655.15219438410656</v>
      </c>
      <c r="Q79">
        <v>1416.882573431383</v>
      </c>
      <c r="R79">
        <v>517.41706053972985</v>
      </c>
      <c r="S79">
        <v>0</v>
      </c>
      <c r="T79">
        <v>3401.461855380308</v>
      </c>
      <c r="U79">
        <v>0.62961362998508441</v>
      </c>
      <c r="X79">
        <v>-1960.7201217417371</v>
      </c>
      <c r="Y79">
        <v>1071.852733856668</v>
      </c>
      <c r="Z79">
        <v>4373.1166730416398</v>
      </c>
      <c r="AA79">
        <v>0</v>
      </c>
      <c r="AB79">
        <v>1023.631672635939</v>
      </c>
      <c r="AE79">
        <v>94.322539088410238</v>
      </c>
      <c r="AF79">
        <v>184.69333325480241</v>
      </c>
      <c r="AG79">
        <v>668.6730391343433</v>
      </c>
      <c r="AH79">
        <v>0</v>
      </c>
      <c r="AL79">
        <v>97.746025220762093</v>
      </c>
      <c r="AN79">
        <v>52.803043103294847</v>
      </c>
      <c r="AO79">
        <v>0</v>
      </c>
      <c r="AQ79">
        <v>7.5</v>
      </c>
      <c r="AR79">
        <v>47</v>
      </c>
      <c r="AS79">
        <v>0.25212096267561901</v>
      </c>
      <c r="AT79">
        <v>3.069564965535228</v>
      </c>
      <c r="AU79">
        <v>2.5133688500644399E-2</v>
      </c>
    </row>
    <row r="80" spans="1:47" x14ac:dyDescent="0.25">
      <c r="A80" t="s">
        <v>122</v>
      </c>
      <c r="B80" t="str">
        <f t="shared" si="2"/>
        <v>USA_PA_Bradford</v>
      </c>
      <c r="C80" t="str">
        <f>'Model In'!AY80</f>
        <v>HPWH_50-gallon</v>
      </c>
      <c r="D80">
        <f>'Model In'!BA80</f>
        <v>1</v>
      </c>
      <c r="E80">
        <v>16618.8434362271</v>
      </c>
      <c r="F80">
        <v>97.746025220762093</v>
      </c>
      <c r="H80">
        <f t="shared" si="3"/>
        <v>10150.656611960971</v>
      </c>
      <c r="I80">
        <v>8413.1122515681727</v>
      </c>
      <c r="K80">
        <v>3356.053246910873</v>
      </c>
      <c r="L80">
        <v>10420.16732977822</v>
      </c>
      <c r="M80">
        <v>4563.7207354533948</v>
      </c>
      <c r="N80">
        <v>132.12191109471709</v>
      </c>
      <c r="O80">
        <v>361.21635810923948</v>
      </c>
      <c r="Q80">
        <v>1152.988360695372</v>
      </c>
      <c r="R80">
        <v>584.55599969742525</v>
      </c>
      <c r="S80">
        <v>0</v>
      </c>
      <c r="T80">
        <v>3466.035593992769</v>
      </c>
      <c r="U80">
        <v>0.41321150471429219</v>
      </c>
      <c r="X80">
        <v>-1955.1838464112479</v>
      </c>
      <c r="Y80">
        <v>1071.438478587886</v>
      </c>
      <c r="Z80">
        <v>4373.1166730416398</v>
      </c>
      <c r="AA80">
        <v>0</v>
      </c>
      <c r="AB80">
        <v>1023.631672635939</v>
      </c>
      <c r="AE80">
        <v>94.322539088410238</v>
      </c>
      <c r="AF80">
        <v>184.69333325480241</v>
      </c>
      <c r="AG80">
        <v>668.6730391343433</v>
      </c>
      <c r="AH80">
        <v>0</v>
      </c>
      <c r="AL80">
        <v>97.746025220762093</v>
      </c>
      <c r="AN80">
        <v>52.803043103294847</v>
      </c>
      <c r="AO80">
        <v>0</v>
      </c>
      <c r="AQ80">
        <v>134.5</v>
      </c>
      <c r="AR80">
        <v>187.75</v>
      </c>
      <c r="AS80">
        <v>0.2608146629480681</v>
      </c>
      <c r="AT80">
        <v>3.6635055722149379</v>
      </c>
      <c r="AU80">
        <v>2.7605704070533602E-2</v>
      </c>
    </row>
    <row r="81" spans="1:47" x14ac:dyDescent="0.25">
      <c r="A81" t="s">
        <v>123</v>
      </c>
      <c r="B81" t="str">
        <f t="shared" si="2"/>
        <v>USA_PA_Philadel</v>
      </c>
      <c r="C81" t="str">
        <f>'Model In'!AY81</f>
        <v>HPWH_50-gallon</v>
      </c>
      <c r="D81">
        <f>'Model In'!BA81</f>
        <v>1</v>
      </c>
      <c r="E81">
        <v>12318.436568771929</v>
      </c>
      <c r="F81">
        <v>97.746025220762093</v>
      </c>
      <c r="H81">
        <f t="shared" si="3"/>
        <v>5939.3801381047551</v>
      </c>
      <c r="I81">
        <v>2962.7852409788829</v>
      </c>
      <c r="K81">
        <v>1789.39733465323</v>
      </c>
      <c r="L81">
        <v>5886.1479575396588</v>
      </c>
      <c r="M81">
        <v>763.02990641027009</v>
      </c>
      <c r="N81">
        <v>33.438583164488392</v>
      </c>
      <c r="O81">
        <v>376.91941675090942</v>
      </c>
      <c r="Q81">
        <v>2450.2035488489419</v>
      </c>
      <c r="R81">
        <v>526.39134827693056</v>
      </c>
      <c r="S81">
        <v>0</v>
      </c>
      <c r="T81">
        <v>3207.58230972193</v>
      </c>
      <c r="U81">
        <v>0.36705255806016962</v>
      </c>
      <c r="X81">
        <v>-1940.6704290315449</v>
      </c>
      <c r="Y81">
        <v>982.30808498920612</v>
      </c>
      <c r="Z81">
        <v>4373.1166730416398</v>
      </c>
      <c r="AA81">
        <v>0</v>
      </c>
      <c r="AB81">
        <v>1023.631672635939</v>
      </c>
      <c r="AE81">
        <v>94.322539088410238</v>
      </c>
      <c r="AF81">
        <v>184.69333325480241</v>
      </c>
      <c r="AG81">
        <v>668.6730391343433</v>
      </c>
      <c r="AH81">
        <v>0</v>
      </c>
      <c r="AL81">
        <v>97.746025220762093</v>
      </c>
      <c r="AN81">
        <v>52.803043103294847</v>
      </c>
      <c r="AO81">
        <v>0</v>
      </c>
      <c r="AQ81">
        <v>21.75</v>
      </c>
      <c r="AR81">
        <v>601</v>
      </c>
      <c r="AS81">
        <v>0.25465690552454501</v>
      </c>
      <c r="AT81">
        <v>4.7587395251989761</v>
      </c>
      <c r="AU81">
        <v>2.5957774843898201E-2</v>
      </c>
    </row>
    <row r="82" spans="1:47" x14ac:dyDescent="0.25">
      <c r="A82" t="s">
        <v>124</v>
      </c>
      <c r="B82" t="str">
        <f t="shared" si="2"/>
        <v>USA_PA_Pittsbur</v>
      </c>
      <c r="C82" t="str">
        <f>'Model In'!AY82</f>
        <v>HPWH_50-gallon</v>
      </c>
      <c r="D82">
        <f>'Model In'!BA82</f>
        <v>1</v>
      </c>
      <c r="E82">
        <v>13367.21713810322</v>
      </c>
      <c r="F82">
        <v>97.746025220762093</v>
      </c>
      <c r="H82">
        <f t="shared" si="3"/>
        <v>6949.1272582306565</v>
      </c>
      <c r="I82">
        <v>4526.2219765442687</v>
      </c>
      <c r="K82">
        <v>2553.510003096073</v>
      </c>
      <c r="L82">
        <v>8161.3121806922773</v>
      </c>
      <c r="M82">
        <v>1512.0445526856149</v>
      </c>
      <c r="N82">
        <v>91.708491503849203</v>
      </c>
      <c r="O82">
        <v>368.95892925873778</v>
      </c>
      <c r="Q82">
        <v>1862.3834300186261</v>
      </c>
      <c r="R82">
        <v>560.5218516677611</v>
      </c>
      <c r="S82">
        <v>0</v>
      </c>
      <c r="T82">
        <v>3320.31206653138</v>
      </c>
      <c r="U82">
        <v>0.36705250263031858</v>
      </c>
      <c r="X82">
        <v>-1947.5734686665051</v>
      </c>
      <c r="Y82">
        <v>1021.341534194463</v>
      </c>
      <c r="Z82">
        <v>4373.1166730416398</v>
      </c>
      <c r="AA82">
        <v>0</v>
      </c>
      <c r="AB82">
        <v>1023.631672635939</v>
      </c>
      <c r="AE82">
        <v>94.322539088410238</v>
      </c>
      <c r="AF82">
        <v>184.69333325480241</v>
      </c>
      <c r="AG82">
        <v>668.6730391343433</v>
      </c>
      <c r="AH82">
        <v>0</v>
      </c>
      <c r="AL82">
        <v>97.746025220762093</v>
      </c>
      <c r="AN82">
        <v>52.803043103294847</v>
      </c>
      <c r="AO82">
        <v>0</v>
      </c>
      <c r="AQ82">
        <v>46.5</v>
      </c>
      <c r="AR82">
        <v>342.75</v>
      </c>
      <c r="AS82">
        <v>0.24346110440791049</v>
      </c>
      <c r="AT82">
        <v>3.8604416452984598</v>
      </c>
      <c r="AU82">
        <v>2.6990346504135E-2</v>
      </c>
    </row>
    <row r="83" spans="1:47" x14ac:dyDescent="0.25">
      <c r="A83" t="s">
        <v>125</v>
      </c>
      <c r="B83" t="str">
        <f t="shared" si="2"/>
        <v>USA_RI_Providen</v>
      </c>
      <c r="C83" t="str">
        <f>'Model In'!AY83</f>
        <v>HPWH_50-gallon</v>
      </c>
      <c r="D83">
        <f>'Model In'!BA83</f>
        <v>1</v>
      </c>
      <c r="E83">
        <v>12892.323966613611</v>
      </c>
      <c r="F83">
        <v>97.746025220762093</v>
      </c>
      <c r="H83">
        <f t="shared" si="3"/>
        <v>6483.6631126149414</v>
      </c>
      <c r="I83">
        <v>4187.5511028786796</v>
      </c>
      <c r="K83">
        <v>2385.365572343695</v>
      </c>
      <c r="L83">
        <v>7791.7514187856841</v>
      </c>
      <c r="M83">
        <v>1337.9303821226749</v>
      </c>
      <c r="N83">
        <v>70.016470033631634</v>
      </c>
      <c r="O83">
        <v>394.23867837867988</v>
      </c>
      <c r="Q83">
        <v>1769.9630743512041</v>
      </c>
      <c r="R83">
        <v>526.14893538505748</v>
      </c>
      <c r="S83">
        <v>0</v>
      </c>
      <c r="T83">
        <v>3314.4095332651991</v>
      </c>
      <c r="U83">
        <v>0.54568861420818582</v>
      </c>
      <c r="X83">
        <v>-1953.2596676111721</v>
      </c>
      <c r="Y83">
        <v>1011.912508320601</v>
      </c>
      <c r="Z83">
        <v>4373.1166730416398</v>
      </c>
      <c r="AA83">
        <v>0</v>
      </c>
      <c r="AB83">
        <v>1023.631672635939</v>
      </c>
      <c r="AE83">
        <v>94.322539088410238</v>
      </c>
      <c r="AF83">
        <v>184.69333325480241</v>
      </c>
      <c r="AG83">
        <v>668.6730391343433</v>
      </c>
      <c r="AH83">
        <v>0</v>
      </c>
      <c r="AL83">
        <v>97.746025220762093</v>
      </c>
      <c r="AN83">
        <v>52.803043103294847</v>
      </c>
      <c r="AO83">
        <v>0</v>
      </c>
      <c r="AQ83">
        <v>49.5</v>
      </c>
      <c r="AR83">
        <v>300.75</v>
      </c>
      <c r="AS83">
        <v>0.26648548750577822</v>
      </c>
      <c r="AT83">
        <v>4.3409205272018898</v>
      </c>
      <c r="AU83">
        <v>2.5712318617415901E-2</v>
      </c>
    </row>
    <row r="84" spans="1:47" x14ac:dyDescent="0.25">
      <c r="A84" t="s">
        <v>126</v>
      </c>
      <c r="B84" t="str">
        <f t="shared" si="2"/>
        <v>USA_SC_JB.Charl</v>
      </c>
      <c r="C84" t="str">
        <f>'Model In'!AY84</f>
        <v>HPWH_50-gallon</v>
      </c>
      <c r="D84">
        <f>'Model In'!BA84</f>
        <v>1</v>
      </c>
      <c r="E84">
        <v>11459.867586990709</v>
      </c>
      <c r="F84">
        <v>97.746025220762093</v>
      </c>
      <c r="H84">
        <f t="shared" si="3"/>
        <v>5175.3304068673397</v>
      </c>
      <c r="I84">
        <v>653.10227919333033</v>
      </c>
      <c r="K84">
        <v>388.89249363011459</v>
      </c>
      <c r="L84">
        <v>1298.0873895653431</v>
      </c>
      <c r="M84">
        <v>19.505338321703199</v>
      </c>
      <c r="N84">
        <v>17.21053336391196</v>
      </c>
      <c r="O84">
        <v>227.49391387759829</v>
      </c>
      <c r="Q84">
        <v>4031.004351053864</v>
      </c>
      <c r="R84">
        <v>491.22377662014549</v>
      </c>
      <c r="S84">
        <v>0</v>
      </c>
      <c r="T84">
        <v>2986.695294631646</v>
      </c>
      <c r="U84">
        <v>0</v>
      </c>
      <c r="X84">
        <v>-1906.217334136358</v>
      </c>
      <c r="Y84">
        <v>887.78883444520022</v>
      </c>
      <c r="Z84">
        <v>4373.1166730416398</v>
      </c>
      <c r="AA84">
        <v>0</v>
      </c>
      <c r="AB84">
        <v>1023.631672635939</v>
      </c>
      <c r="AE84">
        <v>94.322539088410238</v>
      </c>
      <c r="AF84">
        <v>184.69333325480241</v>
      </c>
      <c r="AG84">
        <v>668.6730391343433</v>
      </c>
      <c r="AH84">
        <v>0</v>
      </c>
      <c r="AL84">
        <v>97.746025220762093</v>
      </c>
      <c r="AN84">
        <v>52.803043103294847</v>
      </c>
      <c r="AO84">
        <v>0</v>
      </c>
      <c r="AQ84">
        <v>2</v>
      </c>
      <c r="AR84">
        <v>409.5</v>
      </c>
      <c r="AS84">
        <v>0.18580983571144941</v>
      </c>
      <c r="AT84">
        <v>3.537590042935697</v>
      </c>
      <c r="AU84">
        <v>2.4539152739987399E-2</v>
      </c>
    </row>
    <row r="85" spans="1:47" x14ac:dyDescent="0.25">
      <c r="A85" t="s">
        <v>127</v>
      </c>
      <c r="B85" t="str">
        <f t="shared" si="2"/>
        <v>USA_SC_Columbia</v>
      </c>
      <c r="C85" t="str">
        <f>'Model In'!AY85</f>
        <v>HPWH_50-gallon</v>
      </c>
      <c r="D85">
        <f>'Model In'!BA85</f>
        <v>1</v>
      </c>
      <c r="E85">
        <v>11587.07856703845</v>
      </c>
      <c r="F85">
        <v>97.746025220762093</v>
      </c>
      <c r="H85">
        <f t="shared" si="3"/>
        <v>5285.810173129521</v>
      </c>
      <c r="I85">
        <v>916.29244566581508</v>
      </c>
      <c r="K85">
        <v>554.2336034331388</v>
      </c>
      <c r="L85">
        <v>1841.063163009145</v>
      </c>
      <c r="M85">
        <v>50.508028329523732</v>
      </c>
      <c r="N85">
        <v>24.576436004909191</v>
      </c>
      <c r="O85">
        <v>286.97437789824278</v>
      </c>
      <c r="Q85">
        <v>3836.6400468206889</v>
      </c>
      <c r="R85">
        <v>532.87768064301679</v>
      </c>
      <c r="S85">
        <v>0</v>
      </c>
      <c r="T85">
        <v>3009.5528916306062</v>
      </c>
      <c r="U85">
        <v>0</v>
      </c>
      <c r="X85">
        <v>-1903.312243821201</v>
      </c>
      <c r="Y85">
        <v>904.52004823094421</v>
      </c>
      <c r="Z85">
        <v>4373.1166730416398</v>
      </c>
      <c r="AA85">
        <v>0</v>
      </c>
      <c r="AB85">
        <v>1023.631672635939</v>
      </c>
      <c r="AE85">
        <v>94.322539088410238</v>
      </c>
      <c r="AF85">
        <v>184.69333325480241</v>
      </c>
      <c r="AG85">
        <v>668.6730391343433</v>
      </c>
      <c r="AH85">
        <v>0</v>
      </c>
      <c r="AL85">
        <v>97.746025220762093</v>
      </c>
      <c r="AN85">
        <v>52.803043103294847</v>
      </c>
      <c r="AO85">
        <v>0</v>
      </c>
      <c r="AQ85">
        <v>3.25</v>
      </c>
      <c r="AR85">
        <v>937.75</v>
      </c>
      <c r="AS85">
        <v>0.1549284048110125</v>
      </c>
      <c r="AT85">
        <v>2.759547586633011</v>
      </c>
      <c r="AU85">
        <v>2.5898224871089202E-2</v>
      </c>
    </row>
    <row r="86" spans="1:47" x14ac:dyDescent="0.25">
      <c r="A86" t="s">
        <v>128</v>
      </c>
      <c r="B86" t="str">
        <f t="shared" si="2"/>
        <v>USA_SD_Yankton-</v>
      </c>
      <c r="C86" t="str">
        <f>'Model In'!AY86</f>
        <v>HPWH_50-gallon</v>
      </c>
      <c r="D86">
        <f>'Model In'!BA86</f>
        <v>1</v>
      </c>
      <c r="E86">
        <v>17510.16441413205</v>
      </c>
      <c r="F86">
        <v>97.746025220762093</v>
      </c>
      <c r="H86">
        <f t="shared" si="3"/>
        <v>11060.938217034336</v>
      </c>
      <c r="I86">
        <v>8584.234141325569</v>
      </c>
      <c r="K86">
        <v>3873.1931175182958</v>
      </c>
      <c r="L86">
        <v>11496.24271845407</v>
      </c>
      <c r="M86">
        <v>4198.4313893086437</v>
      </c>
      <c r="N86">
        <v>134.14227496710831</v>
      </c>
      <c r="O86">
        <v>378.46735953156951</v>
      </c>
      <c r="Q86">
        <v>1857.630004017047</v>
      </c>
      <c r="R86">
        <v>619.07407169172006</v>
      </c>
      <c r="S86">
        <v>0</v>
      </c>
      <c r="T86">
        <v>3402.9382600872082</v>
      </c>
      <c r="U86">
        <v>0.54330207414432186</v>
      </c>
      <c r="X86">
        <v>-1953.0207089571761</v>
      </c>
      <c r="Y86">
        <v>1052.4778514196771</v>
      </c>
      <c r="Z86">
        <v>4373.1166730416398</v>
      </c>
      <c r="AA86">
        <v>0</v>
      </c>
      <c r="AB86">
        <v>1023.631672635939</v>
      </c>
      <c r="AE86">
        <v>94.322539088410238</v>
      </c>
      <c r="AF86">
        <v>184.69333325480241</v>
      </c>
      <c r="AG86">
        <v>668.6730391343433</v>
      </c>
      <c r="AH86">
        <v>0</v>
      </c>
      <c r="AL86">
        <v>97.746025220762093</v>
      </c>
      <c r="AN86">
        <v>52.803043103294847</v>
      </c>
      <c r="AO86">
        <v>0</v>
      </c>
      <c r="AQ86">
        <v>88.25</v>
      </c>
      <c r="AR86">
        <v>98.75</v>
      </c>
      <c r="AS86">
        <v>0.33114476737327109</v>
      </c>
      <c r="AT86">
        <v>5.624874533752692</v>
      </c>
      <c r="AU86">
        <v>3.18423969068303E-2</v>
      </c>
    </row>
    <row r="87" spans="1:47" x14ac:dyDescent="0.25">
      <c r="A87" t="s">
        <v>129</v>
      </c>
      <c r="B87" t="str">
        <f t="shared" si="2"/>
        <v>USA_SD_Sioux.Fa</v>
      </c>
      <c r="C87" t="str">
        <f>'Model In'!AY87</f>
        <v>HPWH_50-gallon</v>
      </c>
      <c r="D87">
        <f>'Model In'!BA87</f>
        <v>1</v>
      </c>
      <c r="E87">
        <v>18077.204975252029</v>
      </c>
      <c r="F87">
        <v>97.746025220762093</v>
      </c>
      <c r="H87">
        <f t="shared" si="3"/>
        <v>11618.17484504059</v>
      </c>
      <c r="I87">
        <v>9224.1639673329319</v>
      </c>
      <c r="K87">
        <v>4298.1498191918608</v>
      </c>
      <c r="L87">
        <v>12460.699230759739</v>
      </c>
      <c r="M87">
        <v>4403.8281716284482</v>
      </c>
      <c r="N87">
        <v>135.22571718190801</v>
      </c>
      <c r="O87">
        <v>386.96025933070752</v>
      </c>
      <c r="Q87">
        <v>1739.3709820363299</v>
      </c>
      <c r="R87">
        <v>654.63989567133001</v>
      </c>
      <c r="S87">
        <v>0</v>
      </c>
      <c r="T87">
        <v>3434.482890746247</v>
      </c>
      <c r="U87">
        <v>0.64326386529829871</v>
      </c>
      <c r="X87">
        <v>-1951.033098774222</v>
      </c>
      <c r="Y87">
        <v>1062.281784533357</v>
      </c>
      <c r="Z87">
        <v>4373.1166730416398</v>
      </c>
      <c r="AA87">
        <v>0</v>
      </c>
      <c r="AB87">
        <v>1023.631672635939</v>
      </c>
      <c r="AE87">
        <v>94.322539088410238</v>
      </c>
      <c r="AF87">
        <v>184.69333325480241</v>
      </c>
      <c r="AG87">
        <v>668.6730391343433</v>
      </c>
      <c r="AH87">
        <v>0</v>
      </c>
      <c r="AL87">
        <v>97.746025220762093</v>
      </c>
      <c r="AN87">
        <v>52.803043103294847</v>
      </c>
      <c r="AO87">
        <v>0</v>
      </c>
      <c r="AQ87">
        <v>48.5</v>
      </c>
      <c r="AR87">
        <v>23.25</v>
      </c>
      <c r="AS87">
        <v>0.33546205951658981</v>
      </c>
      <c r="AT87">
        <v>5.0027369747120982</v>
      </c>
      <c r="AU87">
        <v>3.3968173166162297E-2</v>
      </c>
    </row>
    <row r="88" spans="1:47" x14ac:dyDescent="0.25">
      <c r="A88" t="s">
        <v>130</v>
      </c>
      <c r="B88" t="str">
        <f t="shared" si="2"/>
        <v>USA_TN_Memphis.</v>
      </c>
      <c r="C88" t="str">
        <f>'Model In'!AY88</f>
        <v>HPWH_50-gallon</v>
      </c>
      <c r="D88">
        <f>'Model In'!BA88</f>
        <v>1</v>
      </c>
      <c r="E88">
        <v>12028.96810926346</v>
      </c>
      <c r="F88">
        <v>97.746025220762093</v>
      </c>
      <c r="H88">
        <f t="shared" si="3"/>
        <v>5713.1025829633854</v>
      </c>
      <c r="I88">
        <v>1468.0386734990241</v>
      </c>
      <c r="K88">
        <v>931.52809881465964</v>
      </c>
      <c r="L88">
        <v>3098.7074142760848</v>
      </c>
      <c r="M88">
        <v>200.1650889721183</v>
      </c>
      <c r="N88">
        <v>34.254047915354363</v>
      </c>
      <c r="O88">
        <v>302.09143779689617</v>
      </c>
      <c r="Q88">
        <v>3686.4356600368728</v>
      </c>
      <c r="R88">
        <v>558.62824942748784</v>
      </c>
      <c r="S88">
        <v>0</v>
      </c>
      <c r="T88">
        <v>3044.5487588500341</v>
      </c>
      <c r="U88">
        <v>0</v>
      </c>
      <c r="X88">
        <v>-1913.2483187240321</v>
      </c>
      <c r="Y88">
        <v>919.11718062202794</v>
      </c>
      <c r="Z88">
        <v>4373.1166730416398</v>
      </c>
      <c r="AA88">
        <v>0</v>
      </c>
      <c r="AB88">
        <v>1023.631672635939</v>
      </c>
      <c r="AE88">
        <v>94.322539088410238</v>
      </c>
      <c r="AF88">
        <v>184.69333325480241</v>
      </c>
      <c r="AG88">
        <v>668.6730391343433</v>
      </c>
      <c r="AH88">
        <v>0</v>
      </c>
      <c r="AL88">
        <v>97.746025220762093</v>
      </c>
      <c r="AN88">
        <v>52.803043103294847</v>
      </c>
      <c r="AO88">
        <v>0</v>
      </c>
      <c r="AQ88">
        <v>12.5</v>
      </c>
      <c r="AR88">
        <v>1076.25</v>
      </c>
      <c r="AS88">
        <v>0.2242522855706007</v>
      </c>
      <c r="AT88">
        <v>3.9032128861521969</v>
      </c>
      <c r="AU88">
        <v>2.7830497573513299E-2</v>
      </c>
    </row>
    <row r="89" spans="1:47" x14ac:dyDescent="0.25">
      <c r="A89" t="s">
        <v>131</v>
      </c>
      <c r="B89" t="str">
        <f t="shared" si="2"/>
        <v>USA_TN_Nashvill</v>
      </c>
      <c r="C89" t="str">
        <f>'Model In'!AY89</f>
        <v>HPWH_50-gallon</v>
      </c>
      <c r="D89">
        <f>'Model In'!BA89</f>
        <v>1</v>
      </c>
      <c r="E89">
        <v>11568.73323445391</v>
      </c>
      <c r="F89">
        <v>97.746025220762093</v>
      </c>
      <c r="H89">
        <f t="shared" si="3"/>
        <v>5230.1136337341368</v>
      </c>
      <c r="I89">
        <v>1573.074444122773</v>
      </c>
      <c r="K89">
        <v>979.58441235204748</v>
      </c>
      <c r="L89">
        <v>3217.4718884521321</v>
      </c>
      <c r="M89">
        <v>222.1501316393541</v>
      </c>
      <c r="N89">
        <v>33.750748757258933</v>
      </c>
      <c r="O89">
        <v>337.58915137411918</v>
      </c>
      <c r="Q89">
        <v>3141.7616824246061</v>
      </c>
      <c r="R89">
        <v>515.27750718675725</v>
      </c>
      <c r="S89">
        <v>0</v>
      </c>
      <c r="T89">
        <v>3104.95752706027</v>
      </c>
      <c r="U89">
        <v>3.5069155931678628E-2</v>
      </c>
      <c r="X89">
        <v>-1919.3634745395909</v>
      </c>
      <c r="Y89">
        <v>941.8712550416468</v>
      </c>
      <c r="Z89">
        <v>4373.1166730416398</v>
      </c>
      <c r="AA89">
        <v>0</v>
      </c>
      <c r="AB89">
        <v>1023.631672635939</v>
      </c>
      <c r="AE89">
        <v>94.322539088410238</v>
      </c>
      <c r="AF89">
        <v>184.69333325480241</v>
      </c>
      <c r="AG89">
        <v>668.6730391343433</v>
      </c>
      <c r="AH89">
        <v>0</v>
      </c>
      <c r="AL89">
        <v>97.746025220762093</v>
      </c>
      <c r="AN89">
        <v>52.803043103294847</v>
      </c>
      <c r="AO89">
        <v>0</v>
      </c>
      <c r="AQ89">
        <v>9.5</v>
      </c>
      <c r="AR89">
        <v>811.5</v>
      </c>
      <c r="AS89">
        <v>0.1963815467346155</v>
      </c>
      <c r="AT89">
        <v>3.0010663952875718</v>
      </c>
      <c r="AU89">
        <v>2.48798183864814E-2</v>
      </c>
    </row>
    <row r="90" spans="1:47" x14ac:dyDescent="0.25">
      <c r="A90" t="s">
        <v>132</v>
      </c>
      <c r="B90" t="str">
        <f t="shared" si="2"/>
        <v>USA_TX_Austin-C</v>
      </c>
      <c r="C90" t="str">
        <f>'Model In'!AY90</f>
        <v>HPWH_50-gallon</v>
      </c>
      <c r="D90">
        <f>'Model In'!BA90</f>
        <v>1</v>
      </c>
      <c r="E90">
        <v>12378.18201723476</v>
      </c>
      <c r="F90">
        <v>97.746025220762093</v>
      </c>
      <c r="H90">
        <f t="shared" si="3"/>
        <v>6106.8686736888812</v>
      </c>
      <c r="I90">
        <v>588.38888243455767</v>
      </c>
      <c r="K90">
        <v>335.77696980763329</v>
      </c>
      <c r="L90">
        <v>1083.084872472795</v>
      </c>
      <c r="M90">
        <v>61.737008787863992</v>
      </c>
      <c r="N90">
        <v>10.16705078991658</v>
      </c>
      <c r="O90">
        <v>180.7078530491433</v>
      </c>
      <c r="Q90">
        <v>4900.5507220733498</v>
      </c>
      <c r="R90">
        <v>617.92906918097412</v>
      </c>
      <c r="S90">
        <v>0</v>
      </c>
      <c r="T90">
        <v>2895.5266269388039</v>
      </c>
      <c r="U90">
        <v>0</v>
      </c>
      <c r="X90">
        <v>-1884.415917464702</v>
      </c>
      <c r="Y90">
        <v>874.56499786787219</v>
      </c>
      <c r="Z90">
        <v>4373.1166730416398</v>
      </c>
      <c r="AA90">
        <v>0</v>
      </c>
      <c r="AB90">
        <v>1023.631672635939</v>
      </c>
      <c r="AE90">
        <v>94.322539088410238</v>
      </c>
      <c r="AF90">
        <v>184.69333325480241</v>
      </c>
      <c r="AG90">
        <v>668.6730391343433</v>
      </c>
      <c r="AH90">
        <v>0</v>
      </c>
      <c r="AL90">
        <v>97.746025220762093</v>
      </c>
      <c r="AN90">
        <v>52.803043103294847</v>
      </c>
      <c r="AO90">
        <v>0</v>
      </c>
      <c r="AQ90">
        <v>2</v>
      </c>
      <c r="AR90">
        <v>1229.25</v>
      </c>
      <c r="AS90">
        <v>0.14105696698701109</v>
      </c>
      <c r="AT90">
        <v>2.2003659137749021</v>
      </c>
      <c r="AU90">
        <v>3.0750329603413298E-2</v>
      </c>
    </row>
    <row r="91" spans="1:47" x14ac:dyDescent="0.25">
      <c r="A91" t="s">
        <v>133</v>
      </c>
      <c r="B91" t="str">
        <f t="shared" si="2"/>
        <v>USA_TX_Dallas-F</v>
      </c>
      <c r="C91" t="str">
        <f>'Model In'!AY91</f>
        <v>HPWH_50-gallon</v>
      </c>
      <c r="D91">
        <f>'Model In'!BA91</f>
        <v>1</v>
      </c>
      <c r="E91">
        <v>12302.278152948291</v>
      </c>
      <c r="F91">
        <v>97.746025220762093</v>
      </c>
      <c r="H91">
        <f t="shared" si="3"/>
        <v>6005.5344635409992</v>
      </c>
      <c r="I91">
        <v>831.80658120503313</v>
      </c>
      <c r="K91">
        <v>538.43990900968481</v>
      </c>
      <c r="L91">
        <v>1803.493351983587</v>
      </c>
      <c r="M91">
        <v>7.3002864001103154</v>
      </c>
      <c r="N91">
        <v>16.587953918437272</v>
      </c>
      <c r="O91">
        <v>269.4784318767953</v>
      </c>
      <c r="Q91">
        <v>4593.0419854303718</v>
      </c>
      <c r="R91">
        <v>580.68589690559475</v>
      </c>
      <c r="S91">
        <v>0</v>
      </c>
      <c r="T91">
        <v>2976.5227897151822</v>
      </c>
      <c r="U91">
        <v>0</v>
      </c>
      <c r="X91">
        <v>-1915.4750615061271</v>
      </c>
      <c r="Y91">
        <v>899.99534372927724</v>
      </c>
      <c r="Z91">
        <v>4373.1166730416398</v>
      </c>
      <c r="AA91">
        <v>0</v>
      </c>
      <c r="AB91">
        <v>1023.631672635939</v>
      </c>
      <c r="AE91">
        <v>94.322539088410238</v>
      </c>
      <c r="AF91">
        <v>184.69333325480241</v>
      </c>
      <c r="AG91">
        <v>668.6730391343433</v>
      </c>
      <c r="AH91">
        <v>0</v>
      </c>
      <c r="AL91">
        <v>97.746025220762093</v>
      </c>
      <c r="AN91">
        <v>52.803043103294847</v>
      </c>
      <c r="AO91">
        <v>0</v>
      </c>
      <c r="AQ91">
        <v>1.5</v>
      </c>
      <c r="AR91">
        <v>535.75</v>
      </c>
      <c r="AS91">
        <v>0.29207582453937359</v>
      </c>
      <c r="AT91">
        <v>5.2619756875089099</v>
      </c>
      <c r="AU91">
        <v>3.1764327074493198E-2</v>
      </c>
    </row>
    <row r="92" spans="1:47" x14ac:dyDescent="0.25">
      <c r="A92" t="s">
        <v>134</v>
      </c>
      <c r="B92" t="str">
        <f t="shared" si="2"/>
        <v>USA_TX_Houston-</v>
      </c>
      <c r="C92" t="str">
        <f>'Model In'!AY92</f>
        <v>HPWH_50-gallon</v>
      </c>
      <c r="D92">
        <f>'Model In'!BA92</f>
        <v>1</v>
      </c>
      <c r="E92">
        <v>12239.453236787471</v>
      </c>
      <c r="F92">
        <v>97.746025220762093</v>
      </c>
      <c r="H92">
        <f t="shared" si="3"/>
        <v>5994.6258205027762</v>
      </c>
      <c r="I92">
        <v>277.73669017653049</v>
      </c>
      <c r="K92">
        <v>151.62005337650911</v>
      </c>
      <c r="L92">
        <v>532.64497574431164</v>
      </c>
      <c r="M92">
        <v>0.44093157491691781</v>
      </c>
      <c r="N92">
        <v>4.2916389872958716</v>
      </c>
      <c r="O92">
        <v>121.3840662378086</v>
      </c>
      <c r="Q92">
        <v>5107.0678886339429</v>
      </c>
      <c r="R92">
        <v>609.82124169230224</v>
      </c>
      <c r="S92">
        <v>0</v>
      </c>
      <c r="T92">
        <v>2866.629833917314</v>
      </c>
      <c r="U92">
        <v>0</v>
      </c>
      <c r="X92">
        <v>-1887.7229688879811</v>
      </c>
      <c r="Y92">
        <v>848.07907060665741</v>
      </c>
      <c r="Z92">
        <v>4373.1166730416398</v>
      </c>
      <c r="AA92">
        <v>0</v>
      </c>
      <c r="AB92">
        <v>1023.631672635939</v>
      </c>
      <c r="AE92">
        <v>94.322539088410238</v>
      </c>
      <c r="AF92">
        <v>184.69333325480241</v>
      </c>
      <c r="AG92">
        <v>668.6730391343433</v>
      </c>
      <c r="AH92">
        <v>0</v>
      </c>
      <c r="AL92">
        <v>97.746025220762093</v>
      </c>
      <c r="AN92">
        <v>52.803043103294847</v>
      </c>
      <c r="AO92">
        <v>0</v>
      </c>
      <c r="AQ92">
        <v>0.5</v>
      </c>
      <c r="AR92">
        <v>1091.5</v>
      </c>
      <c r="AS92">
        <v>0.17486801928020099</v>
      </c>
      <c r="AT92">
        <v>3.5697878717714802</v>
      </c>
      <c r="AU92">
        <v>3.1502857846641703E-2</v>
      </c>
    </row>
    <row r="93" spans="1:47" x14ac:dyDescent="0.25">
      <c r="A93" t="s">
        <v>135</v>
      </c>
      <c r="B93" t="str">
        <f t="shared" si="2"/>
        <v>USA_TX_Lubbock.</v>
      </c>
      <c r="C93" t="str">
        <f>'Model In'!AY93</f>
        <v>HPWH_50-gallon</v>
      </c>
      <c r="D93">
        <f>'Model In'!BA93</f>
        <v>1</v>
      </c>
      <c r="E93">
        <v>12320.33452556894</v>
      </c>
      <c r="F93">
        <v>97.746025220762093</v>
      </c>
      <c r="H93">
        <f t="shared" si="3"/>
        <v>5943.6013997625068</v>
      </c>
      <c r="I93">
        <v>1758.0474319528421</v>
      </c>
      <c r="K93">
        <v>1251.8826394027201</v>
      </c>
      <c r="L93">
        <v>3925.1677196283908</v>
      </c>
      <c r="M93">
        <v>77.032875550919286</v>
      </c>
      <c r="N93">
        <v>58.038327872121357</v>
      </c>
      <c r="O93">
        <v>371.09358912708529</v>
      </c>
      <c r="Q93">
        <v>3592.3546649758919</v>
      </c>
      <c r="R93">
        <v>593.19930283377323</v>
      </c>
      <c r="S93">
        <v>0</v>
      </c>
      <c r="T93">
        <v>3109.817174874272</v>
      </c>
      <c r="U93">
        <v>0</v>
      </c>
      <c r="X93">
        <v>-1925.5300046465029</v>
      </c>
      <c r="Y93">
        <v>979.98478012823705</v>
      </c>
      <c r="Z93">
        <v>4373.1166730416398</v>
      </c>
      <c r="AA93">
        <v>0</v>
      </c>
      <c r="AB93">
        <v>1023.631672635939</v>
      </c>
      <c r="AE93">
        <v>94.322539088410238</v>
      </c>
      <c r="AF93">
        <v>184.69333325480241</v>
      </c>
      <c r="AG93">
        <v>668.6730391343433</v>
      </c>
      <c r="AH93">
        <v>0</v>
      </c>
      <c r="AL93">
        <v>97.746025220762093</v>
      </c>
      <c r="AN93">
        <v>52.803043103294847</v>
      </c>
      <c r="AO93">
        <v>0</v>
      </c>
      <c r="AQ93">
        <v>1</v>
      </c>
      <c r="AR93">
        <v>141.25</v>
      </c>
      <c r="AS93">
        <v>0.32908582979146139</v>
      </c>
      <c r="AT93">
        <v>6.4438980376877524</v>
      </c>
      <c r="AU93">
        <v>3.2715285695565102E-2</v>
      </c>
    </row>
    <row r="94" spans="1:47" x14ac:dyDescent="0.25">
      <c r="A94" t="s">
        <v>136</v>
      </c>
      <c r="B94" t="str">
        <f t="shared" si="2"/>
        <v>USA_TX_San.Anto</v>
      </c>
      <c r="C94" t="str">
        <f>'Model In'!AY94</f>
        <v>HPWH_50-gallon</v>
      </c>
      <c r="D94">
        <f>'Model In'!BA94</f>
        <v>1</v>
      </c>
      <c r="E94">
        <v>12782.98531982257</v>
      </c>
      <c r="F94">
        <v>97.746025220762093</v>
      </c>
      <c r="H94">
        <f t="shared" si="3"/>
        <v>6517.6888578583557</v>
      </c>
      <c r="I94">
        <v>564.95308752701294</v>
      </c>
      <c r="K94">
        <v>339.73108088421418</v>
      </c>
      <c r="L94">
        <v>1094.071642473107</v>
      </c>
      <c r="M94">
        <v>55.928633839105864</v>
      </c>
      <c r="N94">
        <v>8.6356003874255531</v>
      </c>
      <c r="O94">
        <v>160.6577724162679</v>
      </c>
      <c r="Q94">
        <v>5291.6253622318964</v>
      </c>
      <c r="R94">
        <v>661.11040809944666</v>
      </c>
      <c r="S94">
        <v>0</v>
      </c>
      <c r="T94">
        <v>2892.2412230653672</v>
      </c>
      <c r="U94">
        <v>0</v>
      </c>
      <c r="X94">
        <v>-1891.8210906847769</v>
      </c>
      <c r="Y94">
        <v>868.54811628603875</v>
      </c>
      <c r="Z94">
        <v>4373.1166730416398</v>
      </c>
      <c r="AA94">
        <v>0</v>
      </c>
      <c r="AB94">
        <v>1023.631672635939</v>
      </c>
      <c r="AE94">
        <v>94.322539088410238</v>
      </c>
      <c r="AF94">
        <v>184.69333325480241</v>
      </c>
      <c r="AG94">
        <v>668.6730391343433</v>
      </c>
      <c r="AH94">
        <v>0</v>
      </c>
      <c r="AL94">
        <v>97.746025220762093</v>
      </c>
      <c r="AN94">
        <v>52.803043103294847</v>
      </c>
      <c r="AO94">
        <v>0</v>
      </c>
      <c r="AQ94">
        <v>0.25</v>
      </c>
      <c r="AR94">
        <v>937.25</v>
      </c>
      <c r="AS94">
        <v>0.22623981029043491</v>
      </c>
      <c r="AT94">
        <v>4.2676149684890259</v>
      </c>
      <c r="AU94">
        <v>3.5135876702652898E-2</v>
      </c>
    </row>
    <row r="95" spans="1:47" x14ac:dyDescent="0.25">
      <c r="A95" t="s">
        <v>137</v>
      </c>
      <c r="B95" t="str">
        <f t="shared" si="2"/>
        <v>USA_UT_Salt.Lak</v>
      </c>
      <c r="C95" t="str">
        <f>'Model In'!AY95</f>
        <v>HPWH_50-gallon</v>
      </c>
      <c r="D95">
        <f>'Model In'!BA95</f>
        <v>1</v>
      </c>
      <c r="E95">
        <v>12948.049131371919</v>
      </c>
      <c r="F95">
        <v>97.746025220762093</v>
      </c>
      <c r="H95">
        <f t="shared" si="3"/>
        <v>6502.732611794333</v>
      </c>
      <c r="I95">
        <v>3403.3362182920068</v>
      </c>
      <c r="K95">
        <v>2367.8411106789099</v>
      </c>
      <c r="L95">
        <v>7273.7562896878617</v>
      </c>
      <c r="M95">
        <v>410.93764669264692</v>
      </c>
      <c r="N95">
        <v>101.3934901337655</v>
      </c>
      <c r="O95">
        <v>523.16397078669775</v>
      </c>
      <c r="Q95">
        <v>2488.54887745512</v>
      </c>
      <c r="R95">
        <v>610.84751604720645</v>
      </c>
      <c r="S95">
        <v>0</v>
      </c>
      <c r="T95">
        <v>3283.8728685678602</v>
      </c>
      <c r="U95">
        <v>0.3652328228568254</v>
      </c>
      <c r="X95">
        <v>-1940.5186478364201</v>
      </c>
      <c r="Y95">
        <v>1048.568173899346</v>
      </c>
      <c r="Z95">
        <v>4373.1166730416398</v>
      </c>
      <c r="AA95">
        <v>0</v>
      </c>
      <c r="AB95">
        <v>1023.631672635939</v>
      </c>
      <c r="AE95">
        <v>94.322539088410238</v>
      </c>
      <c r="AF95">
        <v>184.69333325480241</v>
      </c>
      <c r="AG95">
        <v>668.6730391343433</v>
      </c>
      <c r="AH95">
        <v>0</v>
      </c>
      <c r="AL95">
        <v>97.746025220762093</v>
      </c>
      <c r="AN95">
        <v>52.803043103294847</v>
      </c>
      <c r="AO95">
        <v>0</v>
      </c>
      <c r="AQ95">
        <v>3</v>
      </c>
      <c r="AR95">
        <v>88.5</v>
      </c>
      <c r="AS95">
        <v>0.25920286717917079</v>
      </c>
      <c r="AT95">
        <v>3.510925323200492</v>
      </c>
      <c r="AU95">
        <v>3.1129066301971101E-2</v>
      </c>
    </row>
    <row r="96" spans="1:47" x14ac:dyDescent="0.25">
      <c r="A96" t="s">
        <v>138</v>
      </c>
      <c r="B96" t="str">
        <f t="shared" si="2"/>
        <v>USA_UT_St.Georg</v>
      </c>
      <c r="C96" t="str">
        <f>'Model In'!AY96</f>
        <v>HPWH_50-gallon</v>
      </c>
      <c r="D96">
        <f>'Model In'!BA96</f>
        <v>1</v>
      </c>
      <c r="E96">
        <v>12380.18282913025</v>
      </c>
      <c r="F96">
        <v>97.746025220762093</v>
      </c>
      <c r="H96">
        <f t="shared" si="3"/>
        <v>6004.9603231566516</v>
      </c>
      <c r="I96">
        <v>1141.7246815773669</v>
      </c>
      <c r="K96">
        <v>709.1217878412873</v>
      </c>
      <c r="L96">
        <v>2266.5213727655141</v>
      </c>
      <c r="M96">
        <v>14.427068459632521</v>
      </c>
      <c r="N96">
        <v>17.720701914857269</v>
      </c>
      <c r="O96">
        <v>400.45512336158947</v>
      </c>
      <c r="Q96">
        <v>4277.8478013970662</v>
      </c>
      <c r="R96">
        <v>585.38784018221816</v>
      </c>
      <c r="S96">
        <v>0</v>
      </c>
      <c r="T96">
        <v>3032.7165441543839</v>
      </c>
      <c r="U96">
        <v>4.5772078749221887E-2</v>
      </c>
      <c r="X96">
        <v>-1917.0610221028701</v>
      </c>
      <c r="Y96">
        <v>978.4741602954042</v>
      </c>
      <c r="Z96">
        <v>4373.1166730416398</v>
      </c>
      <c r="AA96">
        <v>0</v>
      </c>
      <c r="AB96">
        <v>1023.631672635939</v>
      </c>
      <c r="AE96">
        <v>94.322539088410238</v>
      </c>
      <c r="AF96">
        <v>184.69333325480241</v>
      </c>
      <c r="AG96">
        <v>668.6730391343433</v>
      </c>
      <c r="AH96">
        <v>0</v>
      </c>
      <c r="AL96">
        <v>97.746025220762093</v>
      </c>
      <c r="AN96">
        <v>52.803043103294847</v>
      </c>
      <c r="AO96">
        <v>0</v>
      </c>
      <c r="AQ96">
        <v>0</v>
      </c>
      <c r="AR96">
        <v>371.25</v>
      </c>
      <c r="AS96">
        <v>0.1910218844048136</v>
      </c>
      <c r="AT96">
        <v>3.2880643307027948</v>
      </c>
      <c r="AU96">
        <v>3.0128279969905102E-2</v>
      </c>
    </row>
    <row r="97" spans="1:47" x14ac:dyDescent="0.25">
      <c r="A97" t="s">
        <v>139</v>
      </c>
      <c r="B97" t="str">
        <f t="shared" si="2"/>
        <v>USA_UT_Vernal.R</v>
      </c>
      <c r="C97" t="str">
        <f>'Model In'!AY97</f>
        <v>HPWH_50-gallon</v>
      </c>
      <c r="D97">
        <f>'Model In'!BA97</f>
        <v>1</v>
      </c>
      <c r="E97">
        <v>14910.313240318081</v>
      </c>
      <c r="F97">
        <v>97.746025220762093</v>
      </c>
      <c r="H97">
        <f t="shared" si="3"/>
        <v>8409.4400690006933</v>
      </c>
      <c r="I97">
        <v>5849.2426458539694</v>
      </c>
      <c r="K97">
        <v>3185.7184160220172</v>
      </c>
      <c r="L97">
        <v>9223.2635837710677</v>
      </c>
      <c r="M97">
        <v>2038.8453575835831</v>
      </c>
      <c r="N97">
        <v>103.1405540739897</v>
      </c>
      <c r="O97">
        <v>521.53831817436537</v>
      </c>
      <c r="Q97">
        <v>1902.3627291597311</v>
      </c>
      <c r="R97">
        <v>657.83469398699265</v>
      </c>
      <c r="S97">
        <v>0</v>
      </c>
      <c r="T97">
        <v>3400.1552868882932</v>
      </c>
      <c r="U97">
        <v>0.13712860612513911</v>
      </c>
      <c r="X97">
        <v>-1934.2447188190399</v>
      </c>
      <c r="Y97">
        <v>1104.124825639326</v>
      </c>
      <c r="Z97">
        <v>4373.1166730416398</v>
      </c>
      <c r="AA97">
        <v>0</v>
      </c>
      <c r="AB97">
        <v>1023.631672635939</v>
      </c>
      <c r="AE97">
        <v>94.322539088410238</v>
      </c>
      <c r="AF97">
        <v>184.69333325480241</v>
      </c>
      <c r="AG97">
        <v>668.6730391343433</v>
      </c>
      <c r="AH97">
        <v>0</v>
      </c>
      <c r="AL97">
        <v>97.746025220762093</v>
      </c>
      <c r="AN97">
        <v>52.803043103294847</v>
      </c>
      <c r="AO97">
        <v>0</v>
      </c>
      <c r="AQ97">
        <v>8.5</v>
      </c>
      <c r="AR97">
        <v>49.5</v>
      </c>
      <c r="AS97">
        <v>0.2358519845490557</v>
      </c>
      <c r="AT97">
        <v>2.4270885404745179</v>
      </c>
      <c r="AU97">
        <v>3.2114178124209303E-2</v>
      </c>
    </row>
    <row r="98" spans="1:47" x14ac:dyDescent="0.25">
      <c r="A98" t="s">
        <v>140</v>
      </c>
      <c r="B98" t="str">
        <f t="shared" si="2"/>
        <v>USA_VA_Norfolk.</v>
      </c>
      <c r="C98" t="str">
        <f>'Model In'!AY98</f>
        <v>HPWH_50-gallon</v>
      </c>
      <c r="D98">
        <f>'Model In'!BA98</f>
        <v>1</v>
      </c>
      <c r="E98">
        <v>11310.1639147551</v>
      </c>
      <c r="F98">
        <v>97.746025220762093</v>
      </c>
      <c r="H98">
        <f t="shared" si="3"/>
        <v>4985.9122432704717</v>
      </c>
      <c r="I98">
        <v>1405.9825310512069</v>
      </c>
      <c r="K98">
        <v>926.99263664100908</v>
      </c>
      <c r="L98">
        <v>3162.3431048650491</v>
      </c>
      <c r="M98">
        <v>104.4391736217794</v>
      </c>
      <c r="N98">
        <v>27.391912667660801</v>
      </c>
      <c r="O98">
        <v>347.15880812075062</v>
      </c>
      <c r="Q98">
        <v>3078.9749138133061</v>
      </c>
      <c r="R98">
        <v>500.95479840595891</v>
      </c>
      <c r="S98">
        <v>0</v>
      </c>
      <c r="T98">
        <v>3096.20013982006</v>
      </c>
      <c r="U98">
        <v>0</v>
      </c>
      <c r="X98">
        <v>-1920.023678367302</v>
      </c>
      <c r="Y98">
        <v>927.50332580639645</v>
      </c>
      <c r="Z98">
        <v>4373.1166730416398</v>
      </c>
      <c r="AA98">
        <v>0</v>
      </c>
      <c r="AB98">
        <v>1023.631672635939</v>
      </c>
      <c r="AE98">
        <v>94.322539088410238</v>
      </c>
      <c r="AF98">
        <v>184.69333325480241</v>
      </c>
      <c r="AG98">
        <v>668.6730391343433</v>
      </c>
      <c r="AH98">
        <v>0</v>
      </c>
      <c r="AL98">
        <v>97.746025220762093</v>
      </c>
      <c r="AN98">
        <v>52.803043103294847</v>
      </c>
      <c r="AO98">
        <v>0</v>
      </c>
      <c r="AQ98">
        <v>32.75</v>
      </c>
      <c r="AR98">
        <v>837.5</v>
      </c>
      <c r="AS98">
        <v>0.25020306645488533</v>
      </c>
      <c r="AT98">
        <v>4.4646321879042201</v>
      </c>
      <c r="AU98">
        <v>2.49933649927363E-2</v>
      </c>
    </row>
    <row r="99" spans="1:47" x14ac:dyDescent="0.25">
      <c r="A99" t="s">
        <v>141</v>
      </c>
      <c r="B99" t="str">
        <f t="shared" si="2"/>
        <v>USA_VT_Burlingt</v>
      </c>
      <c r="C99" t="str">
        <f>'Model In'!AY99</f>
        <v>HPWH_50-gallon</v>
      </c>
      <c r="D99">
        <f>'Model In'!BA99</f>
        <v>1</v>
      </c>
      <c r="E99">
        <v>16506.71087790926</v>
      </c>
      <c r="F99">
        <v>97.746025220762093</v>
      </c>
      <c r="H99">
        <f t="shared" si="3"/>
        <v>10054.607070328491</v>
      </c>
      <c r="I99">
        <v>7964.9455138420244</v>
      </c>
      <c r="K99">
        <v>3438.367045706379</v>
      </c>
      <c r="L99">
        <v>10739.034728837571</v>
      </c>
      <c r="M99">
        <v>4081.1332084563091</v>
      </c>
      <c r="N99">
        <v>95.650281790955901</v>
      </c>
      <c r="O99">
        <v>349.79497788835579</v>
      </c>
      <c r="Q99">
        <v>1472.505441180951</v>
      </c>
      <c r="R99">
        <v>617.1561153055161</v>
      </c>
      <c r="S99">
        <v>0</v>
      </c>
      <c r="T99">
        <v>3428.598227210322</v>
      </c>
      <c r="U99">
        <v>0.73677617804282225</v>
      </c>
      <c r="X99">
        <v>-1959.8966787919539</v>
      </c>
      <c r="Y99">
        <v>1055.355461902986</v>
      </c>
      <c r="Z99">
        <v>4373.1166730416398</v>
      </c>
      <c r="AA99">
        <v>0</v>
      </c>
      <c r="AB99">
        <v>1023.631672635939</v>
      </c>
      <c r="AE99">
        <v>94.322539088410238</v>
      </c>
      <c r="AF99">
        <v>184.69333325480241</v>
      </c>
      <c r="AG99">
        <v>668.6730391343433</v>
      </c>
      <c r="AH99">
        <v>0</v>
      </c>
      <c r="AL99">
        <v>97.746025220762093</v>
      </c>
      <c r="AN99">
        <v>52.803043103294847</v>
      </c>
      <c r="AO99">
        <v>0</v>
      </c>
      <c r="AQ99">
        <v>155.5</v>
      </c>
      <c r="AR99">
        <v>251.5</v>
      </c>
      <c r="AS99">
        <v>0.28548220403336688</v>
      </c>
      <c r="AT99">
        <v>3.5768532723759661</v>
      </c>
      <c r="AU99">
        <v>3.0059238388497701E-2</v>
      </c>
    </row>
    <row r="100" spans="1:47" x14ac:dyDescent="0.25">
      <c r="A100" t="s">
        <v>142</v>
      </c>
      <c r="B100" t="str">
        <f t="shared" si="2"/>
        <v>USA_WA_Seattle-</v>
      </c>
      <c r="C100" t="str">
        <f>'Model In'!AY100</f>
        <v>HPWH_50-gallon</v>
      </c>
      <c r="D100">
        <f>'Model In'!BA100</f>
        <v>1</v>
      </c>
      <c r="E100">
        <v>10219.815536479469</v>
      </c>
      <c r="F100">
        <v>97.746025220762093</v>
      </c>
      <c r="H100">
        <f t="shared" si="3"/>
        <v>3822.9137911678376</v>
      </c>
      <c r="I100">
        <v>2314.310712329042</v>
      </c>
      <c r="K100">
        <v>1676.3445715422599</v>
      </c>
      <c r="L100">
        <v>6108.6245961575632</v>
      </c>
      <c r="M100">
        <v>93.227762788281922</v>
      </c>
      <c r="N100">
        <v>59.079665693154929</v>
      </c>
      <c r="O100">
        <v>485.6587123053489</v>
      </c>
      <c r="Q100">
        <v>1135.5303678468979</v>
      </c>
      <c r="R100">
        <v>373.07271099189768</v>
      </c>
      <c r="S100">
        <v>0</v>
      </c>
      <c r="T100">
        <v>3327.368184079442</v>
      </c>
      <c r="U100">
        <v>0.45773080568402841</v>
      </c>
      <c r="X100">
        <v>-1969.757841615017</v>
      </c>
      <c r="Y100">
        <v>1000.153399633391</v>
      </c>
      <c r="Z100">
        <v>4373.1166730416398</v>
      </c>
      <c r="AA100">
        <v>0</v>
      </c>
      <c r="AB100">
        <v>1023.631672635939</v>
      </c>
      <c r="AE100">
        <v>94.322539088410238</v>
      </c>
      <c r="AF100">
        <v>184.69333325480241</v>
      </c>
      <c r="AG100">
        <v>668.6730391343433</v>
      </c>
      <c r="AH100">
        <v>0</v>
      </c>
      <c r="AL100">
        <v>97.746025220762093</v>
      </c>
      <c r="AN100">
        <v>52.803043103294847</v>
      </c>
      <c r="AO100">
        <v>0</v>
      </c>
      <c r="AQ100">
        <v>189.5</v>
      </c>
      <c r="AR100">
        <v>259.25</v>
      </c>
      <c r="AS100">
        <v>0.25135640553185518</v>
      </c>
      <c r="AT100">
        <v>3.6280329652498819</v>
      </c>
      <c r="AU100">
        <v>1.7071095711937202E-2</v>
      </c>
    </row>
    <row r="101" spans="1:47" x14ac:dyDescent="0.25">
      <c r="A101" t="s">
        <v>143</v>
      </c>
      <c r="B101" t="str">
        <f t="shared" si="2"/>
        <v>USA_WA_Spokane.</v>
      </c>
      <c r="C101" t="str">
        <f>'Model In'!AY101</f>
        <v>HPWH_50-gallon</v>
      </c>
      <c r="D101">
        <f>'Model In'!BA101</f>
        <v>1</v>
      </c>
      <c r="E101">
        <v>13926.4187805293</v>
      </c>
      <c r="F101">
        <v>97.746025220762093</v>
      </c>
      <c r="H101">
        <f t="shared" si="3"/>
        <v>7465.2962114446136</v>
      </c>
      <c r="I101">
        <v>5345.8653831873562</v>
      </c>
      <c r="K101">
        <v>3330.507100168682</v>
      </c>
      <c r="L101">
        <v>10633.704901839879</v>
      </c>
      <c r="M101">
        <v>1338.918182266121</v>
      </c>
      <c r="N101">
        <v>185.02355621852121</v>
      </c>
      <c r="O101">
        <v>491.41654453400832</v>
      </c>
      <c r="Q101">
        <v>1503.2881676014231</v>
      </c>
      <c r="R101">
        <v>616.14266065583445</v>
      </c>
      <c r="S101">
        <v>0</v>
      </c>
      <c r="T101">
        <v>3410.814435594466</v>
      </c>
      <c r="U101">
        <v>0.9575571991543983</v>
      </c>
      <c r="X101">
        <v>-1960.725215529694</v>
      </c>
      <c r="Y101">
        <v>1064.374223406501</v>
      </c>
      <c r="Z101">
        <v>4373.1166730416398</v>
      </c>
      <c r="AA101">
        <v>0</v>
      </c>
      <c r="AB101">
        <v>1023.631672635939</v>
      </c>
      <c r="AE101">
        <v>94.322539088410238</v>
      </c>
      <c r="AF101">
        <v>184.69333325480241</v>
      </c>
      <c r="AG101">
        <v>668.6730391343433</v>
      </c>
      <c r="AH101">
        <v>0</v>
      </c>
      <c r="AL101">
        <v>97.746025220762093</v>
      </c>
      <c r="AN101">
        <v>52.803043103294847</v>
      </c>
      <c r="AO101">
        <v>0</v>
      </c>
      <c r="AQ101">
        <v>49.75</v>
      </c>
      <c r="AR101">
        <v>139.75</v>
      </c>
      <c r="AS101">
        <v>0.2896124298416623</v>
      </c>
      <c r="AT101">
        <v>3.9936605206944482</v>
      </c>
      <c r="AU101">
        <v>3.0560318495418799E-2</v>
      </c>
    </row>
    <row r="102" spans="1:47" x14ac:dyDescent="0.25">
      <c r="A102" t="s">
        <v>144</v>
      </c>
      <c r="B102" t="str">
        <f t="shared" si="2"/>
        <v>USA_WI_Milwauke</v>
      </c>
      <c r="C102" t="str">
        <f>'Model In'!AY102</f>
        <v>HPWH_50-gallon</v>
      </c>
      <c r="D102">
        <f>'Model In'!BA102</f>
        <v>1</v>
      </c>
      <c r="E102">
        <v>15171.33548419271</v>
      </c>
      <c r="F102">
        <v>97.746025220762093</v>
      </c>
      <c r="H102">
        <f t="shared" si="3"/>
        <v>8732.6898434581908</v>
      </c>
      <c r="I102">
        <v>6544.9631873609969</v>
      </c>
      <c r="K102">
        <v>3394.006581162711</v>
      </c>
      <c r="L102">
        <v>10641.525524179709</v>
      </c>
      <c r="M102">
        <v>2654.2046329318368</v>
      </c>
      <c r="N102">
        <v>103.2888069108571</v>
      </c>
      <c r="O102">
        <v>393.46316635559617</v>
      </c>
      <c r="Q102">
        <v>1584.3195107036599</v>
      </c>
      <c r="R102">
        <v>603.4071453935336</v>
      </c>
      <c r="S102">
        <v>0</v>
      </c>
      <c r="T102">
        <v>3392.9206688410231</v>
      </c>
      <c r="U102">
        <v>0.32162423209475571</v>
      </c>
      <c r="X102">
        <v>-1957.886378937367</v>
      </c>
      <c r="Y102">
        <v>1041.8972950566431</v>
      </c>
      <c r="Z102">
        <v>4373.1166730416398</v>
      </c>
      <c r="AA102">
        <v>0</v>
      </c>
      <c r="AB102">
        <v>1023.631672635939</v>
      </c>
      <c r="AE102">
        <v>94.322539088410238</v>
      </c>
      <c r="AF102">
        <v>184.69333325480241</v>
      </c>
      <c r="AG102">
        <v>668.6730391343433</v>
      </c>
      <c r="AH102">
        <v>0</v>
      </c>
      <c r="AL102">
        <v>97.746025220762093</v>
      </c>
      <c r="AN102">
        <v>52.803043103294847</v>
      </c>
      <c r="AO102">
        <v>0</v>
      </c>
      <c r="AQ102">
        <v>62.5</v>
      </c>
      <c r="AR102">
        <v>104.25</v>
      </c>
      <c r="AS102">
        <v>0.30152436694250723</v>
      </c>
      <c r="AT102">
        <v>5.0637398297607987</v>
      </c>
      <c r="AU102">
        <v>3.03878188122652E-2</v>
      </c>
    </row>
    <row r="103" spans="1:47" x14ac:dyDescent="0.25">
      <c r="A103" t="s">
        <v>145</v>
      </c>
      <c r="B103" t="str">
        <f t="shared" si="2"/>
        <v>USA_WI_Rhinelan</v>
      </c>
      <c r="C103" t="str">
        <f>'Model In'!AY103</f>
        <v>HPWH_50-gallon</v>
      </c>
      <c r="D103">
        <f>'Model In'!BA103</f>
        <v>1</v>
      </c>
      <c r="E103">
        <v>19837.65402524791</v>
      </c>
      <c r="F103">
        <v>97.746025220762093</v>
      </c>
      <c r="H103">
        <f t="shared" si="3"/>
        <v>13348.895723832949</v>
      </c>
      <c r="I103">
        <v>11505.03833011865</v>
      </c>
      <c r="K103">
        <v>3943.136590209248</v>
      </c>
      <c r="L103">
        <v>11777.91220814424</v>
      </c>
      <c r="M103">
        <v>7060.9878838749437</v>
      </c>
      <c r="N103">
        <v>143.17699934951071</v>
      </c>
      <c r="O103">
        <v>357.73685668497541</v>
      </c>
      <c r="Q103">
        <v>1181.2285186220399</v>
      </c>
      <c r="R103">
        <v>662.62887509225857</v>
      </c>
      <c r="S103">
        <v>0</v>
      </c>
      <c r="T103">
        <v>3526.070516034712</v>
      </c>
      <c r="U103">
        <v>1.055218882990139</v>
      </c>
      <c r="X103">
        <v>-1953.1490313147251</v>
      </c>
      <c r="Y103">
        <v>1092.0099557371309</v>
      </c>
      <c r="Z103">
        <v>4373.1166730416398</v>
      </c>
      <c r="AA103">
        <v>0</v>
      </c>
      <c r="AB103">
        <v>1023.631672635939</v>
      </c>
      <c r="AE103">
        <v>94.322539088410238</v>
      </c>
      <c r="AF103">
        <v>184.69333325480241</v>
      </c>
      <c r="AG103">
        <v>668.6730391343433</v>
      </c>
      <c r="AH103">
        <v>0</v>
      </c>
      <c r="AL103">
        <v>97.746025220762093</v>
      </c>
      <c r="AN103">
        <v>52.803043103294847</v>
      </c>
      <c r="AO103">
        <v>0</v>
      </c>
      <c r="AQ103">
        <v>126.5</v>
      </c>
      <c r="AR103">
        <v>155.25</v>
      </c>
      <c r="AS103">
        <v>0.2771329530060529</v>
      </c>
      <c r="AT103">
        <v>3.573681352439666</v>
      </c>
      <c r="AU103">
        <v>3.1856448287865699E-2</v>
      </c>
    </row>
    <row r="104" spans="1:47" x14ac:dyDescent="0.25">
      <c r="A104" t="s">
        <v>146</v>
      </c>
      <c r="B104" t="str">
        <f t="shared" si="2"/>
        <v>USA_WV_Charlest</v>
      </c>
      <c r="C104" t="str">
        <f>'Model In'!AY104</f>
        <v>HPWH_50-gallon</v>
      </c>
      <c r="D104">
        <f>'Model In'!BA104</f>
        <v>1</v>
      </c>
      <c r="E104">
        <v>12149.12990198385</v>
      </c>
      <c r="F104">
        <v>97.746025220762093</v>
      </c>
      <c r="H104">
        <f t="shared" si="3"/>
        <v>5768.8574795419963</v>
      </c>
      <c r="I104">
        <v>2891.968137178319</v>
      </c>
      <c r="K104">
        <v>1715.710130940703</v>
      </c>
      <c r="L104">
        <v>5433.1158484884236</v>
      </c>
      <c r="M104">
        <v>713.52343453337221</v>
      </c>
      <c r="N104">
        <v>69.318035236266709</v>
      </c>
      <c r="O104">
        <v>393.41653646797607</v>
      </c>
      <c r="Q104">
        <v>2355.2261359532858</v>
      </c>
      <c r="R104">
        <v>521.66320641039147</v>
      </c>
      <c r="S104">
        <v>0</v>
      </c>
      <c r="T104">
        <v>3228.3944491601142</v>
      </c>
      <c r="U104">
        <v>0.1771274812647903</v>
      </c>
      <c r="X104">
        <v>-1932.046191656905</v>
      </c>
      <c r="Y104">
        <v>983.52407676380597</v>
      </c>
      <c r="Z104">
        <v>4373.1166730416398</v>
      </c>
      <c r="AA104">
        <v>0</v>
      </c>
      <c r="AB104">
        <v>1023.631672635939</v>
      </c>
      <c r="AE104">
        <v>94.322539088410238</v>
      </c>
      <c r="AF104">
        <v>184.69333325480241</v>
      </c>
      <c r="AG104">
        <v>668.6730391343433</v>
      </c>
      <c r="AH104">
        <v>0</v>
      </c>
      <c r="AL104">
        <v>97.746025220762093</v>
      </c>
      <c r="AN104">
        <v>52.803043103294847</v>
      </c>
      <c r="AO104">
        <v>0</v>
      </c>
      <c r="AQ104">
        <v>10.5</v>
      </c>
      <c r="AR104">
        <v>357.5</v>
      </c>
      <c r="AS104">
        <v>0.18100198114413901</v>
      </c>
      <c r="AT104">
        <v>2.2993892930128741</v>
      </c>
      <c r="AU104">
        <v>2.48722999509929E-2</v>
      </c>
    </row>
    <row r="105" spans="1:47" x14ac:dyDescent="0.25">
      <c r="A105" t="s">
        <v>147</v>
      </c>
      <c r="B105" t="str">
        <f t="shared" si="2"/>
        <v>USA_WV_Morganto</v>
      </c>
      <c r="C105" t="str">
        <f>'Model In'!AY105</f>
        <v>HPWH_50-gallon</v>
      </c>
      <c r="D105">
        <f>'Model In'!BA105</f>
        <v>1</v>
      </c>
      <c r="E105">
        <v>12729.79710383587</v>
      </c>
      <c r="F105">
        <v>97.746025220762093</v>
      </c>
      <c r="H105">
        <f t="shared" si="3"/>
        <v>6324.1462699936874</v>
      </c>
      <c r="I105">
        <v>3755.9605629662979</v>
      </c>
      <c r="K105">
        <v>2152.1648516540008</v>
      </c>
      <c r="L105">
        <v>6755.6144264999884</v>
      </c>
      <c r="M105">
        <v>1152.3128345063201</v>
      </c>
      <c r="N105">
        <v>66.238190693439307</v>
      </c>
      <c r="O105">
        <v>385.24468611250268</v>
      </c>
      <c r="Q105">
        <v>2031.300317861308</v>
      </c>
      <c r="R105">
        <v>536.88538916608218</v>
      </c>
      <c r="S105">
        <v>0</v>
      </c>
      <c r="T105">
        <v>3281.2510204143618</v>
      </c>
      <c r="U105">
        <v>0.36729096336184941</v>
      </c>
      <c r="X105">
        <v>-1938.0300949409809</v>
      </c>
      <c r="Y105">
        <v>1008.902488164003</v>
      </c>
      <c r="Z105">
        <v>4373.1166730416398</v>
      </c>
      <c r="AA105">
        <v>0</v>
      </c>
      <c r="AB105">
        <v>1023.631672635939</v>
      </c>
      <c r="AE105">
        <v>94.322539088410238</v>
      </c>
      <c r="AF105">
        <v>184.69333325480241</v>
      </c>
      <c r="AG105">
        <v>668.6730391343433</v>
      </c>
      <c r="AH105">
        <v>0</v>
      </c>
      <c r="AL105">
        <v>97.746025220762093</v>
      </c>
      <c r="AN105">
        <v>52.803043103294847</v>
      </c>
      <c r="AO105">
        <v>0</v>
      </c>
      <c r="AQ105">
        <v>22</v>
      </c>
      <c r="AR105">
        <v>294</v>
      </c>
      <c r="AS105">
        <v>0.18894270768826979</v>
      </c>
      <c r="AT105">
        <v>2.110118221434377</v>
      </c>
      <c r="AU105">
        <v>2.5293444229759501E-2</v>
      </c>
    </row>
    <row r="106" spans="1:47" x14ac:dyDescent="0.25">
      <c r="A106" t="s">
        <v>148</v>
      </c>
      <c r="B106" t="str">
        <f t="shared" si="2"/>
        <v>USA_WY_Cheyenne</v>
      </c>
      <c r="C106" t="str">
        <f>'Model In'!AY106</f>
        <v>HPWH_50-gallon</v>
      </c>
      <c r="D106">
        <f>'Model In'!BA106</f>
        <v>1</v>
      </c>
      <c r="E106">
        <v>14066.356984068459</v>
      </c>
      <c r="F106">
        <v>97.746025220762093</v>
      </c>
      <c r="H106">
        <f t="shared" si="3"/>
        <v>7544.7282639284394</v>
      </c>
      <c r="I106">
        <v>5760.9134047354273</v>
      </c>
      <c r="K106">
        <v>3468.397076200471</v>
      </c>
      <c r="L106">
        <v>10704.93385410659</v>
      </c>
      <c r="M106">
        <v>1655.000610041873</v>
      </c>
      <c r="N106">
        <v>84.317638266698651</v>
      </c>
      <c r="O106">
        <v>553.1980802263646</v>
      </c>
      <c r="Q106">
        <v>1186.1178746788551</v>
      </c>
      <c r="R106">
        <v>597.69698451415672</v>
      </c>
      <c r="S106">
        <v>0</v>
      </c>
      <c r="T106">
        <v>3438.54848615425</v>
      </c>
      <c r="U106">
        <v>0.18204188032719079</v>
      </c>
      <c r="X106">
        <v>-1959.147407241536</v>
      </c>
      <c r="Y106">
        <v>1124.8803744619361</v>
      </c>
      <c r="Z106">
        <v>4373.1166730416398</v>
      </c>
      <c r="AA106">
        <v>0</v>
      </c>
      <c r="AB106">
        <v>1023.631672635939</v>
      </c>
      <c r="AE106">
        <v>94.322539088410238</v>
      </c>
      <c r="AF106">
        <v>184.69333325480241</v>
      </c>
      <c r="AG106">
        <v>668.6730391343433</v>
      </c>
      <c r="AH106">
        <v>0</v>
      </c>
      <c r="AL106">
        <v>97.746025220762093</v>
      </c>
      <c r="AN106">
        <v>52.803043103294847</v>
      </c>
      <c r="AO106">
        <v>0</v>
      </c>
      <c r="AQ106">
        <v>12</v>
      </c>
      <c r="AR106">
        <v>1.5</v>
      </c>
      <c r="AS106">
        <v>0.35594480971929943</v>
      </c>
      <c r="AT106">
        <v>6.8789826098787072</v>
      </c>
      <c r="AU106">
        <v>3.04780949051481E-2</v>
      </c>
    </row>
    <row r="107" spans="1:47" x14ac:dyDescent="0.25">
      <c r="A107" t="s">
        <v>149</v>
      </c>
      <c r="B107" t="str">
        <f t="shared" si="2"/>
        <v>USA_WY_Jackson.</v>
      </c>
      <c r="C107" t="str">
        <f>'Model In'!AY107</f>
        <v>HPWH_50-gallon</v>
      </c>
      <c r="D107">
        <f>'Model In'!BA107</f>
        <v>1</v>
      </c>
      <c r="E107">
        <v>18316.924305212138</v>
      </c>
      <c r="F107">
        <v>97.746025220762093</v>
      </c>
      <c r="H107">
        <f t="shared" si="3"/>
        <v>11749.599613981052</v>
      </c>
      <c r="I107">
        <v>10213.05984598933</v>
      </c>
      <c r="K107">
        <v>4815.4133861670252</v>
      </c>
      <c r="L107">
        <v>14126.102348303501</v>
      </c>
      <c r="M107">
        <v>4631.4433363712187</v>
      </c>
      <c r="N107">
        <v>196.17784747216069</v>
      </c>
      <c r="O107">
        <v>570.02527597890514</v>
      </c>
      <c r="Q107">
        <v>803.90947341355832</v>
      </c>
      <c r="R107">
        <v>732.63029457816481</v>
      </c>
      <c r="S107">
        <v>0</v>
      </c>
      <c r="T107">
        <v>3593.6890050679071</v>
      </c>
      <c r="U107">
        <v>1.047387565900386</v>
      </c>
      <c r="X107">
        <v>-1956.3579468162461</v>
      </c>
      <c r="Y107">
        <v>1170.5763455532831</v>
      </c>
      <c r="Z107">
        <v>4373.1166730416398</v>
      </c>
      <c r="AA107">
        <v>0</v>
      </c>
      <c r="AB107">
        <v>1023.631672635939</v>
      </c>
      <c r="AE107">
        <v>94.322539088410238</v>
      </c>
      <c r="AF107">
        <v>184.69333325480241</v>
      </c>
      <c r="AG107">
        <v>668.6730391343433</v>
      </c>
      <c r="AH107">
        <v>0</v>
      </c>
      <c r="AL107">
        <v>97.746025220762093</v>
      </c>
      <c r="AN107">
        <v>52.803043103294847</v>
      </c>
      <c r="AO107">
        <v>0</v>
      </c>
      <c r="AQ107">
        <v>74.75</v>
      </c>
      <c r="AR107">
        <v>2</v>
      </c>
      <c r="AS107">
        <v>0.3207780896188912</v>
      </c>
      <c r="AT107">
        <v>3.3985807317137851</v>
      </c>
      <c r="AU107">
        <v>3.6048912295132303E-2</v>
      </c>
    </row>
    <row r="108" spans="1:47" x14ac:dyDescent="0.25">
      <c r="A108" t="s">
        <v>150</v>
      </c>
      <c r="B108" t="str">
        <f t="shared" si="2"/>
        <v>USA_AL_Birmingh</v>
      </c>
      <c r="C108" t="str">
        <f>'Model In'!AY108</f>
        <v>HPWH_50-gallon</v>
      </c>
      <c r="D108">
        <f>'Model In'!BA108</f>
        <v>2</v>
      </c>
      <c r="E108">
        <v>11457.228302353191</v>
      </c>
      <c r="F108">
        <v>97.746025220762093</v>
      </c>
      <c r="H108">
        <f t="shared" si="3"/>
        <v>5033.6509957321668</v>
      </c>
      <c r="I108">
        <v>1002.191575591271</v>
      </c>
      <c r="K108">
        <v>588.62226569977793</v>
      </c>
      <c r="L108">
        <v>1944.0642929496851</v>
      </c>
      <c r="M108">
        <v>95.230047137466187</v>
      </c>
      <c r="N108">
        <v>21.934312986202279</v>
      </c>
      <c r="O108">
        <v>296.40494976782361</v>
      </c>
      <c r="Q108">
        <v>3508.3729157312118</v>
      </c>
      <c r="R108">
        <v>523.08650440968438</v>
      </c>
      <c r="S108">
        <v>0</v>
      </c>
      <c r="T108">
        <v>3576.16079515603</v>
      </c>
      <c r="U108">
        <v>0.97160094193613655</v>
      </c>
      <c r="X108">
        <v>-1855.571986750055</v>
      </c>
      <c r="Y108">
        <v>1026.8289609429901</v>
      </c>
      <c r="Z108">
        <v>4373.1166730416398</v>
      </c>
      <c r="AA108">
        <v>0</v>
      </c>
      <c r="AB108">
        <v>1023.631672635939</v>
      </c>
      <c r="AE108">
        <v>94.322539088410238</v>
      </c>
      <c r="AF108">
        <v>184.69333325480241</v>
      </c>
      <c r="AG108">
        <v>668.6730391343433</v>
      </c>
      <c r="AH108">
        <v>0</v>
      </c>
      <c r="AL108">
        <v>97.746025220762093</v>
      </c>
      <c r="AN108">
        <v>52.803043103294847</v>
      </c>
      <c r="AO108">
        <v>0</v>
      </c>
      <c r="AQ108">
        <v>6</v>
      </c>
      <c r="AR108">
        <v>920</v>
      </c>
      <c r="AS108">
        <v>0.16735558655351571</v>
      </c>
      <c r="AT108">
        <v>2.7943452332328449</v>
      </c>
      <c r="AU108">
        <v>2.4690296642969602E-2</v>
      </c>
    </row>
    <row r="109" spans="1:47" x14ac:dyDescent="0.25">
      <c r="A109" t="s">
        <v>151</v>
      </c>
      <c r="B109" t="str">
        <f t="shared" si="2"/>
        <v>USA_AL_Mobile.R</v>
      </c>
      <c r="C109" t="str">
        <f>'Model In'!AY109</f>
        <v>HPWH_50-gallon</v>
      </c>
      <c r="D109">
        <f>'Model In'!BA109</f>
        <v>2</v>
      </c>
      <c r="E109">
        <v>11562.841880265179</v>
      </c>
      <c r="F109">
        <v>97.746025220762093</v>
      </c>
      <c r="H109">
        <f t="shared" si="3"/>
        <v>5189.4558981842129</v>
      </c>
      <c r="I109">
        <v>421.85817047458738</v>
      </c>
      <c r="K109">
        <v>227.72920844047721</v>
      </c>
      <c r="L109">
        <v>751.21336836089245</v>
      </c>
      <c r="M109">
        <v>13.9477385486848</v>
      </c>
      <c r="N109">
        <v>6.8805791223300794</v>
      </c>
      <c r="O109">
        <v>173.30064436309539</v>
      </c>
      <c r="Q109">
        <v>4209.3799170226084</v>
      </c>
      <c r="R109">
        <v>558.21781068701659</v>
      </c>
      <c r="S109">
        <v>0</v>
      </c>
      <c r="T109">
        <v>3438.6446332514552</v>
      </c>
      <c r="U109">
        <v>6.071433428571426E-2</v>
      </c>
      <c r="X109">
        <v>-1842.2700927083761</v>
      </c>
      <c r="Y109">
        <v>976.63763640297225</v>
      </c>
      <c r="Z109">
        <v>4373.1166730416398</v>
      </c>
      <c r="AA109">
        <v>0</v>
      </c>
      <c r="AB109">
        <v>1023.631672635939</v>
      </c>
      <c r="AE109">
        <v>94.322539088410238</v>
      </c>
      <c r="AF109">
        <v>184.69333325480241</v>
      </c>
      <c r="AG109">
        <v>668.6730391343433</v>
      </c>
      <c r="AH109">
        <v>0</v>
      </c>
      <c r="AL109">
        <v>97.746025220762093</v>
      </c>
      <c r="AN109">
        <v>52.803043103294847</v>
      </c>
      <c r="AO109">
        <v>0</v>
      </c>
      <c r="AQ109">
        <v>3</v>
      </c>
      <c r="AR109">
        <v>1004</v>
      </c>
      <c r="AS109">
        <v>0.17576769857821309</v>
      </c>
      <c r="AT109">
        <v>3.265326311891684</v>
      </c>
      <c r="AU109">
        <v>2.73455651214966E-2</v>
      </c>
    </row>
    <row r="110" spans="1:47" x14ac:dyDescent="0.25">
      <c r="A110" t="s">
        <v>152</v>
      </c>
      <c r="B110" t="str">
        <f t="shared" si="2"/>
        <v>USA_AR_Fayettev</v>
      </c>
      <c r="C110" t="str">
        <f>'Model In'!AY110</f>
        <v>HPWH_50-gallon</v>
      </c>
      <c r="D110">
        <f>'Model In'!BA110</f>
        <v>2</v>
      </c>
      <c r="E110">
        <v>12122.863139745041</v>
      </c>
      <c r="F110">
        <v>97.746025220762093</v>
      </c>
      <c r="H110">
        <f t="shared" si="3"/>
        <v>5637.3390366661579</v>
      </c>
      <c r="I110">
        <v>2246.301354978807</v>
      </c>
      <c r="K110">
        <v>1440.691943517347</v>
      </c>
      <c r="L110">
        <v>4559.249512163693</v>
      </c>
      <c r="M110">
        <v>355.6836455117853</v>
      </c>
      <c r="N110">
        <v>70.642840843129264</v>
      </c>
      <c r="O110">
        <v>379.28292510654728</v>
      </c>
      <c r="Q110">
        <v>2854.392525449196</v>
      </c>
      <c r="R110">
        <v>536.64515623815453</v>
      </c>
      <c r="S110">
        <v>0</v>
      </c>
      <c r="T110">
        <v>3762.740247498612</v>
      </c>
      <c r="U110">
        <v>4.5987281019926831</v>
      </c>
      <c r="X110">
        <v>-1867.9541988921339</v>
      </c>
      <c r="Y110">
        <v>1088.775757400826</v>
      </c>
      <c r="Z110">
        <v>4373.1166730416398</v>
      </c>
      <c r="AA110">
        <v>0</v>
      </c>
      <c r="AB110">
        <v>1023.631672635939</v>
      </c>
      <c r="AE110">
        <v>94.322539088410238</v>
      </c>
      <c r="AF110">
        <v>184.69333325480241</v>
      </c>
      <c r="AG110">
        <v>668.6730391343433</v>
      </c>
      <c r="AH110">
        <v>0</v>
      </c>
      <c r="AL110">
        <v>97.746025220762093</v>
      </c>
      <c r="AN110">
        <v>52.803043103294847</v>
      </c>
      <c r="AO110">
        <v>0</v>
      </c>
      <c r="AQ110">
        <v>3.75</v>
      </c>
      <c r="AR110">
        <v>391.75</v>
      </c>
      <c r="AS110">
        <v>0.2131613507323489</v>
      </c>
      <c r="AT110">
        <v>2.981806132615902</v>
      </c>
      <c r="AU110">
        <v>2.61028648043082E-2</v>
      </c>
    </row>
    <row r="111" spans="1:47" x14ac:dyDescent="0.25">
      <c r="A111" t="s">
        <v>153</v>
      </c>
      <c r="B111" t="str">
        <f t="shared" si="2"/>
        <v>USA_AR_Little.R</v>
      </c>
      <c r="C111" t="str">
        <f>'Model In'!AY111</f>
        <v>HPWH_50-gallon</v>
      </c>
      <c r="D111">
        <f>'Model In'!BA111</f>
        <v>2</v>
      </c>
      <c r="E111">
        <v>11964.580325056881</v>
      </c>
      <c r="F111">
        <v>97.746025220762093</v>
      </c>
      <c r="H111">
        <f t="shared" si="3"/>
        <v>5525.7872940130619</v>
      </c>
      <c r="I111">
        <v>1416.623542124096</v>
      </c>
      <c r="K111">
        <v>888.13515416544158</v>
      </c>
      <c r="L111">
        <v>2884.9607436235351</v>
      </c>
      <c r="M111">
        <v>144.64155490053861</v>
      </c>
      <c r="N111">
        <v>34.056385309891041</v>
      </c>
      <c r="O111">
        <v>349.79044774822461</v>
      </c>
      <c r="Q111">
        <v>3560.2142685826429</v>
      </c>
      <c r="R111">
        <v>548.94948330632246</v>
      </c>
      <c r="S111">
        <v>0</v>
      </c>
      <c r="T111">
        <v>3631.2586324124741</v>
      </c>
      <c r="U111">
        <v>1.846308232733828</v>
      </c>
      <c r="X111">
        <v>-1858.2403991075189</v>
      </c>
      <c r="Y111">
        <v>1042.0446853657729</v>
      </c>
      <c r="Z111">
        <v>4373.1166730416398</v>
      </c>
      <c r="AA111">
        <v>0</v>
      </c>
      <c r="AB111">
        <v>1023.631672635939</v>
      </c>
      <c r="AE111">
        <v>94.322539088410238</v>
      </c>
      <c r="AF111">
        <v>184.69333325480241</v>
      </c>
      <c r="AG111">
        <v>668.6730391343433</v>
      </c>
      <c r="AH111">
        <v>0</v>
      </c>
      <c r="AL111">
        <v>97.746025220762093</v>
      </c>
      <c r="AN111">
        <v>52.803043103294847</v>
      </c>
      <c r="AO111">
        <v>0</v>
      </c>
      <c r="AQ111">
        <v>6</v>
      </c>
      <c r="AR111">
        <v>883.75</v>
      </c>
      <c r="AS111">
        <v>0.1657349055525299</v>
      </c>
      <c r="AT111">
        <v>2.6700257972678552</v>
      </c>
      <c r="AU111">
        <v>2.64039469174129E-2</v>
      </c>
    </row>
    <row r="112" spans="1:47" x14ac:dyDescent="0.25">
      <c r="A112" t="s">
        <v>154</v>
      </c>
      <c r="B112" t="str">
        <f t="shared" si="2"/>
        <v>USA_AZ_Flagstaf</v>
      </c>
      <c r="C112" t="str">
        <f>'Model In'!AY112</f>
        <v>HPWH_50-gallon</v>
      </c>
      <c r="D112">
        <f>'Model In'!BA112</f>
        <v>2</v>
      </c>
      <c r="E112">
        <v>12708.55126441595</v>
      </c>
      <c r="F112">
        <v>97.746025220762093</v>
      </c>
      <c r="H112">
        <f t="shared" si="3"/>
        <v>6033.7143805782125</v>
      </c>
      <c r="I112">
        <v>4265.2200323852576</v>
      </c>
      <c r="K112">
        <v>2405.7999213162711</v>
      </c>
      <c r="L112">
        <v>7367.3189115271643</v>
      </c>
      <c r="M112">
        <v>1141.0914463345459</v>
      </c>
      <c r="N112">
        <v>113.4855199691155</v>
      </c>
      <c r="O112">
        <v>604.84314476534951</v>
      </c>
      <c r="Q112">
        <v>1248.576148620959</v>
      </c>
      <c r="R112">
        <v>519.91819957199596</v>
      </c>
      <c r="S112">
        <v>0</v>
      </c>
      <c r="T112">
        <v>4087.093378668907</v>
      </c>
      <c r="U112">
        <v>15.78282721349095</v>
      </c>
      <c r="X112">
        <v>-1855.745874215934</v>
      </c>
      <c r="Y112">
        <v>1278.088538159624</v>
      </c>
      <c r="Z112">
        <v>4373.1166730416398</v>
      </c>
      <c r="AA112">
        <v>0</v>
      </c>
      <c r="AB112">
        <v>1023.631672635939</v>
      </c>
      <c r="AE112">
        <v>94.322539088410238</v>
      </c>
      <c r="AF112">
        <v>184.69333325480241</v>
      </c>
      <c r="AG112">
        <v>668.6730391343433</v>
      </c>
      <c r="AH112">
        <v>0</v>
      </c>
      <c r="AL112">
        <v>97.746025220762093</v>
      </c>
      <c r="AN112">
        <v>52.803043103294847</v>
      </c>
      <c r="AO112">
        <v>0</v>
      </c>
      <c r="AQ112">
        <v>15.5</v>
      </c>
      <c r="AR112">
        <v>10.25</v>
      </c>
      <c r="AS112">
        <v>0.27404186131780811</v>
      </c>
      <c r="AT112">
        <v>3.8009119714981212</v>
      </c>
      <c r="AU112">
        <v>2.3933507817884999E-2</v>
      </c>
    </row>
    <row r="113" spans="1:47" x14ac:dyDescent="0.25">
      <c r="A113" t="s">
        <v>155</v>
      </c>
      <c r="B113" t="str">
        <f t="shared" si="2"/>
        <v>USA_AZ_Kingman.</v>
      </c>
      <c r="C113" t="str">
        <f>'Model In'!AY113</f>
        <v>HPWH_50-gallon</v>
      </c>
      <c r="D113">
        <f>'Model In'!BA113</f>
        <v>2</v>
      </c>
      <c r="E113">
        <v>11961.51976424973</v>
      </c>
      <c r="F113">
        <v>97.746025220762093</v>
      </c>
      <c r="H113">
        <f t="shared" si="3"/>
        <v>5448.3019667278095</v>
      </c>
      <c r="I113">
        <v>1096.234935837896</v>
      </c>
      <c r="K113">
        <v>656.04935287749834</v>
      </c>
      <c r="L113">
        <v>2145.0372419476821</v>
      </c>
      <c r="M113">
        <v>9.0943367466763281</v>
      </c>
      <c r="N113">
        <v>14.79505228284264</v>
      </c>
      <c r="O113">
        <v>416.29619393088109</v>
      </c>
      <c r="Q113">
        <v>3800.7618180223089</v>
      </c>
      <c r="R113">
        <v>551.30521286760484</v>
      </c>
      <c r="S113">
        <v>0</v>
      </c>
      <c r="T113">
        <v>3594.1209280341732</v>
      </c>
      <c r="U113">
        <v>2.413208929419985</v>
      </c>
      <c r="X113">
        <v>-1871.7755515037211</v>
      </c>
      <c r="Y113">
        <v>1116.469451843843</v>
      </c>
      <c r="Z113">
        <v>4373.1166730416398</v>
      </c>
      <c r="AA113">
        <v>0</v>
      </c>
      <c r="AB113">
        <v>1023.631672635939</v>
      </c>
      <c r="AE113">
        <v>94.322539088410238</v>
      </c>
      <c r="AF113">
        <v>184.69333325480241</v>
      </c>
      <c r="AG113">
        <v>668.6730391343433</v>
      </c>
      <c r="AH113">
        <v>0</v>
      </c>
      <c r="AL113">
        <v>97.746025220762093</v>
      </c>
      <c r="AN113">
        <v>52.803043103294847</v>
      </c>
      <c r="AO113">
        <v>0</v>
      </c>
      <c r="AQ113">
        <v>0.75</v>
      </c>
      <c r="AR113">
        <v>225.25</v>
      </c>
      <c r="AS113">
        <v>0.27387908368773711</v>
      </c>
      <c r="AT113">
        <v>4.976695843564837</v>
      </c>
      <c r="AU113">
        <v>2.8592006268366499E-2</v>
      </c>
    </row>
    <row r="114" spans="1:47" x14ac:dyDescent="0.25">
      <c r="A114" t="s">
        <v>156</v>
      </c>
      <c r="B114" t="str">
        <f t="shared" si="2"/>
        <v>USA_AZ_Phoenix-</v>
      </c>
      <c r="C114" t="str">
        <f>'Model In'!AY114</f>
        <v>HPWH_50-gallon</v>
      </c>
      <c r="D114">
        <f>'Model In'!BA114</f>
        <v>2</v>
      </c>
      <c r="E114">
        <v>14617.09729395841</v>
      </c>
      <c r="F114">
        <v>97.746025220762093</v>
      </c>
      <c r="H114">
        <f t="shared" si="3"/>
        <v>8256.8794432363666</v>
      </c>
      <c r="I114">
        <v>102.14093897737951</v>
      </c>
      <c r="K114">
        <v>18.423829771804979</v>
      </c>
      <c r="L114">
        <v>66.656217108679996</v>
      </c>
      <c r="M114">
        <v>0</v>
      </c>
      <c r="N114">
        <v>0.17565713729944199</v>
      </c>
      <c r="O114">
        <v>83.541452068275021</v>
      </c>
      <c r="Q114">
        <v>7366.9304063644458</v>
      </c>
      <c r="R114">
        <v>787.80809789454054</v>
      </c>
      <c r="S114">
        <v>0</v>
      </c>
      <c r="T114">
        <v>3164.2518450188868</v>
      </c>
      <c r="U114">
        <v>0</v>
      </c>
      <c r="X114">
        <v>-1848.8484045658411</v>
      </c>
      <c r="Y114">
        <v>963.46950504388371</v>
      </c>
      <c r="Z114">
        <v>4373.1166730416398</v>
      </c>
      <c r="AA114">
        <v>0</v>
      </c>
      <c r="AB114">
        <v>1023.631672635939</v>
      </c>
      <c r="AE114">
        <v>94.322539088410238</v>
      </c>
      <c r="AF114">
        <v>184.69333325480241</v>
      </c>
      <c r="AG114">
        <v>668.6730391343433</v>
      </c>
      <c r="AH114">
        <v>0</v>
      </c>
      <c r="AL114">
        <v>97.746025220762093</v>
      </c>
      <c r="AN114">
        <v>52.803043103294847</v>
      </c>
      <c r="AO114">
        <v>0</v>
      </c>
      <c r="AQ114">
        <v>0.25</v>
      </c>
      <c r="AR114">
        <v>1089.75</v>
      </c>
      <c r="AS114">
        <v>0.15071179732057291</v>
      </c>
      <c r="AT114">
        <v>3.5267951883041859</v>
      </c>
      <c r="AU114">
        <v>4.2264719106189598E-2</v>
      </c>
    </row>
    <row r="115" spans="1:47" x14ac:dyDescent="0.25">
      <c r="A115" t="s">
        <v>157</v>
      </c>
      <c r="B115" t="str">
        <f t="shared" si="2"/>
        <v>USA_AZ_Prescott</v>
      </c>
      <c r="C115" t="str">
        <f>'Model In'!AY115</f>
        <v>HPWH_50-gallon</v>
      </c>
      <c r="D115">
        <f>'Model In'!BA115</f>
        <v>2</v>
      </c>
      <c r="E115">
        <v>11300.049544980409</v>
      </c>
      <c r="F115">
        <v>97.746025220762093</v>
      </c>
      <c r="H115">
        <f t="shared" si="3"/>
        <v>4734.931970038042</v>
      </c>
      <c r="I115">
        <v>1644.178728513207</v>
      </c>
      <c r="K115">
        <v>1044.236131710576</v>
      </c>
      <c r="L115">
        <v>3267.061391728766</v>
      </c>
      <c r="M115">
        <v>54.443979282538763</v>
      </c>
      <c r="N115">
        <v>42.174124299296977</v>
      </c>
      <c r="O115">
        <v>503.32449322079373</v>
      </c>
      <c r="Q115">
        <v>2590.2960123370708</v>
      </c>
      <c r="R115">
        <v>500.45722918776352</v>
      </c>
      <c r="S115">
        <v>0</v>
      </c>
      <c r="T115">
        <v>3771.3924372895858</v>
      </c>
      <c r="U115">
        <v>6.1545669654619974</v>
      </c>
      <c r="X115">
        <v>-1855.9685226212141</v>
      </c>
      <c r="Y115">
        <v>1168.3692292642079</v>
      </c>
      <c r="Z115">
        <v>4373.1166730416398</v>
      </c>
      <c r="AA115">
        <v>0</v>
      </c>
      <c r="AB115">
        <v>1023.631672635939</v>
      </c>
      <c r="AE115">
        <v>94.322539088410238</v>
      </c>
      <c r="AF115">
        <v>184.69333325480241</v>
      </c>
      <c r="AG115">
        <v>668.6730391343433</v>
      </c>
      <c r="AH115">
        <v>0</v>
      </c>
      <c r="AL115">
        <v>97.746025220762093</v>
      </c>
      <c r="AN115">
        <v>52.803043103294847</v>
      </c>
      <c r="AO115">
        <v>0</v>
      </c>
      <c r="AQ115">
        <v>1.25</v>
      </c>
      <c r="AR115">
        <v>50.25</v>
      </c>
      <c r="AS115">
        <v>0.2232510985056283</v>
      </c>
      <c r="AT115">
        <v>3.1844911073524438</v>
      </c>
      <c r="AU115">
        <v>2.3921577883237299E-2</v>
      </c>
    </row>
    <row r="116" spans="1:47" x14ac:dyDescent="0.25">
      <c r="A116" t="s">
        <v>158</v>
      </c>
      <c r="B116" t="str">
        <f t="shared" si="2"/>
        <v>USA_CA_Bakersfi</v>
      </c>
      <c r="C116" t="str">
        <f>'Model In'!AY116</f>
        <v>HPWH_50-gallon</v>
      </c>
      <c r="D116">
        <f>'Model In'!BA116</f>
        <v>2</v>
      </c>
      <c r="E116">
        <v>11698.737240227591</v>
      </c>
      <c r="F116">
        <v>97.746025220762093</v>
      </c>
      <c r="H116">
        <f t="shared" si="3"/>
        <v>5291.3358896965865</v>
      </c>
      <c r="I116">
        <v>422.89807984064407</v>
      </c>
      <c r="K116">
        <v>174.2029321424038</v>
      </c>
      <c r="L116">
        <v>607.23210820063377</v>
      </c>
      <c r="M116">
        <v>1.179130745112398</v>
      </c>
      <c r="N116">
        <v>6.1911460837992784</v>
      </c>
      <c r="O116">
        <v>241.32487086932861</v>
      </c>
      <c r="Q116">
        <v>4319.07236348077</v>
      </c>
      <c r="R116">
        <v>549.36544637517295</v>
      </c>
      <c r="S116">
        <v>0</v>
      </c>
      <c r="T116">
        <v>3470.744287240108</v>
      </c>
      <c r="U116">
        <v>4.6099924532682593E-2</v>
      </c>
      <c r="X116">
        <v>-1853.185070352853</v>
      </c>
      <c r="Y116">
        <v>1010.653004852957</v>
      </c>
      <c r="Z116">
        <v>4373.1166730416398</v>
      </c>
      <c r="AA116">
        <v>0</v>
      </c>
      <c r="AB116">
        <v>1023.631672635939</v>
      </c>
      <c r="AE116">
        <v>94.322539088410238</v>
      </c>
      <c r="AF116">
        <v>184.69333325480241</v>
      </c>
      <c r="AG116">
        <v>668.6730391343433</v>
      </c>
      <c r="AH116">
        <v>0</v>
      </c>
      <c r="AL116">
        <v>97.746025220762093</v>
      </c>
      <c r="AN116">
        <v>52.803043103294847</v>
      </c>
      <c r="AO116">
        <v>0</v>
      </c>
      <c r="AQ116">
        <v>0</v>
      </c>
      <c r="AR116">
        <v>687</v>
      </c>
      <c r="AS116">
        <v>0.1609555320614805</v>
      </c>
      <c r="AT116">
        <v>2.6313352617645038</v>
      </c>
      <c r="AU116">
        <v>2.7197884145259602E-2</v>
      </c>
    </row>
    <row r="117" spans="1:47" x14ac:dyDescent="0.25">
      <c r="A117" t="s">
        <v>159</v>
      </c>
      <c r="B117" t="str">
        <f t="shared" si="2"/>
        <v>USA_CA_Bishop-E</v>
      </c>
      <c r="C117" t="str">
        <f>'Model In'!AY117</f>
        <v>HPWH_50-gallon</v>
      </c>
      <c r="D117">
        <f>'Model In'!BA117</f>
        <v>2</v>
      </c>
      <c r="E117">
        <v>12038.962777659201</v>
      </c>
      <c r="F117">
        <v>97.746025220762093</v>
      </c>
      <c r="H117">
        <f t="shared" si="3"/>
        <v>5460.715387083781</v>
      </c>
      <c r="I117">
        <v>1900.1382402014631</v>
      </c>
      <c r="K117">
        <v>1258.570004590523</v>
      </c>
      <c r="L117">
        <v>3911.4097093481641</v>
      </c>
      <c r="M117">
        <v>127.4520493580235</v>
      </c>
      <c r="N117">
        <v>22.15122916945981</v>
      </c>
      <c r="O117">
        <v>491.96495708345799</v>
      </c>
      <c r="Q117">
        <v>3015.0982468886959</v>
      </c>
      <c r="R117">
        <v>545.47889999362167</v>
      </c>
      <c r="S117">
        <v>0</v>
      </c>
      <c r="T117">
        <v>3757.2487259964159</v>
      </c>
      <c r="U117">
        <v>5.3631235874186176</v>
      </c>
      <c r="X117">
        <v>-1867.5167860764921</v>
      </c>
      <c r="Y117">
        <v>1181.4990448972969</v>
      </c>
      <c r="Z117">
        <v>4373.1166730416398</v>
      </c>
      <c r="AA117">
        <v>0</v>
      </c>
      <c r="AB117">
        <v>1023.631672635939</v>
      </c>
      <c r="AE117">
        <v>94.322539088410238</v>
      </c>
      <c r="AF117">
        <v>184.69333325480241</v>
      </c>
      <c r="AG117">
        <v>668.6730391343433</v>
      </c>
      <c r="AH117">
        <v>0</v>
      </c>
      <c r="AL117">
        <v>97.746025220762093</v>
      </c>
      <c r="AN117">
        <v>52.803043103294847</v>
      </c>
      <c r="AO117">
        <v>0</v>
      </c>
      <c r="AQ117">
        <v>1.5</v>
      </c>
      <c r="AR117">
        <v>262</v>
      </c>
      <c r="AS117">
        <v>0.25174387005815702</v>
      </c>
      <c r="AT117">
        <v>3.6609554781001239</v>
      </c>
      <c r="AU117">
        <v>2.66018558345598E-2</v>
      </c>
    </row>
    <row r="118" spans="1:47" x14ac:dyDescent="0.25">
      <c r="A118" t="s">
        <v>160</v>
      </c>
      <c r="B118" t="str">
        <f t="shared" si="2"/>
        <v>USA_CA_Crescent</v>
      </c>
      <c r="C118" t="str">
        <f>'Model In'!AY118</f>
        <v>HPWH_50-gallon</v>
      </c>
      <c r="D118">
        <f>'Model In'!BA118</f>
        <v>2</v>
      </c>
      <c r="E118">
        <v>8506.135571073446</v>
      </c>
      <c r="F118">
        <v>97.746025220762093</v>
      </c>
      <c r="H118">
        <f t="shared" si="3"/>
        <v>1998.0220687798374</v>
      </c>
      <c r="I118">
        <v>1195.1000060678591</v>
      </c>
      <c r="K118">
        <v>775.00039504369363</v>
      </c>
      <c r="L118">
        <v>3003.6278952645789</v>
      </c>
      <c r="M118">
        <v>37.822043005411487</v>
      </c>
      <c r="N118">
        <v>17.104097327974468</v>
      </c>
      <c r="O118">
        <v>365.17347069077749</v>
      </c>
      <c r="Q118">
        <v>577.81965426035765</v>
      </c>
      <c r="R118">
        <v>225.10240845162079</v>
      </c>
      <c r="S118">
        <v>0</v>
      </c>
      <c r="T118">
        <v>4000.046097906868</v>
      </c>
      <c r="U118">
        <v>1.521403269652793</v>
      </c>
      <c r="X118">
        <v>-1893.139492829753</v>
      </c>
      <c r="Y118">
        <v>1111.3651566156179</v>
      </c>
      <c r="Z118">
        <v>4373.1166730416398</v>
      </c>
      <c r="AA118">
        <v>0</v>
      </c>
      <c r="AB118">
        <v>1023.631672635939</v>
      </c>
      <c r="AE118">
        <v>94.322539088410238</v>
      </c>
      <c r="AF118">
        <v>184.69333325480241</v>
      </c>
      <c r="AG118">
        <v>668.6730391343433</v>
      </c>
      <c r="AH118">
        <v>0</v>
      </c>
      <c r="AL118">
        <v>97.746025220762093</v>
      </c>
      <c r="AN118">
        <v>52.803043103294847</v>
      </c>
      <c r="AO118">
        <v>0</v>
      </c>
      <c r="AQ118">
        <v>242.5</v>
      </c>
      <c r="AR118">
        <v>169.5</v>
      </c>
      <c r="AS118">
        <v>0.25984876484835839</v>
      </c>
      <c r="AT118">
        <v>3.7291627562625229</v>
      </c>
      <c r="AU118">
        <v>9.3905266937936004E-3</v>
      </c>
    </row>
    <row r="119" spans="1:47" x14ac:dyDescent="0.25">
      <c r="A119" t="s">
        <v>161</v>
      </c>
      <c r="B119" t="str">
        <f t="shared" si="2"/>
        <v>USA_CA_Imperial</v>
      </c>
      <c r="C119" t="str">
        <f>'Model In'!AY119</f>
        <v>HPWH_50-gallon</v>
      </c>
      <c r="D119">
        <f>'Model In'!BA119</f>
        <v>2</v>
      </c>
      <c r="E119">
        <v>14126.780500102919</v>
      </c>
      <c r="F119">
        <v>97.746025220762093</v>
      </c>
      <c r="H119">
        <f t="shared" si="3"/>
        <v>7770.8105568851461</v>
      </c>
      <c r="I119">
        <v>192.45359275590201</v>
      </c>
      <c r="K119">
        <v>54.674005816006428</v>
      </c>
      <c r="L119">
        <v>185.68847005093531</v>
      </c>
      <c r="M119">
        <v>0.29606431760384372</v>
      </c>
      <c r="N119">
        <v>0.97804931419241081</v>
      </c>
      <c r="O119">
        <v>136.50547330809911</v>
      </c>
      <c r="Q119">
        <v>6856.8245623003631</v>
      </c>
      <c r="R119">
        <v>721.53240182888158</v>
      </c>
      <c r="S119">
        <v>0</v>
      </c>
      <c r="T119">
        <v>3219.1273952993811</v>
      </c>
      <c r="U119">
        <v>0</v>
      </c>
      <c r="X119">
        <v>-1848.2835553935231</v>
      </c>
      <c r="Y119">
        <v>959.22159753973904</v>
      </c>
      <c r="Z119">
        <v>4373.1166730416398</v>
      </c>
      <c r="AA119">
        <v>0</v>
      </c>
      <c r="AB119">
        <v>1023.631672635939</v>
      </c>
      <c r="AE119">
        <v>94.322539088410238</v>
      </c>
      <c r="AF119">
        <v>184.69333325480241</v>
      </c>
      <c r="AG119">
        <v>668.6730391343433</v>
      </c>
      <c r="AH119">
        <v>0</v>
      </c>
      <c r="AL119">
        <v>97.746025220762093</v>
      </c>
      <c r="AN119">
        <v>52.803043103294847</v>
      </c>
      <c r="AO119">
        <v>0</v>
      </c>
      <c r="AQ119">
        <v>0</v>
      </c>
      <c r="AR119">
        <v>1268</v>
      </c>
      <c r="AS119">
        <v>0.15792225126544041</v>
      </c>
      <c r="AT119">
        <v>3.7294413575283971</v>
      </c>
      <c r="AU119">
        <v>3.7951043608293503E-2</v>
      </c>
    </row>
    <row r="120" spans="1:47" x14ac:dyDescent="0.25">
      <c r="A120" t="s">
        <v>162</v>
      </c>
      <c r="B120" t="str">
        <f t="shared" si="2"/>
        <v>USA_CA_Los.Ange</v>
      </c>
      <c r="C120" t="str">
        <f>'Model In'!AY120</f>
        <v>HPWH_50-gallon</v>
      </c>
      <c r="D120">
        <f>'Model In'!BA120</f>
        <v>2</v>
      </c>
      <c r="E120">
        <v>9557.3434616459035</v>
      </c>
      <c r="F120">
        <v>97.746025220762093</v>
      </c>
      <c r="H120">
        <f t="shared" si="3"/>
        <v>3161.2737498582628</v>
      </c>
      <c r="I120">
        <v>45.966830954331748</v>
      </c>
      <c r="K120">
        <v>13.70788948284266</v>
      </c>
      <c r="L120">
        <v>52.48994695643789</v>
      </c>
      <c r="M120">
        <v>0</v>
      </c>
      <c r="N120">
        <v>3.6842581050840549E-3</v>
      </c>
      <c r="O120">
        <v>32.255257213383992</v>
      </c>
      <c r="Q120">
        <v>2708.7993310783158</v>
      </c>
      <c r="R120">
        <v>406.50758782561547</v>
      </c>
      <c r="S120">
        <v>0</v>
      </c>
      <c r="T120">
        <v>3546.4545655364232</v>
      </c>
      <c r="U120">
        <v>0</v>
      </c>
      <c r="X120">
        <v>-1817.223095911306</v>
      </c>
      <c r="Y120">
        <v>999.32136610950545</v>
      </c>
      <c r="Z120">
        <v>4373.1166730416398</v>
      </c>
      <c r="AA120">
        <v>0</v>
      </c>
      <c r="AB120">
        <v>1023.631672635939</v>
      </c>
      <c r="AE120">
        <v>94.322539088410238</v>
      </c>
      <c r="AF120">
        <v>184.69333325480241</v>
      </c>
      <c r="AG120">
        <v>668.6730391343433</v>
      </c>
      <c r="AH120">
        <v>0</v>
      </c>
      <c r="AL120">
        <v>97.746025220762093</v>
      </c>
      <c r="AN120">
        <v>52.803043103294847</v>
      </c>
      <c r="AO120">
        <v>0</v>
      </c>
      <c r="AQ120">
        <v>0</v>
      </c>
      <c r="AR120">
        <v>779.25</v>
      </c>
      <c r="AS120">
        <v>0.17879975012447921</v>
      </c>
      <c r="AT120">
        <v>4.1271074492984949</v>
      </c>
      <c r="AU120">
        <v>1.8308756631252199E-2</v>
      </c>
    </row>
    <row r="121" spans="1:47" x14ac:dyDescent="0.25">
      <c r="A121" t="s">
        <v>163</v>
      </c>
      <c r="B121" t="str">
        <f t="shared" si="2"/>
        <v>USA_CA_Riversid</v>
      </c>
      <c r="C121" t="str">
        <f>'Model In'!AY121</f>
        <v>HPWH_50-gallon</v>
      </c>
      <c r="D121">
        <f>'Model In'!BA121</f>
        <v>2</v>
      </c>
      <c r="E121">
        <v>10998.35644164587</v>
      </c>
      <c r="F121">
        <v>97.746025220762093</v>
      </c>
      <c r="H121">
        <f t="shared" si="3"/>
        <v>4586.9834678911875</v>
      </c>
      <c r="I121">
        <v>231.07906285317159</v>
      </c>
      <c r="K121">
        <v>70.184012006673029</v>
      </c>
      <c r="L121">
        <v>249.04276204116741</v>
      </c>
      <c r="M121">
        <v>0</v>
      </c>
      <c r="N121">
        <v>1.5711472594623901</v>
      </c>
      <c r="O121">
        <v>159.323903587036</v>
      </c>
      <c r="Q121">
        <v>3846.8591826060378</v>
      </c>
      <c r="R121">
        <v>509.04522243197829</v>
      </c>
      <c r="S121">
        <v>0</v>
      </c>
      <c r="T121">
        <v>3491.1372668395588</v>
      </c>
      <c r="U121">
        <v>0</v>
      </c>
      <c r="X121">
        <v>-1840.5055624818001</v>
      </c>
      <c r="Y121">
        <v>1014.624628076544</v>
      </c>
      <c r="Z121">
        <v>4373.1166730416398</v>
      </c>
      <c r="AA121">
        <v>0</v>
      </c>
      <c r="AB121">
        <v>1023.631672635939</v>
      </c>
      <c r="AE121">
        <v>94.322539088410238</v>
      </c>
      <c r="AF121">
        <v>184.69333325480241</v>
      </c>
      <c r="AG121">
        <v>668.6730391343433</v>
      </c>
      <c r="AH121">
        <v>0</v>
      </c>
      <c r="AL121">
        <v>97.746025220762093</v>
      </c>
      <c r="AN121">
        <v>52.803043103294847</v>
      </c>
      <c r="AO121">
        <v>0</v>
      </c>
      <c r="AQ121">
        <v>0.25</v>
      </c>
      <c r="AR121">
        <v>467.25</v>
      </c>
      <c r="AS121">
        <v>0.1356940211028449</v>
      </c>
      <c r="AT121">
        <v>2.5958123694449209</v>
      </c>
      <c r="AU121">
        <v>2.4581361060072499E-2</v>
      </c>
    </row>
    <row r="122" spans="1:47" x14ac:dyDescent="0.25">
      <c r="A122" t="s">
        <v>164</v>
      </c>
      <c r="B122" t="str">
        <f t="shared" si="2"/>
        <v>USA_CA_Sacramen</v>
      </c>
      <c r="C122" t="str">
        <f>'Model In'!AY122</f>
        <v>HPWH_50-gallon</v>
      </c>
      <c r="D122">
        <f>'Model In'!BA122</f>
        <v>2</v>
      </c>
      <c r="E122">
        <v>10760.05457397208</v>
      </c>
      <c r="F122">
        <v>97.746025220762093</v>
      </c>
      <c r="H122">
        <f t="shared" si="3"/>
        <v>4318.336928533985</v>
      </c>
      <c r="I122">
        <v>812.40077873456141</v>
      </c>
      <c r="K122">
        <v>454.84011065379542</v>
      </c>
      <c r="L122">
        <v>1568.7341083433021</v>
      </c>
      <c r="M122">
        <v>7.6365656220442011</v>
      </c>
      <c r="N122">
        <v>21.36524752768166</v>
      </c>
      <c r="O122">
        <v>328.55885493103932</v>
      </c>
      <c r="Q122">
        <v>3047.4958553041811</v>
      </c>
      <c r="R122">
        <v>458.44029449524231</v>
      </c>
      <c r="S122">
        <v>0</v>
      </c>
      <c r="T122">
        <v>3664.546487075826</v>
      </c>
      <c r="U122">
        <v>0.3819082331007046</v>
      </c>
      <c r="X122">
        <v>-1861.6826818545071</v>
      </c>
      <c r="Y122">
        <v>1044.9692997599871</v>
      </c>
      <c r="Z122">
        <v>4373.1166730416398</v>
      </c>
      <c r="AA122">
        <v>0</v>
      </c>
      <c r="AB122">
        <v>1023.631672635939</v>
      </c>
      <c r="AE122">
        <v>94.322539088410238</v>
      </c>
      <c r="AF122">
        <v>184.69333325480241</v>
      </c>
      <c r="AG122">
        <v>668.6730391343433</v>
      </c>
      <c r="AH122">
        <v>0</v>
      </c>
      <c r="AL122">
        <v>97.746025220762093</v>
      </c>
      <c r="AN122">
        <v>52.803043103294847</v>
      </c>
      <c r="AO122">
        <v>0</v>
      </c>
      <c r="AQ122">
        <v>3.5</v>
      </c>
      <c r="AR122">
        <v>431.5</v>
      </c>
      <c r="AS122">
        <v>0.23521121783006421</v>
      </c>
      <c r="AT122">
        <v>3.4612424698772721</v>
      </c>
      <c r="AU122">
        <v>2.2861067547698E-2</v>
      </c>
    </row>
    <row r="123" spans="1:47" x14ac:dyDescent="0.25">
      <c r="A123" t="s">
        <v>165</v>
      </c>
      <c r="B123" t="str">
        <f t="shared" si="2"/>
        <v>USA_CA_San.Jose</v>
      </c>
      <c r="C123" t="str">
        <f>'Model In'!AY123</f>
        <v>HPWH_50-gallon</v>
      </c>
      <c r="D123">
        <f>'Model In'!BA123</f>
        <v>2</v>
      </c>
      <c r="E123">
        <v>9584.4991728099722</v>
      </c>
      <c r="F123">
        <v>97.746025220762093</v>
      </c>
      <c r="H123">
        <f t="shared" si="3"/>
        <v>3146.753924670038</v>
      </c>
      <c r="I123">
        <v>449.2080223293276</v>
      </c>
      <c r="K123">
        <v>207.788933150487</v>
      </c>
      <c r="L123">
        <v>747.48945669519412</v>
      </c>
      <c r="M123">
        <v>0.85248693851948365</v>
      </c>
      <c r="N123">
        <v>6.5503491810692189</v>
      </c>
      <c r="O123">
        <v>234.01625305925199</v>
      </c>
      <c r="Q123">
        <v>2323.846165545724</v>
      </c>
      <c r="R123">
        <v>373.69973679498599</v>
      </c>
      <c r="S123">
        <v>0</v>
      </c>
      <c r="T123">
        <v>3689.938010413312</v>
      </c>
      <c r="U123">
        <v>0</v>
      </c>
      <c r="X123">
        <v>-1845.840661039324</v>
      </c>
      <c r="Y123">
        <v>1040.9969024618649</v>
      </c>
      <c r="Z123">
        <v>4373.1166730416398</v>
      </c>
      <c r="AA123">
        <v>0</v>
      </c>
      <c r="AB123">
        <v>1023.631672635939</v>
      </c>
      <c r="AE123">
        <v>94.322539088410238</v>
      </c>
      <c r="AF123">
        <v>184.69333325480241</v>
      </c>
      <c r="AG123">
        <v>668.6730391343433</v>
      </c>
      <c r="AH123">
        <v>0</v>
      </c>
      <c r="AL123">
        <v>97.746025220762093</v>
      </c>
      <c r="AN123">
        <v>52.803043103294847</v>
      </c>
      <c r="AO123">
        <v>0</v>
      </c>
      <c r="AQ123">
        <v>2.75</v>
      </c>
      <c r="AR123">
        <v>232</v>
      </c>
      <c r="AS123">
        <v>0.20519970406786431</v>
      </c>
      <c r="AT123">
        <v>3.3119534498404199</v>
      </c>
      <c r="AU123">
        <v>1.7331627545150999E-2</v>
      </c>
    </row>
    <row r="124" spans="1:47" x14ac:dyDescent="0.25">
      <c r="A124" t="s">
        <v>166</v>
      </c>
      <c r="B124" t="str">
        <f t="shared" si="2"/>
        <v>USA_CA_Santa.An</v>
      </c>
      <c r="C124" t="str">
        <f>'Model In'!AY124</f>
        <v>HPWH_50-gallon</v>
      </c>
      <c r="D124">
        <f>'Model In'!BA124</f>
        <v>2</v>
      </c>
      <c r="E124">
        <v>10052.30294555886</v>
      </c>
      <c r="F124">
        <v>97.746025220762093</v>
      </c>
      <c r="H124">
        <f t="shared" si="3"/>
        <v>3660.0975376408096</v>
      </c>
      <c r="I124">
        <v>80.492040862470304</v>
      </c>
      <c r="K124">
        <v>18.901438369892809</v>
      </c>
      <c r="L124">
        <v>70.302982051955084</v>
      </c>
      <c r="M124">
        <v>0</v>
      </c>
      <c r="N124">
        <v>0.23718542176879931</v>
      </c>
      <c r="O124">
        <v>61.353417070808753</v>
      </c>
      <c r="Q124">
        <v>3130.71629132508</v>
      </c>
      <c r="R124">
        <v>448.88920545325948</v>
      </c>
      <c r="S124">
        <v>0</v>
      </c>
      <c r="T124">
        <v>3515.658597603413</v>
      </c>
      <c r="U124">
        <v>0</v>
      </c>
      <c r="X124">
        <v>-1823.146903508685</v>
      </c>
      <c r="Y124">
        <v>995.45706223995558</v>
      </c>
      <c r="Z124">
        <v>4373.1166730416398</v>
      </c>
      <c r="AA124">
        <v>0</v>
      </c>
      <c r="AB124">
        <v>1023.631672635939</v>
      </c>
      <c r="AE124">
        <v>94.322539088410238</v>
      </c>
      <c r="AF124">
        <v>184.69333325480241</v>
      </c>
      <c r="AG124">
        <v>668.6730391343433</v>
      </c>
      <c r="AH124">
        <v>0</v>
      </c>
      <c r="AL124">
        <v>97.746025220762093</v>
      </c>
      <c r="AN124">
        <v>52.803043103294847</v>
      </c>
      <c r="AO124">
        <v>0</v>
      </c>
      <c r="AQ124">
        <v>0</v>
      </c>
      <c r="AR124">
        <v>547.75</v>
      </c>
      <c r="AS124">
        <v>0.15529855055126199</v>
      </c>
      <c r="AT124">
        <v>2.3327986120444439</v>
      </c>
      <c r="AU124">
        <v>2.06722047253706E-2</v>
      </c>
    </row>
    <row r="125" spans="1:47" x14ac:dyDescent="0.25">
      <c r="A125" t="s">
        <v>167</v>
      </c>
      <c r="B125" t="str">
        <f t="shared" si="2"/>
        <v>USA_CO_Alamosa-</v>
      </c>
      <c r="C125" t="str">
        <f>'Model In'!AY125</f>
        <v>HPWH_50-gallon</v>
      </c>
      <c r="D125">
        <f>'Model In'!BA125</f>
        <v>2</v>
      </c>
      <c r="E125">
        <v>15226.4277494998</v>
      </c>
      <c r="F125">
        <v>97.746025220762093</v>
      </c>
      <c r="H125">
        <f t="shared" si="3"/>
        <v>8495.7609130087003</v>
      </c>
      <c r="I125">
        <v>6785.9519961831074</v>
      </c>
      <c r="K125">
        <v>3254.3186858853128</v>
      </c>
      <c r="L125">
        <v>9161.7547842771419</v>
      </c>
      <c r="M125">
        <v>2817.2161933332668</v>
      </c>
      <c r="N125">
        <v>84.831460746847071</v>
      </c>
      <c r="O125">
        <v>629.58565621769117</v>
      </c>
      <c r="Q125">
        <v>1104.5712041009119</v>
      </c>
      <c r="R125">
        <v>605.23771272468139</v>
      </c>
      <c r="S125">
        <v>0</v>
      </c>
      <c r="T125">
        <v>4208.0427298631421</v>
      </c>
      <c r="U125">
        <v>23.17562317245498</v>
      </c>
      <c r="X125">
        <v>-1848.6503814074849</v>
      </c>
      <c r="Y125">
        <v>1333.9184908131349</v>
      </c>
      <c r="Z125">
        <v>4373.1166730416398</v>
      </c>
      <c r="AA125">
        <v>0</v>
      </c>
      <c r="AB125">
        <v>1023.631672635939</v>
      </c>
      <c r="AE125">
        <v>94.322539088410238</v>
      </c>
      <c r="AF125">
        <v>184.69333325480241</v>
      </c>
      <c r="AG125">
        <v>668.6730391343433</v>
      </c>
      <c r="AH125">
        <v>0</v>
      </c>
      <c r="AL125">
        <v>97.746025220762093</v>
      </c>
      <c r="AN125">
        <v>52.803043103294847</v>
      </c>
      <c r="AO125">
        <v>0</v>
      </c>
      <c r="AQ125">
        <v>23</v>
      </c>
      <c r="AR125">
        <v>0.25</v>
      </c>
      <c r="AS125">
        <v>0.30007416737222259</v>
      </c>
      <c r="AT125">
        <v>3.7816841320093739</v>
      </c>
      <c r="AU125">
        <v>2.8795527025832601E-2</v>
      </c>
    </row>
    <row r="126" spans="1:47" x14ac:dyDescent="0.25">
      <c r="A126" t="s">
        <v>168</v>
      </c>
      <c r="B126" t="str">
        <f t="shared" si="2"/>
        <v>USA_CO_Aspen-Pi</v>
      </c>
      <c r="C126" t="str">
        <f>'Model In'!AY126</f>
        <v>HPWH_50-gallon</v>
      </c>
      <c r="D126">
        <f>'Model In'!BA126</f>
        <v>2</v>
      </c>
      <c r="E126">
        <v>14613.760843037449</v>
      </c>
      <c r="F126">
        <v>97.746025220762093</v>
      </c>
      <c r="H126">
        <f t="shared" si="3"/>
        <v>7873.267150740493</v>
      </c>
      <c r="I126">
        <v>6342.1397982448043</v>
      </c>
      <c r="K126">
        <v>3684.6466329488949</v>
      </c>
      <c r="L126">
        <v>10627.40478032275</v>
      </c>
      <c r="M126">
        <v>1855.5285820406129</v>
      </c>
      <c r="N126">
        <v>128.3992298157979</v>
      </c>
      <c r="O126">
        <v>673.56535343950895</v>
      </c>
      <c r="Q126">
        <v>902.51072049311927</v>
      </c>
      <c r="R126">
        <v>628.61663200256987</v>
      </c>
      <c r="S126">
        <v>0</v>
      </c>
      <c r="T126">
        <v>4248.3080270162791</v>
      </c>
      <c r="U126">
        <v>25.812284557540529</v>
      </c>
      <c r="X126">
        <v>-1854.390260184897</v>
      </c>
      <c r="Y126">
        <v>1343.7453466190971</v>
      </c>
      <c r="Z126">
        <v>4373.1166730416398</v>
      </c>
      <c r="AA126">
        <v>0</v>
      </c>
      <c r="AB126">
        <v>1023.631672635939</v>
      </c>
      <c r="AE126">
        <v>94.322539088410238</v>
      </c>
      <c r="AF126">
        <v>184.69333325480241</v>
      </c>
      <c r="AG126">
        <v>668.6730391343433</v>
      </c>
      <c r="AH126">
        <v>0</v>
      </c>
      <c r="AL126">
        <v>97.746025220762093</v>
      </c>
      <c r="AN126">
        <v>52.803043103294847</v>
      </c>
      <c r="AO126">
        <v>0</v>
      </c>
      <c r="AQ126">
        <v>7.25</v>
      </c>
      <c r="AR126">
        <v>0.75</v>
      </c>
      <c r="AS126">
        <v>0.27262135449746427</v>
      </c>
      <c r="AT126">
        <v>2.516014168440273</v>
      </c>
      <c r="AU126">
        <v>2.9798398484824799E-2</v>
      </c>
    </row>
    <row r="127" spans="1:47" x14ac:dyDescent="0.25">
      <c r="A127" t="s">
        <v>169</v>
      </c>
      <c r="B127" t="str">
        <f t="shared" si="2"/>
        <v>USA_CO_Denver.I</v>
      </c>
      <c r="C127" t="str">
        <f>'Model In'!AY127</f>
        <v>HPWH_50-gallon</v>
      </c>
      <c r="D127">
        <f>'Model In'!BA127</f>
        <v>2</v>
      </c>
      <c r="E127">
        <v>13236.81105209857</v>
      </c>
      <c r="F127">
        <v>97.746025220762093</v>
      </c>
      <c r="H127">
        <f t="shared" si="3"/>
        <v>6613.4775451333953</v>
      </c>
      <c r="I127">
        <v>3956.3187362197991</v>
      </c>
      <c r="K127">
        <v>2543.3164670009492</v>
      </c>
      <c r="L127">
        <v>7611.4049989476534</v>
      </c>
      <c r="M127">
        <v>810.7997683408546</v>
      </c>
      <c r="N127">
        <v>68.219608690669574</v>
      </c>
      <c r="O127">
        <v>533.98289218730497</v>
      </c>
      <c r="Q127">
        <v>2054.070817106423</v>
      </c>
      <c r="R127">
        <v>603.08799180717335</v>
      </c>
      <c r="S127">
        <v>0</v>
      </c>
      <c r="T127">
        <v>3967.8869209646132</v>
      </c>
      <c r="U127">
        <v>11.040973958589801</v>
      </c>
      <c r="X127">
        <v>-1868.6650529497181</v>
      </c>
      <c r="Y127">
        <v>1226.5851612869919</v>
      </c>
      <c r="Z127">
        <v>4373.1166730416398</v>
      </c>
      <c r="AA127">
        <v>0</v>
      </c>
      <c r="AB127">
        <v>1023.631672635939</v>
      </c>
      <c r="AE127">
        <v>94.322539088410238</v>
      </c>
      <c r="AF127">
        <v>184.69333325480241</v>
      </c>
      <c r="AG127">
        <v>668.6730391343433</v>
      </c>
      <c r="AH127">
        <v>0</v>
      </c>
      <c r="AL127">
        <v>97.746025220762093</v>
      </c>
      <c r="AN127">
        <v>52.803043103294847</v>
      </c>
      <c r="AO127">
        <v>0</v>
      </c>
      <c r="AQ127">
        <v>7.25</v>
      </c>
      <c r="AR127">
        <v>6.75</v>
      </c>
      <c r="AS127">
        <v>0.31002071743395793</v>
      </c>
      <c r="AT127">
        <v>5.1219219438136658</v>
      </c>
      <c r="AU127">
        <v>3.0918500749694201E-2</v>
      </c>
    </row>
    <row r="128" spans="1:47" x14ac:dyDescent="0.25">
      <c r="A128" t="s">
        <v>170</v>
      </c>
      <c r="B128" t="str">
        <f t="shared" si="2"/>
        <v>USA_CO_Trinidad</v>
      </c>
      <c r="C128" t="str">
        <f>'Model In'!AY128</f>
        <v>HPWH_50-gallon</v>
      </c>
      <c r="D128">
        <f>'Model In'!BA128</f>
        <v>2</v>
      </c>
      <c r="E128">
        <v>12352.73956177929</v>
      </c>
      <c r="F128">
        <v>97.746025220762093</v>
      </c>
      <c r="H128">
        <f t="shared" si="3"/>
        <v>5737.6731721387805</v>
      </c>
      <c r="I128">
        <v>3126.7648805171302</v>
      </c>
      <c r="K128">
        <v>1900.0566600509851</v>
      </c>
      <c r="L128">
        <v>5798.5516694118396</v>
      </c>
      <c r="M128">
        <v>669.76831019476219</v>
      </c>
      <c r="N128">
        <v>50.219510240871408</v>
      </c>
      <c r="O128">
        <v>506.72040003051723</v>
      </c>
      <c r="Q128">
        <v>2073.9296827594421</v>
      </c>
      <c r="R128">
        <v>536.97860886220781</v>
      </c>
      <c r="S128">
        <v>0</v>
      </c>
      <c r="T128">
        <v>3903.7801801243049</v>
      </c>
      <c r="U128">
        <v>9.3412052902862985</v>
      </c>
      <c r="X128">
        <v>-1863.6882887265569</v>
      </c>
      <c r="Y128">
        <v>1218.3180439622381</v>
      </c>
      <c r="Z128">
        <v>4373.1166730416398</v>
      </c>
      <c r="AA128">
        <v>0</v>
      </c>
      <c r="AB128">
        <v>1023.631672635939</v>
      </c>
      <c r="AE128">
        <v>94.322539088410238</v>
      </c>
      <c r="AF128">
        <v>184.69333325480241</v>
      </c>
      <c r="AG128">
        <v>668.6730391343433</v>
      </c>
      <c r="AH128">
        <v>0</v>
      </c>
      <c r="AL128">
        <v>97.746025220762093</v>
      </c>
      <c r="AN128">
        <v>52.803043103294847</v>
      </c>
      <c r="AO128">
        <v>0</v>
      </c>
      <c r="AQ128">
        <v>5</v>
      </c>
      <c r="AR128">
        <v>53</v>
      </c>
      <c r="AS128">
        <v>0.28327392417532687</v>
      </c>
      <c r="AT128">
        <v>5.5945754168943802</v>
      </c>
      <c r="AU128">
        <v>2.6040347951358501E-2</v>
      </c>
    </row>
    <row r="129" spans="1:47" x14ac:dyDescent="0.25">
      <c r="A129" t="s">
        <v>171</v>
      </c>
      <c r="B129" t="str">
        <f t="shared" si="2"/>
        <v>USA_CT_Bridgepo</v>
      </c>
      <c r="C129" t="str">
        <f>'Model In'!AY129</f>
        <v>HPWH_50-gallon</v>
      </c>
      <c r="D129">
        <f>'Model In'!BA129</f>
        <v>2</v>
      </c>
      <c r="E129">
        <v>12755.589460765939</v>
      </c>
      <c r="F129">
        <v>97.746025220762093</v>
      </c>
      <c r="H129">
        <f t="shared" si="3"/>
        <v>6214.7780314830243</v>
      </c>
      <c r="I129">
        <v>3857.1817576670801</v>
      </c>
      <c r="K129">
        <v>2189.9132290471812</v>
      </c>
      <c r="L129">
        <v>7197.2967608511353</v>
      </c>
      <c r="M129">
        <v>1209.1849646384319</v>
      </c>
      <c r="N129">
        <v>52.784379194081637</v>
      </c>
      <c r="O129">
        <v>405.29918478739478</v>
      </c>
      <c r="Q129">
        <v>1845.1061337917499</v>
      </c>
      <c r="R129">
        <v>512.49014002419392</v>
      </c>
      <c r="S129">
        <v>0</v>
      </c>
      <c r="T129">
        <v>3917.0524885669461</v>
      </c>
      <c r="U129">
        <v>7.4472855508128877</v>
      </c>
      <c r="X129">
        <v>-1883.0659106420219</v>
      </c>
      <c r="Y129">
        <v>1144.0630836050041</v>
      </c>
      <c r="Z129">
        <v>4373.1166730416398</v>
      </c>
      <c r="AA129">
        <v>0</v>
      </c>
      <c r="AB129">
        <v>1023.631672635939</v>
      </c>
      <c r="AE129">
        <v>94.322539088410238</v>
      </c>
      <c r="AF129">
        <v>184.69333325480241</v>
      </c>
      <c r="AG129">
        <v>668.6730391343433</v>
      </c>
      <c r="AH129">
        <v>0</v>
      </c>
      <c r="AL129">
        <v>97.746025220762093</v>
      </c>
      <c r="AN129">
        <v>52.803043103294847</v>
      </c>
      <c r="AO129">
        <v>0</v>
      </c>
      <c r="AQ129">
        <v>86.75</v>
      </c>
      <c r="AR129">
        <v>404</v>
      </c>
      <c r="AS129">
        <v>0.26187671977921118</v>
      </c>
      <c r="AT129">
        <v>4.5497310193762628</v>
      </c>
      <c r="AU129">
        <v>2.4252134842111299E-2</v>
      </c>
    </row>
    <row r="130" spans="1:47" x14ac:dyDescent="0.25">
      <c r="A130" t="s">
        <v>172</v>
      </c>
      <c r="B130" t="str">
        <f t="shared" si="2"/>
        <v>USA_DE_Wilmingt</v>
      </c>
      <c r="C130" t="str">
        <f>'Model In'!AY130</f>
        <v>HPWH_50-gallon</v>
      </c>
      <c r="D130">
        <f>'Model In'!BA130</f>
        <v>2</v>
      </c>
      <c r="E130">
        <v>12567.12583766575</v>
      </c>
      <c r="F130">
        <v>97.746025220762093</v>
      </c>
      <c r="H130">
        <f t="shared" si="3"/>
        <v>6050.8383287946326</v>
      </c>
      <c r="I130">
        <v>3246.070266331084</v>
      </c>
      <c r="K130">
        <v>2026.751324580548</v>
      </c>
      <c r="L130">
        <v>6576.9734656436567</v>
      </c>
      <c r="M130">
        <v>762.28452367477405</v>
      </c>
      <c r="N130">
        <v>58.765219855268562</v>
      </c>
      <c r="O130">
        <v>398.2691982204978</v>
      </c>
      <c r="Q130">
        <v>2273.393034901047</v>
      </c>
      <c r="R130">
        <v>531.37502756250171</v>
      </c>
      <c r="S130">
        <v>0</v>
      </c>
      <c r="T130">
        <v>3847.3146608259499</v>
      </c>
      <c r="U130">
        <v>6.0256914481974544</v>
      </c>
      <c r="X130">
        <v>-1883.505200653723</v>
      </c>
      <c r="Y130">
        <v>1119.5391631930311</v>
      </c>
      <c r="Z130">
        <v>4373.1166730416398</v>
      </c>
      <c r="AA130">
        <v>0</v>
      </c>
      <c r="AB130">
        <v>1023.631672635939</v>
      </c>
      <c r="AE130">
        <v>94.322539088410238</v>
      </c>
      <c r="AF130">
        <v>184.69333325480241</v>
      </c>
      <c r="AG130">
        <v>668.6730391343433</v>
      </c>
      <c r="AH130">
        <v>0</v>
      </c>
      <c r="AL130">
        <v>97.746025220762093</v>
      </c>
      <c r="AN130">
        <v>52.803043103294847</v>
      </c>
      <c r="AO130">
        <v>0</v>
      </c>
      <c r="AQ130">
        <v>26.5</v>
      </c>
      <c r="AR130">
        <v>325.25</v>
      </c>
      <c r="AS130">
        <v>0.25084272183817108</v>
      </c>
      <c r="AT130">
        <v>4.426176305458406</v>
      </c>
      <c r="AU130">
        <v>2.5725784981902099E-2</v>
      </c>
    </row>
    <row r="131" spans="1:47" x14ac:dyDescent="0.25">
      <c r="A131" t="s">
        <v>173</v>
      </c>
      <c r="B131" t="str">
        <f t="shared" ref="B131:B194" si="4">MID(A131,12,15)</f>
        <v>USA_FL_Fort.Mye</v>
      </c>
      <c r="C131" t="str">
        <f>'Model In'!AY131</f>
        <v>HPWH_50-gallon</v>
      </c>
      <c r="D131">
        <f>'Model In'!BA131</f>
        <v>2</v>
      </c>
      <c r="E131">
        <v>12802.83516055855</v>
      </c>
      <c r="F131">
        <v>97.746025220762093</v>
      </c>
      <c r="H131">
        <f t="shared" ref="H131:H194" si="5">I131+Q131+R131</f>
        <v>6494.9910387114614</v>
      </c>
      <c r="I131">
        <v>42.643429825429081</v>
      </c>
      <c r="K131">
        <v>13.446421152123269</v>
      </c>
      <c r="L131">
        <v>47.51355532160359</v>
      </c>
      <c r="M131">
        <v>0</v>
      </c>
      <c r="N131">
        <v>5.543137644124476E-2</v>
      </c>
      <c r="O131">
        <v>29.14157729686454</v>
      </c>
      <c r="Q131">
        <v>5759.6288969279058</v>
      </c>
      <c r="R131">
        <v>692.71871195812696</v>
      </c>
      <c r="S131">
        <v>0</v>
      </c>
      <c r="T131">
        <v>3201.4276841471419</v>
      </c>
      <c r="U131">
        <v>0</v>
      </c>
      <c r="X131">
        <v>-1824.264574323573</v>
      </c>
      <c r="Y131">
        <v>911.09577616912065</v>
      </c>
      <c r="Z131">
        <v>4373.1166730416398</v>
      </c>
      <c r="AA131">
        <v>0</v>
      </c>
      <c r="AB131">
        <v>1023.631672635939</v>
      </c>
      <c r="AE131">
        <v>94.322539088410238</v>
      </c>
      <c r="AF131">
        <v>184.69333325480241</v>
      </c>
      <c r="AG131">
        <v>668.6730391343433</v>
      </c>
      <c r="AH131">
        <v>0</v>
      </c>
      <c r="AL131">
        <v>97.746025220762093</v>
      </c>
      <c r="AN131">
        <v>52.803043103294847</v>
      </c>
      <c r="AO131">
        <v>0</v>
      </c>
      <c r="AQ131">
        <v>0</v>
      </c>
      <c r="AR131">
        <v>1859.75</v>
      </c>
      <c r="AS131">
        <v>0.14245969449417031</v>
      </c>
      <c r="AT131">
        <v>3.5253745158612908</v>
      </c>
      <c r="AU131">
        <v>3.3955279775749699E-2</v>
      </c>
    </row>
    <row r="132" spans="1:47" x14ac:dyDescent="0.25">
      <c r="A132" t="s">
        <v>174</v>
      </c>
      <c r="B132" t="str">
        <f t="shared" si="4"/>
        <v>USA_FL_Jacksonv</v>
      </c>
      <c r="C132" t="str">
        <f>'Model In'!AY132</f>
        <v>HPWH_50-gallon</v>
      </c>
      <c r="D132">
        <f>'Model In'!BA132</f>
        <v>2</v>
      </c>
      <c r="E132">
        <v>11623.551115379751</v>
      </c>
      <c r="F132">
        <v>97.746025220762093</v>
      </c>
      <c r="H132">
        <f t="shared" si="5"/>
        <v>5262.806807104761</v>
      </c>
      <c r="I132">
        <v>325.9731471292157</v>
      </c>
      <c r="K132">
        <v>159.46006590245401</v>
      </c>
      <c r="L132">
        <v>528.12348508902755</v>
      </c>
      <c r="M132">
        <v>3.888120327630654</v>
      </c>
      <c r="N132">
        <v>8.2441658072723136</v>
      </c>
      <c r="O132">
        <v>154.38079509185849</v>
      </c>
      <c r="Q132">
        <v>4377.8270367539508</v>
      </c>
      <c r="R132">
        <v>559.00662322159519</v>
      </c>
      <c r="S132">
        <v>0</v>
      </c>
      <c r="T132">
        <v>3421.661302165011</v>
      </c>
      <c r="U132">
        <v>0</v>
      </c>
      <c r="X132">
        <v>-1837.9388323459971</v>
      </c>
      <c r="Y132">
        <v>963.99596259686871</v>
      </c>
      <c r="Z132">
        <v>4373.1166730416398</v>
      </c>
      <c r="AA132">
        <v>0</v>
      </c>
      <c r="AB132">
        <v>1023.631672635939</v>
      </c>
      <c r="AE132">
        <v>94.322539088410238</v>
      </c>
      <c r="AF132">
        <v>184.69333325480241</v>
      </c>
      <c r="AG132">
        <v>668.6730391343433</v>
      </c>
      <c r="AH132">
        <v>0</v>
      </c>
      <c r="AL132">
        <v>97.746025220762093</v>
      </c>
      <c r="AN132">
        <v>52.803043103294847</v>
      </c>
      <c r="AO132">
        <v>0</v>
      </c>
      <c r="AQ132">
        <v>1.25</v>
      </c>
      <c r="AR132">
        <v>956</v>
      </c>
      <c r="AS132">
        <v>0.16408171186217679</v>
      </c>
      <c r="AT132">
        <v>3.3594765434211178</v>
      </c>
      <c r="AU132">
        <v>2.7325649992192499E-2</v>
      </c>
    </row>
    <row r="133" spans="1:47" x14ac:dyDescent="0.25">
      <c r="A133" t="s">
        <v>175</v>
      </c>
      <c r="B133" t="str">
        <f t="shared" si="4"/>
        <v>USA_FL_Miami.Na</v>
      </c>
      <c r="C133" t="str">
        <f>'Model In'!AY133</f>
        <v>HPWH_50-gallon</v>
      </c>
      <c r="D133">
        <f>'Model In'!BA133</f>
        <v>2</v>
      </c>
      <c r="E133">
        <v>13535.071530168379</v>
      </c>
      <c r="F133">
        <v>97.746025220762093</v>
      </c>
      <c r="H133">
        <f t="shared" si="5"/>
        <v>7244.1646633917862</v>
      </c>
      <c r="I133">
        <v>4.9488026630719419</v>
      </c>
      <c r="K133">
        <v>0.94757711998973249</v>
      </c>
      <c r="L133">
        <v>3.4865865271951431</v>
      </c>
      <c r="M133">
        <v>0</v>
      </c>
      <c r="N133">
        <v>0</v>
      </c>
      <c r="O133">
        <v>4.0012255430822092</v>
      </c>
      <c r="Q133">
        <v>6482.7063416425917</v>
      </c>
      <c r="R133">
        <v>756.50951908612342</v>
      </c>
      <c r="S133">
        <v>0</v>
      </c>
      <c r="T133">
        <v>3132.0204266358078</v>
      </c>
      <c r="U133">
        <v>0</v>
      </c>
      <c r="X133">
        <v>-1831.220060313834</v>
      </c>
      <c r="Y133">
        <v>894.15852109875232</v>
      </c>
      <c r="Z133">
        <v>4373.1166730416398</v>
      </c>
      <c r="AA133">
        <v>0</v>
      </c>
      <c r="AB133">
        <v>1023.631672635939</v>
      </c>
      <c r="AE133">
        <v>94.322539088410238</v>
      </c>
      <c r="AF133">
        <v>184.69333325480241</v>
      </c>
      <c r="AG133">
        <v>668.6730391343433</v>
      </c>
      <c r="AH133">
        <v>0</v>
      </c>
      <c r="AL133">
        <v>97.746025220762093</v>
      </c>
      <c r="AN133">
        <v>52.803043103294847</v>
      </c>
      <c r="AO133">
        <v>0</v>
      </c>
      <c r="AQ133">
        <v>0.25</v>
      </c>
      <c r="AR133">
        <v>1582.5</v>
      </c>
      <c r="AS133">
        <v>0.1518920634367327</v>
      </c>
      <c r="AT133">
        <v>4.1951621835434612</v>
      </c>
      <c r="AU133">
        <v>3.8015595232138197E-2</v>
      </c>
    </row>
    <row r="134" spans="1:47" x14ac:dyDescent="0.25">
      <c r="A134" t="s">
        <v>176</v>
      </c>
      <c r="B134" t="str">
        <f t="shared" si="4"/>
        <v>USA_GA_Atlanta-</v>
      </c>
      <c r="C134" t="str">
        <f>'Model In'!AY134</f>
        <v>HPWH_50-gallon</v>
      </c>
      <c r="D134">
        <f>'Model In'!BA134</f>
        <v>2</v>
      </c>
      <c r="E134">
        <v>11399.84711870317</v>
      </c>
      <c r="F134">
        <v>97.746025220762093</v>
      </c>
      <c r="H134">
        <f t="shared" si="5"/>
        <v>4963.24431676525</v>
      </c>
      <c r="I134">
        <v>1009.775551936751</v>
      </c>
      <c r="K134">
        <v>628.96766566167719</v>
      </c>
      <c r="L134">
        <v>2121.759251072293</v>
      </c>
      <c r="M134">
        <v>55.849814831411038</v>
      </c>
      <c r="N134">
        <v>20.531275230470811</v>
      </c>
      <c r="O134">
        <v>304.42679621319041</v>
      </c>
      <c r="Q134">
        <v>3431.9900291815279</v>
      </c>
      <c r="R134">
        <v>521.47873564697124</v>
      </c>
      <c r="S134">
        <v>0</v>
      </c>
      <c r="T134">
        <v>3601.2654048192981</v>
      </c>
      <c r="U134">
        <v>0.3780518366282497</v>
      </c>
      <c r="X134">
        <v>-1861.4732354060579</v>
      </c>
      <c r="Y134">
        <v>1039.854456259875</v>
      </c>
      <c r="Z134">
        <v>4373.1166730416398</v>
      </c>
      <c r="AA134">
        <v>0</v>
      </c>
      <c r="AB134">
        <v>1023.631672635939</v>
      </c>
      <c r="AE134">
        <v>94.322539088410238</v>
      </c>
      <c r="AF134">
        <v>184.69333325480241</v>
      </c>
      <c r="AG134">
        <v>668.6730391343433</v>
      </c>
      <c r="AH134">
        <v>0</v>
      </c>
      <c r="AL134">
        <v>97.746025220762093</v>
      </c>
      <c r="AN134">
        <v>52.803043103294847</v>
      </c>
      <c r="AO134">
        <v>0</v>
      </c>
      <c r="AQ134">
        <v>5.25</v>
      </c>
      <c r="AR134">
        <v>646.75</v>
      </c>
      <c r="AS134">
        <v>0.19972448435559759</v>
      </c>
      <c r="AT134">
        <v>3.9775349503837298</v>
      </c>
      <c r="AU134">
        <v>2.5468118423887499E-2</v>
      </c>
    </row>
    <row r="135" spans="1:47" x14ac:dyDescent="0.25">
      <c r="A135" t="s">
        <v>177</v>
      </c>
      <c r="B135" t="str">
        <f t="shared" si="4"/>
        <v>USA_GA_Rome-Rus</v>
      </c>
      <c r="C135" t="str">
        <f>'Model In'!AY135</f>
        <v>HPWH_50-gallon</v>
      </c>
      <c r="D135">
        <f>'Model In'!BA135</f>
        <v>2</v>
      </c>
      <c r="E135">
        <v>11468.77268403038</v>
      </c>
      <c r="F135">
        <v>97.746025220762093</v>
      </c>
      <c r="H135">
        <f t="shared" si="5"/>
        <v>5020.6774137897874</v>
      </c>
      <c r="I135">
        <v>1290.7497797896051</v>
      </c>
      <c r="K135">
        <v>784.09873052040837</v>
      </c>
      <c r="L135">
        <v>2570.6802426073041</v>
      </c>
      <c r="M135">
        <v>133.59176818203369</v>
      </c>
      <c r="N135">
        <v>23.702162360644969</v>
      </c>
      <c r="O135">
        <v>349.35711872652013</v>
      </c>
      <c r="Q135">
        <v>3216.26840303476</v>
      </c>
      <c r="R135">
        <v>513.65923096542269</v>
      </c>
      <c r="S135">
        <v>0</v>
      </c>
      <c r="T135">
        <v>3651.044444702221</v>
      </c>
      <c r="U135">
        <v>1.6834895095449169</v>
      </c>
      <c r="X135">
        <v>-1860.2115764308189</v>
      </c>
      <c r="Y135">
        <v>1051.3469245626191</v>
      </c>
      <c r="Z135">
        <v>4373.1166730416398</v>
      </c>
      <c r="AA135">
        <v>0</v>
      </c>
      <c r="AB135">
        <v>1023.631672635939</v>
      </c>
      <c r="AE135">
        <v>94.322539088410238</v>
      </c>
      <c r="AF135">
        <v>184.69333325480241</v>
      </c>
      <c r="AG135">
        <v>668.6730391343433</v>
      </c>
      <c r="AH135">
        <v>0</v>
      </c>
      <c r="AL135">
        <v>97.746025220762093</v>
      </c>
      <c r="AN135">
        <v>52.803043103294847</v>
      </c>
      <c r="AO135">
        <v>0</v>
      </c>
      <c r="AQ135">
        <v>3</v>
      </c>
      <c r="AR135">
        <v>687.25</v>
      </c>
      <c r="AS135">
        <v>0.14918389357392961</v>
      </c>
      <c r="AT135">
        <v>1.9349133193251511</v>
      </c>
      <c r="AU135">
        <v>2.41582762470713E-2</v>
      </c>
    </row>
    <row r="136" spans="1:47" x14ac:dyDescent="0.25">
      <c r="A136" t="s">
        <v>178</v>
      </c>
      <c r="B136" t="str">
        <f t="shared" si="4"/>
        <v>USA_GA_Savannah</v>
      </c>
      <c r="C136" t="str">
        <f>'Model In'!AY136</f>
        <v>HPWH_50-gallon</v>
      </c>
      <c r="D136">
        <f>'Model In'!BA136</f>
        <v>2</v>
      </c>
      <c r="E136">
        <v>11607.249314936</v>
      </c>
      <c r="F136">
        <v>97.746025220762093</v>
      </c>
      <c r="H136">
        <f t="shared" si="5"/>
        <v>5222.99221423164</v>
      </c>
      <c r="I136">
        <v>514.70121907392104</v>
      </c>
      <c r="K136">
        <v>280.36476446729108</v>
      </c>
      <c r="L136">
        <v>934.01768867960345</v>
      </c>
      <c r="M136">
        <v>8.749624805800547</v>
      </c>
      <c r="N136">
        <v>12.44139750547078</v>
      </c>
      <c r="O136">
        <v>213.14543229535829</v>
      </c>
      <c r="Q136">
        <v>4180.3153066687364</v>
      </c>
      <c r="R136">
        <v>527.97568848898243</v>
      </c>
      <c r="S136">
        <v>0</v>
      </c>
      <c r="T136">
        <v>3473.5304364298681</v>
      </c>
      <c r="U136">
        <v>0</v>
      </c>
      <c r="X136">
        <v>-1851.5452093544211</v>
      </c>
      <c r="Y136">
        <v>987.50875502637268</v>
      </c>
      <c r="Z136">
        <v>4373.1166730416398</v>
      </c>
      <c r="AA136">
        <v>0</v>
      </c>
      <c r="AB136">
        <v>1023.631672635939</v>
      </c>
      <c r="AE136">
        <v>94.322539088410238</v>
      </c>
      <c r="AF136">
        <v>184.69333325480241</v>
      </c>
      <c r="AG136">
        <v>668.6730391343433</v>
      </c>
      <c r="AH136">
        <v>0</v>
      </c>
      <c r="AL136">
        <v>97.746025220762093</v>
      </c>
      <c r="AN136">
        <v>52.803043103294847</v>
      </c>
      <c r="AO136">
        <v>0</v>
      </c>
      <c r="AQ136">
        <v>0.5</v>
      </c>
      <c r="AR136">
        <v>599.5</v>
      </c>
      <c r="AS136">
        <v>0.1721400160454479</v>
      </c>
      <c r="AT136">
        <v>3.406580115466364</v>
      </c>
      <c r="AU136">
        <v>2.60537786650035E-2</v>
      </c>
    </row>
    <row r="137" spans="1:47" x14ac:dyDescent="0.25">
      <c r="A137" t="s">
        <v>179</v>
      </c>
      <c r="B137" t="str">
        <f t="shared" si="4"/>
        <v>USA_IA_Des.Moin</v>
      </c>
      <c r="C137" t="str">
        <f>'Model In'!AY137</f>
        <v>HPWH_50-gallon</v>
      </c>
      <c r="D137">
        <f>'Model In'!BA137</f>
        <v>2</v>
      </c>
      <c r="E137">
        <v>16038.16002312451</v>
      </c>
      <c r="F137">
        <v>97.746025220762093</v>
      </c>
      <c r="H137">
        <f t="shared" si="5"/>
        <v>9473.1613433976836</v>
      </c>
      <c r="I137">
        <v>6530.8207247731834</v>
      </c>
      <c r="K137">
        <v>3131.4465809483509</v>
      </c>
      <c r="L137">
        <v>9541.6027790693443</v>
      </c>
      <c r="M137">
        <v>2913.4093608031899</v>
      </c>
      <c r="N137">
        <v>94.036698200650719</v>
      </c>
      <c r="O137">
        <v>391.92808482098161</v>
      </c>
      <c r="Q137">
        <v>2277.221024096908</v>
      </c>
      <c r="R137">
        <v>665.1195945275922</v>
      </c>
      <c r="S137">
        <v>0</v>
      </c>
      <c r="T137">
        <v>3961.4240850978408</v>
      </c>
      <c r="U137">
        <v>11.024418338146461</v>
      </c>
      <c r="X137">
        <v>-1877.396202874321</v>
      </c>
      <c r="Y137">
        <v>1168.2503340490539</v>
      </c>
      <c r="Z137">
        <v>4373.1166730416398</v>
      </c>
      <c r="AA137">
        <v>0</v>
      </c>
      <c r="AB137">
        <v>1023.631672635939</v>
      </c>
      <c r="AE137">
        <v>94.322539088410238</v>
      </c>
      <c r="AF137">
        <v>184.69333325480241</v>
      </c>
      <c r="AG137">
        <v>668.6730391343433</v>
      </c>
      <c r="AH137">
        <v>0</v>
      </c>
      <c r="AL137">
        <v>97.746025220762093</v>
      </c>
      <c r="AN137">
        <v>52.803043103294847</v>
      </c>
      <c r="AO137">
        <v>0</v>
      </c>
      <c r="AQ137">
        <v>42.5</v>
      </c>
      <c r="AR137">
        <v>255</v>
      </c>
      <c r="AS137">
        <v>0.29964464237722349</v>
      </c>
      <c r="AT137">
        <v>4.8725748632717281</v>
      </c>
      <c r="AU137">
        <v>3.3582545041061701E-2</v>
      </c>
    </row>
    <row r="138" spans="1:47" x14ac:dyDescent="0.25">
      <c r="A138" t="s">
        <v>180</v>
      </c>
      <c r="B138" t="str">
        <f t="shared" si="4"/>
        <v>USA_IA_Sioux.Ci</v>
      </c>
      <c r="C138" t="str">
        <f>'Model In'!AY138</f>
        <v>HPWH_50-gallon</v>
      </c>
      <c r="D138">
        <f>'Model In'!BA138</f>
        <v>2</v>
      </c>
      <c r="E138">
        <v>17543.165491458822</v>
      </c>
      <c r="F138">
        <v>97.746025220762093</v>
      </c>
      <c r="H138">
        <f t="shared" si="5"/>
        <v>10952.742396230531</v>
      </c>
      <c r="I138">
        <v>8241.856740292078</v>
      </c>
      <c r="K138">
        <v>3835.9906223241228</v>
      </c>
      <c r="L138">
        <v>11400.67312942219</v>
      </c>
      <c r="M138">
        <v>3927.055716924564</v>
      </c>
      <c r="N138">
        <v>117.5485614854727</v>
      </c>
      <c r="O138">
        <v>361.26183955790509</v>
      </c>
      <c r="Q138">
        <v>2037.3862183218141</v>
      </c>
      <c r="R138">
        <v>673.49943761663928</v>
      </c>
      <c r="S138">
        <v>0</v>
      </c>
      <c r="T138">
        <v>4037.5791282446712</v>
      </c>
      <c r="U138">
        <v>14.072674268090729</v>
      </c>
      <c r="X138">
        <v>-1872.8365823079539</v>
      </c>
      <c r="Y138">
        <v>1193.6747495503071</v>
      </c>
      <c r="Z138">
        <v>4373.1166730416398</v>
      </c>
      <c r="AA138">
        <v>0</v>
      </c>
      <c r="AB138">
        <v>1023.631672635939</v>
      </c>
      <c r="AE138">
        <v>94.322539088410238</v>
      </c>
      <c r="AF138">
        <v>184.69333325480241</v>
      </c>
      <c r="AG138">
        <v>668.6730391343433</v>
      </c>
      <c r="AH138">
        <v>0</v>
      </c>
      <c r="AL138">
        <v>97.746025220762093</v>
      </c>
      <c r="AN138">
        <v>52.803043103294847</v>
      </c>
      <c r="AO138">
        <v>0</v>
      </c>
      <c r="AQ138">
        <v>41.25</v>
      </c>
      <c r="AR138">
        <v>104</v>
      </c>
      <c r="AS138">
        <v>0.3254145115536895</v>
      </c>
      <c r="AT138">
        <v>5.1127106437079988</v>
      </c>
      <c r="AU138">
        <v>3.4331755159656502E-2</v>
      </c>
    </row>
    <row r="139" spans="1:47" x14ac:dyDescent="0.25">
      <c r="A139" t="s">
        <v>181</v>
      </c>
      <c r="B139" t="str">
        <f t="shared" si="4"/>
        <v>USA_ID_Boise.AP</v>
      </c>
      <c r="C139" t="str">
        <f>'Model In'!AY139</f>
        <v>HPWH_50-gallon</v>
      </c>
      <c r="D139">
        <f>'Model In'!BA139</f>
        <v>2</v>
      </c>
      <c r="E139">
        <v>12646.99379912304</v>
      </c>
      <c r="F139">
        <v>97.746025220762093</v>
      </c>
      <c r="H139">
        <f t="shared" si="5"/>
        <v>6064.1561754923059</v>
      </c>
      <c r="I139">
        <v>3272.4995752539139</v>
      </c>
      <c r="K139">
        <v>2325.983364422621</v>
      </c>
      <c r="L139">
        <v>7406.0664672776156</v>
      </c>
      <c r="M139">
        <v>283.47318525055618</v>
      </c>
      <c r="N139">
        <v>105.347216407159</v>
      </c>
      <c r="O139">
        <v>557.69580917356598</v>
      </c>
      <c r="Q139">
        <v>2211.2464735385029</v>
      </c>
      <c r="R139">
        <v>580.41012669988947</v>
      </c>
      <c r="S139">
        <v>0</v>
      </c>
      <c r="T139">
        <v>3927.1027717370848</v>
      </c>
      <c r="U139">
        <v>9.2040977996833195</v>
      </c>
      <c r="X139">
        <v>-1883.043335867196</v>
      </c>
      <c r="Y139">
        <v>1186.089277952708</v>
      </c>
      <c r="Z139">
        <v>4373.1166730416398</v>
      </c>
      <c r="AA139">
        <v>0</v>
      </c>
      <c r="AB139">
        <v>1023.631672635939</v>
      </c>
      <c r="AE139">
        <v>94.322539088410238</v>
      </c>
      <c r="AF139">
        <v>184.69333325480241</v>
      </c>
      <c r="AG139">
        <v>668.6730391343433</v>
      </c>
      <c r="AH139">
        <v>0</v>
      </c>
      <c r="AL139">
        <v>97.746025220762093</v>
      </c>
      <c r="AN139">
        <v>52.803043103294847</v>
      </c>
      <c r="AO139">
        <v>0</v>
      </c>
      <c r="AQ139">
        <v>4</v>
      </c>
      <c r="AR139">
        <v>144.25</v>
      </c>
      <c r="AS139">
        <v>0.24362952423892059</v>
      </c>
      <c r="AT139">
        <v>3.5877918063386671</v>
      </c>
      <c r="AU139">
        <v>2.8760691072347199E-2</v>
      </c>
    </row>
    <row r="140" spans="1:47" x14ac:dyDescent="0.25">
      <c r="A140" t="s">
        <v>182</v>
      </c>
      <c r="B140" t="str">
        <f t="shared" si="4"/>
        <v>USA_ID_Idaho.Fa</v>
      </c>
      <c r="C140" t="str">
        <f>'Model In'!AY140</f>
        <v>HPWH_50-gallon</v>
      </c>
      <c r="D140">
        <f>'Model In'!BA140</f>
        <v>2</v>
      </c>
      <c r="E140">
        <v>16040.480688589851</v>
      </c>
      <c r="F140">
        <v>97.746025220762093</v>
      </c>
      <c r="H140">
        <f t="shared" si="5"/>
        <v>9365.4435003361614</v>
      </c>
      <c r="I140">
        <v>7247.2166708655895</v>
      </c>
      <c r="K140">
        <v>4081.9768441702208</v>
      </c>
      <c r="L140">
        <v>12357.912983682119</v>
      </c>
      <c r="M140">
        <v>2469.736460223945</v>
      </c>
      <c r="N140">
        <v>173.20296993584989</v>
      </c>
      <c r="O140">
        <v>522.30039653559004</v>
      </c>
      <c r="Q140">
        <v>1408.7000567774339</v>
      </c>
      <c r="R140">
        <v>709.52677269313824</v>
      </c>
      <c r="S140">
        <v>0</v>
      </c>
      <c r="T140">
        <v>4157.1772009784636</v>
      </c>
      <c r="U140">
        <v>18.77591553148272</v>
      </c>
      <c r="X140">
        <v>-1875.278123407601</v>
      </c>
      <c r="Y140">
        <v>1278.2888425758661</v>
      </c>
      <c r="Z140">
        <v>4373.1166730416398</v>
      </c>
      <c r="AA140">
        <v>0</v>
      </c>
      <c r="AB140">
        <v>1023.631672635939</v>
      </c>
      <c r="AE140">
        <v>94.322539088410238</v>
      </c>
      <c r="AF140">
        <v>184.69333325480241</v>
      </c>
      <c r="AG140">
        <v>668.6730391343433</v>
      </c>
      <c r="AH140">
        <v>0</v>
      </c>
      <c r="AL140">
        <v>97.746025220762093</v>
      </c>
      <c r="AN140">
        <v>52.803043103294847</v>
      </c>
      <c r="AO140">
        <v>0</v>
      </c>
      <c r="AQ140">
        <v>38.5</v>
      </c>
      <c r="AR140">
        <v>28</v>
      </c>
      <c r="AS140">
        <v>0.33507677700872313</v>
      </c>
      <c r="AT140">
        <v>4.3099792700035726</v>
      </c>
      <c r="AU140">
        <v>3.54677675134921E-2</v>
      </c>
    </row>
    <row r="141" spans="1:47" x14ac:dyDescent="0.25">
      <c r="A141" t="s">
        <v>183</v>
      </c>
      <c r="B141" t="str">
        <f t="shared" si="4"/>
        <v>USA_IL_Bellevil</v>
      </c>
      <c r="C141" t="str">
        <f>'Model In'!AY141</f>
        <v>HPWH_50-gallon</v>
      </c>
      <c r="D141">
        <f>'Model In'!BA141</f>
        <v>2</v>
      </c>
      <c r="E141">
        <v>13006.374334691651</v>
      </c>
      <c r="F141">
        <v>97.746025220762093</v>
      </c>
      <c r="H141">
        <f t="shared" si="5"/>
        <v>6503.5859872944984</v>
      </c>
      <c r="I141">
        <v>3196.9731478922922</v>
      </c>
      <c r="K141">
        <v>1984.2278531686491</v>
      </c>
      <c r="L141">
        <v>6330.0804693558339</v>
      </c>
      <c r="M141">
        <v>716.02530650167864</v>
      </c>
      <c r="N141">
        <v>97.069965827022642</v>
      </c>
      <c r="O141">
        <v>399.65002239494498</v>
      </c>
      <c r="Q141">
        <v>2713.2908924328158</v>
      </c>
      <c r="R141">
        <v>593.3219469693903</v>
      </c>
      <c r="S141">
        <v>0</v>
      </c>
      <c r="T141">
        <v>3827.958502331197</v>
      </c>
      <c r="U141">
        <v>5.8901413404016836</v>
      </c>
      <c r="X141">
        <v>-1871.9949728169081</v>
      </c>
      <c r="Y141">
        <v>1106.040001719233</v>
      </c>
      <c r="Z141">
        <v>4373.1166730416398</v>
      </c>
      <c r="AA141">
        <v>0</v>
      </c>
      <c r="AB141">
        <v>1023.631672635939</v>
      </c>
      <c r="AE141">
        <v>94.322539088410238</v>
      </c>
      <c r="AF141">
        <v>184.69333325480241</v>
      </c>
      <c r="AG141">
        <v>668.6730391343433</v>
      </c>
      <c r="AH141">
        <v>0</v>
      </c>
      <c r="AL141">
        <v>97.746025220762093</v>
      </c>
      <c r="AN141">
        <v>52.803043103294847</v>
      </c>
      <c r="AO141">
        <v>0</v>
      </c>
      <c r="AQ141">
        <v>12.75</v>
      </c>
      <c r="AR141">
        <v>548.5</v>
      </c>
      <c r="AS141">
        <v>0.22294807815666201</v>
      </c>
      <c r="AT141">
        <v>3.3676972140547772</v>
      </c>
      <c r="AU141">
        <v>2.9052371017537701E-2</v>
      </c>
    </row>
    <row r="142" spans="1:47" x14ac:dyDescent="0.25">
      <c r="A142" t="s">
        <v>184</v>
      </c>
      <c r="B142" t="str">
        <f t="shared" si="4"/>
        <v>USA_IL_Chicago.</v>
      </c>
      <c r="C142" t="str">
        <f>'Model In'!AY142</f>
        <v>HPWH_50-gallon</v>
      </c>
      <c r="D142">
        <f>'Model In'!BA142</f>
        <v>2</v>
      </c>
      <c r="E142">
        <v>15315.44291370551</v>
      </c>
      <c r="F142">
        <v>97.746025220762093</v>
      </c>
      <c r="H142">
        <f t="shared" si="5"/>
        <v>8747.5278228058451</v>
      </c>
      <c r="I142">
        <v>6183.5190943682073</v>
      </c>
      <c r="K142">
        <v>3162.6778318233969</v>
      </c>
      <c r="L142">
        <v>9673.6900982243769</v>
      </c>
      <c r="M142">
        <v>2569.8613461591631</v>
      </c>
      <c r="N142">
        <v>86.795754957526384</v>
      </c>
      <c r="O142">
        <v>364.1841614281571</v>
      </c>
      <c r="Q142">
        <v>1977.7684083093261</v>
      </c>
      <c r="R142">
        <v>586.2403201283114</v>
      </c>
      <c r="S142">
        <v>0</v>
      </c>
      <c r="T142">
        <v>3982.8814854860661</v>
      </c>
      <c r="U142">
        <v>10.38015523000225</v>
      </c>
      <c r="X142">
        <v>-1881.477134238939</v>
      </c>
      <c r="Y142">
        <v>1171.166745221703</v>
      </c>
      <c r="Z142">
        <v>4373.1166730416398</v>
      </c>
      <c r="AA142">
        <v>0</v>
      </c>
      <c r="AB142">
        <v>1023.631672635939</v>
      </c>
      <c r="AE142">
        <v>94.322539088410238</v>
      </c>
      <c r="AF142">
        <v>184.69333325480241</v>
      </c>
      <c r="AG142">
        <v>668.6730391343433</v>
      </c>
      <c r="AH142">
        <v>0</v>
      </c>
      <c r="AL142">
        <v>97.746025220762093</v>
      </c>
      <c r="AN142">
        <v>52.803043103294847</v>
      </c>
      <c r="AO142">
        <v>0</v>
      </c>
      <c r="AQ142">
        <v>37</v>
      </c>
      <c r="AR142">
        <v>108.5</v>
      </c>
      <c r="AS142">
        <v>0.29530200765454268</v>
      </c>
      <c r="AT142">
        <v>5.376111398135258</v>
      </c>
      <c r="AU142">
        <v>2.9133428785909101E-2</v>
      </c>
    </row>
    <row r="143" spans="1:47" x14ac:dyDescent="0.25">
      <c r="A143" t="s">
        <v>185</v>
      </c>
      <c r="B143" t="str">
        <f t="shared" si="4"/>
        <v>USA_IN_Evansvil</v>
      </c>
      <c r="C143" t="str">
        <f>'Model In'!AY143</f>
        <v>HPWH_50-gallon</v>
      </c>
      <c r="D143">
        <f>'Model In'!BA143</f>
        <v>2</v>
      </c>
      <c r="E143">
        <v>12453.757740057979</v>
      </c>
      <c r="F143">
        <v>97.746025220762093</v>
      </c>
      <c r="H143">
        <f t="shared" si="5"/>
        <v>5960.6980872357672</v>
      </c>
      <c r="I143">
        <v>2685.3815341089289</v>
      </c>
      <c r="K143">
        <v>1685.420203032779</v>
      </c>
      <c r="L143">
        <v>5422.9232322917342</v>
      </c>
      <c r="M143">
        <v>570.90550984687275</v>
      </c>
      <c r="N143">
        <v>56.564942780842848</v>
      </c>
      <c r="O143">
        <v>372.49087844844519</v>
      </c>
      <c r="Q143">
        <v>2717.2187305771949</v>
      </c>
      <c r="R143">
        <v>558.09782254964341</v>
      </c>
      <c r="S143">
        <v>0</v>
      </c>
      <c r="T143">
        <v>3780.2576153788632</v>
      </c>
      <c r="U143">
        <v>4.9335223858989421</v>
      </c>
      <c r="X143">
        <v>-1874.99766822521</v>
      </c>
      <c r="Y143">
        <v>1096.3113071442619</v>
      </c>
      <c r="Z143">
        <v>4373.1166730416398</v>
      </c>
      <c r="AA143">
        <v>0</v>
      </c>
      <c r="AB143">
        <v>1023.631672635939</v>
      </c>
      <c r="AE143">
        <v>94.322539088410238</v>
      </c>
      <c r="AF143">
        <v>184.69333325480241</v>
      </c>
      <c r="AG143">
        <v>668.6730391343433</v>
      </c>
      <c r="AH143">
        <v>0</v>
      </c>
      <c r="AL143">
        <v>97.746025220762093</v>
      </c>
      <c r="AN143">
        <v>52.803043103294847</v>
      </c>
      <c r="AO143">
        <v>0</v>
      </c>
      <c r="AQ143">
        <v>16.5</v>
      </c>
      <c r="AR143">
        <v>529.5</v>
      </c>
      <c r="AS143">
        <v>0.21348441572601831</v>
      </c>
      <c r="AT143">
        <v>3.2813820386110759</v>
      </c>
      <c r="AU143">
        <v>2.68720424546166E-2</v>
      </c>
    </row>
    <row r="144" spans="1:47" x14ac:dyDescent="0.25">
      <c r="A144" t="s">
        <v>186</v>
      </c>
      <c r="B144" t="str">
        <f t="shared" si="4"/>
        <v>USA_IN_Indianap</v>
      </c>
      <c r="C144" t="str">
        <f>'Model In'!AY144</f>
        <v>HPWH_50-gallon</v>
      </c>
      <c r="D144">
        <f>'Model In'!BA144</f>
        <v>2</v>
      </c>
      <c r="E144">
        <v>14260.735514486039</v>
      </c>
      <c r="F144">
        <v>97.746025220762093</v>
      </c>
      <c r="H144">
        <f t="shared" si="5"/>
        <v>7723.6270277728618</v>
      </c>
      <c r="I144">
        <v>4761.2672748529958</v>
      </c>
      <c r="K144">
        <v>2542.1757891152502</v>
      </c>
      <c r="L144">
        <v>7998.2686066571796</v>
      </c>
      <c r="M144">
        <v>1774.8722427096641</v>
      </c>
      <c r="N144">
        <v>83.434209175033104</v>
      </c>
      <c r="O144">
        <v>360.78503385302753</v>
      </c>
      <c r="Q144">
        <v>2343.489972106604</v>
      </c>
      <c r="R144">
        <v>618.86978081326163</v>
      </c>
      <c r="S144">
        <v>0</v>
      </c>
      <c r="T144">
        <v>3900.5621450893768</v>
      </c>
      <c r="U144">
        <v>8.235477230075368</v>
      </c>
      <c r="X144">
        <v>-1877.073416091813</v>
      </c>
      <c r="Y144">
        <v>1140.3601410353119</v>
      </c>
      <c r="Z144">
        <v>4373.1166730416398</v>
      </c>
      <c r="AA144">
        <v>0</v>
      </c>
      <c r="AB144">
        <v>1023.631672635939</v>
      </c>
      <c r="AE144">
        <v>94.322539088410238</v>
      </c>
      <c r="AF144">
        <v>184.69333325480241</v>
      </c>
      <c r="AG144">
        <v>668.6730391343433</v>
      </c>
      <c r="AH144">
        <v>0</v>
      </c>
      <c r="AL144">
        <v>97.746025220762093</v>
      </c>
      <c r="AN144">
        <v>52.803043103294847</v>
      </c>
      <c r="AO144">
        <v>0</v>
      </c>
      <c r="AQ144">
        <v>30.75</v>
      </c>
      <c r="AR144">
        <v>437</v>
      </c>
      <c r="AS144">
        <v>0.2768294400120202</v>
      </c>
      <c r="AT144">
        <v>5.0486489997252182</v>
      </c>
      <c r="AU144">
        <v>3.0717176837546399E-2</v>
      </c>
    </row>
    <row r="145" spans="1:47" x14ac:dyDescent="0.25">
      <c r="A145" t="s">
        <v>187</v>
      </c>
      <c r="B145" t="str">
        <f t="shared" si="4"/>
        <v>USA_KS_Hays.Rgn</v>
      </c>
      <c r="C145" t="str">
        <f>'Model In'!AY145</f>
        <v>HPWH_50-gallon</v>
      </c>
      <c r="D145">
        <f>'Model In'!BA145</f>
        <v>2</v>
      </c>
      <c r="E145">
        <v>14487.41326908197</v>
      </c>
      <c r="F145">
        <v>97.746025220762093</v>
      </c>
      <c r="H145">
        <f t="shared" si="5"/>
        <v>7934.3278407332782</v>
      </c>
      <c r="I145">
        <v>4554.2151098885297</v>
      </c>
      <c r="K145">
        <v>2654.5160522904348</v>
      </c>
      <c r="L145">
        <v>8280.9159217144661</v>
      </c>
      <c r="M145">
        <v>1421.2641668448621</v>
      </c>
      <c r="N145">
        <v>78.361018720208918</v>
      </c>
      <c r="O145">
        <v>400.07387203302108</v>
      </c>
      <c r="Q145">
        <v>2720.296814861656</v>
      </c>
      <c r="R145">
        <v>659.81591598309251</v>
      </c>
      <c r="S145">
        <v>0</v>
      </c>
      <c r="T145">
        <v>3878.159771076736</v>
      </c>
      <c r="U145">
        <v>8.015722939049601</v>
      </c>
      <c r="X145">
        <v>-1877.7046055504691</v>
      </c>
      <c r="Y145">
        <v>1156.3370826708899</v>
      </c>
      <c r="Z145">
        <v>4373.1166730416398</v>
      </c>
      <c r="AA145">
        <v>0</v>
      </c>
      <c r="AB145">
        <v>1023.631672635939</v>
      </c>
      <c r="AE145">
        <v>94.322539088410238</v>
      </c>
      <c r="AF145">
        <v>184.69333325480241</v>
      </c>
      <c r="AG145">
        <v>668.6730391343433</v>
      </c>
      <c r="AH145">
        <v>0</v>
      </c>
      <c r="AL145">
        <v>97.746025220762093</v>
      </c>
      <c r="AN145">
        <v>52.803043103294847</v>
      </c>
      <c r="AO145">
        <v>0</v>
      </c>
      <c r="AQ145">
        <v>20</v>
      </c>
      <c r="AR145">
        <v>466.25</v>
      </c>
      <c r="AS145">
        <v>0.36248792345571029</v>
      </c>
      <c r="AT145">
        <v>6.155782399997757</v>
      </c>
      <c r="AU145">
        <v>3.45855324119426E-2</v>
      </c>
    </row>
    <row r="146" spans="1:47" x14ac:dyDescent="0.25">
      <c r="A146" t="s">
        <v>188</v>
      </c>
      <c r="B146" t="str">
        <f t="shared" si="4"/>
        <v>USA_KS_Wichita.</v>
      </c>
      <c r="C146" t="str">
        <f>'Model In'!AY146</f>
        <v>HPWH_50-gallon</v>
      </c>
      <c r="D146">
        <f>'Model In'!BA146</f>
        <v>2</v>
      </c>
      <c r="E146">
        <v>13050.164957900901</v>
      </c>
      <c r="F146">
        <v>97.746025220762093</v>
      </c>
      <c r="H146">
        <f t="shared" si="5"/>
        <v>6547.9123341613949</v>
      </c>
      <c r="I146">
        <v>2717.2847129909151</v>
      </c>
      <c r="K146">
        <v>1929.1130008755681</v>
      </c>
      <c r="L146">
        <v>6068.4052794432846</v>
      </c>
      <c r="M146">
        <v>285.86819542288748</v>
      </c>
      <c r="N146">
        <v>78.95176063787153</v>
      </c>
      <c r="O146">
        <v>423.35175605458443</v>
      </c>
      <c r="Q146">
        <v>3239.019472772382</v>
      </c>
      <c r="R146">
        <v>591.60814839809802</v>
      </c>
      <c r="S146">
        <v>0</v>
      </c>
      <c r="T146">
        <v>3772.442644666678</v>
      </c>
      <c r="U146">
        <v>5.7588937393457664</v>
      </c>
      <c r="X146">
        <v>-1880.469445309184</v>
      </c>
      <c r="Y146">
        <v>1105.504278061461</v>
      </c>
      <c r="Z146">
        <v>4373.1166730416398</v>
      </c>
      <c r="AA146">
        <v>0</v>
      </c>
      <c r="AB146">
        <v>1023.631672635939</v>
      </c>
      <c r="AE146">
        <v>94.322539088410238</v>
      </c>
      <c r="AF146">
        <v>184.69333325480241</v>
      </c>
      <c r="AG146">
        <v>668.6730391343433</v>
      </c>
      <c r="AH146">
        <v>0</v>
      </c>
      <c r="AL146">
        <v>97.746025220762093</v>
      </c>
      <c r="AN146">
        <v>52.803043103294847</v>
      </c>
      <c r="AO146">
        <v>0</v>
      </c>
      <c r="AQ146">
        <v>3.25</v>
      </c>
      <c r="AR146">
        <v>260</v>
      </c>
      <c r="AS146">
        <v>0.3480356524132579</v>
      </c>
      <c r="AT146">
        <v>5.9560622026411716</v>
      </c>
      <c r="AU146">
        <v>3.1787125618655897E-2</v>
      </c>
    </row>
    <row r="147" spans="1:47" x14ac:dyDescent="0.25">
      <c r="A147" t="s">
        <v>189</v>
      </c>
      <c r="B147" t="str">
        <f t="shared" si="4"/>
        <v>USA_KY_Louisvil</v>
      </c>
      <c r="C147" t="str">
        <f>'Model In'!AY147</f>
        <v>HPWH_50-gallon</v>
      </c>
      <c r="D147">
        <f>'Model In'!BA147</f>
        <v>2</v>
      </c>
      <c r="E147">
        <v>12380.04026411326</v>
      </c>
      <c r="F147">
        <v>97.746025220762093</v>
      </c>
      <c r="H147">
        <f t="shared" si="5"/>
        <v>5885.6683828941832</v>
      </c>
      <c r="I147">
        <v>2564.267730339323</v>
      </c>
      <c r="K147">
        <v>1644.518430456372</v>
      </c>
      <c r="L147">
        <v>5333.2967738819707</v>
      </c>
      <c r="M147">
        <v>466.05653155502853</v>
      </c>
      <c r="N147">
        <v>54.615986153001863</v>
      </c>
      <c r="O147">
        <v>399.07678217491741</v>
      </c>
      <c r="Q147">
        <v>2761.638848309542</v>
      </c>
      <c r="R147">
        <v>559.76180424531844</v>
      </c>
      <c r="S147">
        <v>0</v>
      </c>
      <c r="T147">
        <v>3770.235321690634</v>
      </c>
      <c r="U147">
        <v>4.663122969854542</v>
      </c>
      <c r="X147">
        <v>-1873.829289700953</v>
      </c>
      <c r="Y147">
        <v>1097.6235355409469</v>
      </c>
      <c r="Z147">
        <v>4373.1166730416398</v>
      </c>
      <c r="AA147">
        <v>0</v>
      </c>
      <c r="AB147">
        <v>1023.631672635939</v>
      </c>
      <c r="AE147">
        <v>94.322539088410238</v>
      </c>
      <c r="AF147">
        <v>184.69333325480241</v>
      </c>
      <c r="AG147">
        <v>668.6730391343433</v>
      </c>
      <c r="AH147">
        <v>0</v>
      </c>
      <c r="AL147">
        <v>97.746025220762093</v>
      </c>
      <c r="AN147">
        <v>52.803043103294847</v>
      </c>
      <c r="AO147">
        <v>0</v>
      </c>
      <c r="AQ147">
        <v>10.5</v>
      </c>
      <c r="AR147">
        <v>481.75</v>
      </c>
      <c r="AS147">
        <v>0.18537933617585939</v>
      </c>
      <c r="AT147">
        <v>2.7570360703484078</v>
      </c>
      <c r="AU147">
        <v>2.6656498555150201E-2</v>
      </c>
    </row>
    <row r="148" spans="1:47" x14ac:dyDescent="0.25">
      <c r="A148" t="s">
        <v>190</v>
      </c>
      <c r="B148" t="str">
        <f t="shared" si="4"/>
        <v>USA_LA_New.Orle</v>
      </c>
      <c r="C148" t="str">
        <f>'Model In'!AY148</f>
        <v>HPWH_50-gallon</v>
      </c>
      <c r="D148">
        <f>'Model In'!BA148</f>
        <v>2</v>
      </c>
      <c r="E148">
        <v>12239.11516870476</v>
      </c>
      <c r="F148">
        <v>97.746025220762093</v>
      </c>
      <c r="H148">
        <f t="shared" si="5"/>
        <v>5889.7958262918837</v>
      </c>
      <c r="I148">
        <v>373.59049636026782</v>
      </c>
      <c r="K148">
        <v>231.50618177818819</v>
      </c>
      <c r="L148">
        <v>791.12112850713652</v>
      </c>
      <c r="M148">
        <v>4.2492639651827364</v>
      </c>
      <c r="N148">
        <v>8.7668792226977761</v>
      </c>
      <c r="O148">
        <v>129.0681713941986</v>
      </c>
      <c r="Q148">
        <v>4895.2603793890466</v>
      </c>
      <c r="R148">
        <v>620.9449505425689</v>
      </c>
      <c r="S148">
        <v>0</v>
      </c>
      <c r="T148">
        <v>3350.9499783768701</v>
      </c>
      <c r="U148">
        <v>0</v>
      </c>
      <c r="X148">
        <v>-1838.911906157738</v>
      </c>
      <c r="Y148">
        <v>952.57099673485698</v>
      </c>
      <c r="Z148">
        <v>4373.1166730416398</v>
      </c>
      <c r="AA148">
        <v>0</v>
      </c>
      <c r="AB148">
        <v>1023.631672635939</v>
      </c>
      <c r="AE148">
        <v>94.322539088410238</v>
      </c>
      <c r="AF148">
        <v>184.69333325480241</v>
      </c>
      <c r="AG148">
        <v>668.6730391343433</v>
      </c>
      <c r="AH148">
        <v>0</v>
      </c>
      <c r="AL148">
        <v>97.746025220762093</v>
      </c>
      <c r="AN148">
        <v>52.803043103294847</v>
      </c>
      <c r="AO148">
        <v>0</v>
      </c>
      <c r="AQ148">
        <v>8.5</v>
      </c>
      <c r="AR148">
        <v>1341</v>
      </c>
      <c r="AS148">
        <v>0.1958588240250386</v>
      </c>
      <c r="AT148">
        <v>3.9389370618182449</v>
      </c>
      <c r="AU148">
        <v>3.0995742410537298E-2</v>
      </c>
    </row>
    <row r="149" spans="1:47" x14ac:dyDescent="0.25">
      <c r="A149" t="s">
        <v>191</v>
      </c>
      <c r="B149" t="str">
        <f t="shared" si="4"/>
        <v>USA_LA_Shrevepo</v>
      </c>
      <c r="C149" t="str">
        <f>'Model In'!AY149</f>
        <v>HPWH_50-gallon</v>
      </c>
      <c r="D149">
        <f>'Model In'!BA149</f>
        <v>2</v>
      </c>
      <c r="E149">
        <v>12050.075179035621</v>
      </c>
      <c r="F149">
        <v>97.746025220762093</v>
      </c>
      <c r="H149">
        <f t="shared" si="5"/>
        <v>5655.0423124938989</v>
      </c>
      <c r="I149">
        <v>895.82415822748851</v>
      </c>
      <c r="K149">
        <v>541.53322695200688</v>
      </c>
      <c r="L149">
        <v>1741.2806842214391</v>
      </c>
      <c r="M149">
        <v>94.439595700813399</v>
      </c>
      <c r="N149">
        <v>24.55083106935119</v>
      </c>
      <c r="O149">
        <v>235.3005045053184</v>
      </c>
      <c r="Q149">
        <v>4193.9225414057546</v>
      </c>
      <c r="R149">
        <v>565.29561286065587</v>
      </c>
      <c r="S149">
        <v>0</v>
      </c>
      <c r="T149">
        <v>3494.9396761774451</v>
      </c>
      <c r="U149">
        <v>0.36430322756798661</v>
      </c>
      <c r="X149">
        <v>-1848.908216335424</v>
      </c>
      <c r="Y149">
        <v>998.28452086370464</v>
      </c>
      <c r="Z149">
        <v>4373.1166730416398</v>
      </c>
      <c r="AA149">
        <v>0</v>
      </c>
      <c r="AB149">
        <v>1023.631672635939</v>
      </c>
      <c r="AE149">
        <v>94.322539088410238</v>
      </c>
      <c r="AF149">
        <v>184.69333325480241</v>
      </c>
      <c r="AG149">
        <v>668.6730391343433</v>
      </c>
      <c r="AH149">
        <v>0</v>
      </c>
      <c r="AL149">
        <v>97.746025220762093</v>
      </c>
      <c r="AN149">
        <v>52.803043103294847</v>
      </c>
      <c r="AO149">
        <v>0</v>
      </c>
      <c r="AQ149">
        <v>3.25</v>
      </c>
      <c r="AR149">
        <v>927</v>
      </c>
      <c r="AS149">
        <v>0.1828938893918656</v>
      </c>
      <c r="AT149">
        <v>3.1190721539315032</v>
      </c>
      <c r="AU149">
        <v>2.77869180289089E-2</v>
      </c>
    </row>
    <row r="150" spans="1:47" x14ac:dyDescent="0.25">
      <c r="A150" t="s">
        <v>192</v>
      </c>
      <c r="B150" t="str">
        <f t="shared" si="4"/>
        <v>USA_MA_Boston-L</v>
      </c>
      <c r="C150" t="str">
        <f>'Model In'!AY150</f>
        <v>HPWH_50-gallon</v>
      </c>
      <c r="D150">
        <f>'Model In'!BA150</f>
        <v>2</v>
      </c>
      <c r="E150">
        <v>13489.332435416211</v>
      </c>
      <c r="F150">
        <v>97.746025220762093</v>
      </c>
      <c r="H150">
        <f t="shared" si="5"/>
        <v>6931.4710897048644</v>
      </c>
      <c r="I150">
        <v>4731.6464105716859</v>
      </c>
      <c r="K150">
        <v>2610.0513943084761</v>
      </c>
      <c r="L150">
        <v>8639.4885598613673</v>
      </c>
      <c r="M150">
        <v>1677.0155071026909</v>
      </c>
      <c r="N150">
        <v>78.563059974966578</v>
      </c>
      <c r="O150">
        <v>366.01644918553171</v>
      </c>
      <c r="Q150">
        <v>1653.5746280809119</v>
      </c>
      <c r="R150">
        <v>546.25005105226649</v>
      </c>
      <c r="S150">
        <v>0</v>
      </c>
      <c r="T150">
        <v>3967.966648460404</v>
      </c>
      <c r="U150">
        <v>9.6280545819053511</v>
      </c>
      <c r="X150">
        <v>-1889.907974961679</v>
      </c>
      <c r="Y150">
        <v>1161.113000033607</v>
      </c>
      <c r="Z150">
        <v>4373.1166730416398</v>
      </c>
      <c r="AA150">
        <v>0</v>
      </c>
      <c r="AB150">
        <v>1023.631672635939</v>
      </c>
      <c r="AE150">
        <v>94.322539088410238</v>
      </c>
      <c r="AF150">
        <v>184.69333325480241</v>
      </c>
      <c r="AG150">
        <v>668.6730391343433</v>
      </c>
      <c r="AH150">
        <v>0</v>
      </c>
      <c r="AL150">
        <v>97.746025220762093</v>
      </c>
      <c r="AN150">
        <v>52.803043103294847</v>
      </c>
      <c r="AO150">
        <v>0</v>
      </c>
      <c r="AQ150">
        <v>132.5</v>
      </c>
      <c r="AR150">
        <v>339.25</v>
      </c>
      <c r="AS150">
        <v>0.31234022928430932</v>
      </c>
      <c r="AT150">
        <v>6.2368595352816216</v>
      </c>
      <c r="AU150">
        <v>2.6721068477213099E-2</v>
      </c>
    </row>
    <row r="151" spans="1:47" x14ac:dyDescent="0.25">
      <c r="A151" t="s">
        <v>193</v>
      </c>
      <c r="B151" t="str">
        <f t="shared" si="4"/>
        <v>USA_MD_Baltimor</v>
      </c>
      <c r="C151" t="str">
        <f>'Model In'!AY151</f>
        <v>HPWH_50-gallon</v>
      </c>
      <c r="D151">
        <f>'Model In'!BA151</f>
        <v>2</v>
      </c>
      <c r="E151">
        <v>12249.89877704187</v>
      </c>
      <c r="F151">
        <v>97.746025220762093</v>
      </c>
      <c r="H151">
        <f t="shared" si="5"/>
        <v>5741.700890771046</v>
      </c>
      <c r="I151">
        <v>2730.641517955577</v>
      </c>
      <c r="K151">
        <v>1689.9950533256031</v>
      </c>
      <c r="L151">
        <v>5457.4129170494434</v>
      </c>
      <c r="M151">
        <v>584.78905457754911</v>
      </c>
      <c r="N151">
        <v>46.184487177169608</v>
      </c>
      <c r="O151">
        <v>409.67292287525538</v>
      </c>
      <c r="Q151">
        <v>2478.0725251636359</v>
      </c>
      <c r="R151">
        <v>532.98684765183293</v>
      </c>
      <c r="S151">
        <v>0</v>
      </c>
      <c r="T151">
        <v>3809.937232340078</v>
      </c>
      <c r="U151">
        <v>6.6678518201168897</v>
      </c>
      <c r="X151">
        <v>-1873.7908954677571</v>
      </c>
      <c r="Y151">
        <v>1111.449540592683</v>
      </c>
      <c r="Z151">
        <v>4373.1166730416398</v>
      </c>
      <c r="AA151">
        <v>0</v>
      </c>
      <c r="AB151">
        <v>1023.631672635939</v>
      </c>
      <c r="AE151">
        <v>94.322539088410238</v>
      </c>
      <c r="AF151">
        <v>184.69333325480241</v>
      </c>
      <c r="AG151">
        <v>668.6730391343433</v>
      </c>
      <c r="AH151">
        <v>0</v>
      </c>
      <c r="AL151">
        <v>97.746025220762093</v>
      </c>
      <c r="AN151">
        <v>52.803043103294847</v>
      </c>
      <c r="AO151">
        <v>0</v>
      </c>
      <c r="AQ151">
        <v>15</v>
      </c>
      <c r="AR151">
        <v>555.75</v>
      </c>
      <c r="AS151">
        <v>0.2070147622003278</v>
      </c>
      <c r="AT151">
        <v>3.4843656669137042</v>
      </c>
      <c r="AU151">
        <v>2.5321392593556799E-2</v>
      </c>
    </row>
    <row r="152" spans="1:47" x14ac:dyDescent="0.25">
      <c r="A152" t="s">
        <v>194</v>
      </c>
      <c r="B152" t="str">
        <f t="shared" si="4"/>
        <v>USA_ME_Portland</v>
      </c>
      <c r="C152" t="str">
        <f>'Model In'!AY152</f>
        <v>HPWH_50-gallon</v>
      </c>
      <c r="D152">
        <f>'Model In'!BA152</f>
        <v>2</v>
      </c>
      <c r="E152">
        <v>15351.64156191988</v>
      </c>
      <c r="F152">
        <v>97.746025220762093</v>
      </c>
      <c r="H152">
        <f t="shared" si="5"/>
        <v>8751.2567629634923</v>
      </c>
      <c r="I152">
        <v>6934.0507875194762</v>
      </c>
      <c r="K152">
        <v>3096.2504343419332</v>
      </c>
      <c r="L152">
        <v>9868.5776786379847</v>
      </c>
      <c r="M152">
        <v>3353.7453934181508</v>
      </c>
      <c r="N152">
        <v>81.711982262282703</v>
      </c>
      <c r="O152">
        <v>402.3429774970615</v>
      </c>
      <c r="Q152">
        <v>1253.0130293133</v>
      </c>
      <c r="R152">
        <v>564.19294613071577</v>
      </c>
      <c r="S152">
        <v>0</v>
      </c>
      <c r="T152">
        <v>4111.6381211968564</v>
      </c>
      <c r="U152">
        <v>14.31229128736773</v>
      </c>
      <c r="X152">
        <v>-1881.4840925198589</v>
      </c>
      <c r="Y152">
        <v>1203.6364532787491</v>
      </c>
      <c r="Z152">
        <v>4373.1166730416398</v>
      </c>
      <c r="AA152">
        <v>0</v>
      </c>
      <c r="AB152">
        <v>1023.631672635939</v>
      </c>
      <c r="AE152">
        <v>94.322539088410238</v>
      </c>
      <c r="AF152">
        <v>184.69333325480241</v>
      </c>
      <c r="AG152">
        <v>668.6730391343433</v>
      </c>
      <c r="AH152">
        <v>0</v>
      </c>
      <c r="AL152">
        <v>97.746025220762093</v>
      </c>
      <c r="AN152">
        <v>52.803043103294847</v>
      </c>
      <c r="AO152">
        <v>0</v>
      </c>
      <c r="AQ152">
        <v>111</v>
      </c>
      <c r="AR152">
        <v>220</v>
      </c>
      <c r="AS152">
        <v>0.27122991121521628</v>
      </c>
      <c r="AT152">
        <v>3.851590528004242</v>
      </c>
      <c r="AU152">
        <v>2.63722997151358E-2</v>
      </c>
    </row>
    <row r="153" spans="1:47" x14ac:dyDescent="0.25">
      <c r="A153" t="s">
        <v>195</v>
      </c>
      <c r="B153" t="str">
        <f t="shared" si="4"/>
        <v>USA_ME_Presque.</v>
      </c>
      <c r="C153" t="str">
        <f>'Model In'!AY153</f>
        <v>HPWH_50-gallon</v>
      </c>
      <c r="D153">
        <f>'Model In'!BA153</f>
        <v>2</v>
      </c>
      <c r="E153">
        <v>22708.871602216441</v>
      </c>
      <c r="F153">
        <v>97.746025220762093</v>
      </c>
      <c r="H153">
        <f t="shared" si="5"/>
        <v>16036.817031930435</v>
      </c>
      <c r="I153">
        <v>14587.024362847549</v>
      </c>
      <c r="K153">
        <v>3587.9433841948189</v>
      </c>
      <c r="L153">
        <v>11046.329763911261</v>
      </c>
      <c r="M153">
        <v>10586.565206781301</v>
      </c>
      <c r="N153">
        <v>97.583551958141314</v>
      </c>
      <c r="O153">
        <v>314.93221991327238</v>
      </c>
      <c r="Q153">
        <v>857.40230228336895</v>
      </c>
      <c r="R153">
        <v>592.39036679951585</v>
      </c>
      <c r="S153">
        <v>0</v>
      </c>
      <c r="T153">
        <v>4293.1852116320442</v>
      </c>
      <c r="U153">
        <v>24.116476795207269</v>
      </c>
      <c r="X153">
        <v>-1872.2835472046879</v>
      </c>
      <c r="Y153">
        <v>1275.3062246083221</v>
      </c>
      <c r="Z153">
        <v>4373.1166730416398</v>
      </c>
      <c r="AA153">
        <v>0</v>
      </c>
      <c r="AB153">
        <v>1023.631672635939</v>
      </c>
      <c r="AE153">
        <v>94.322539088410238</v>
      </c>
      <c r="AF153">
        <v>184.69333325480241</v>
      </c>
      <c r="AG153">
        <v>668.6730391343433</v>
      </c>
      <c r="AH153">
        <v>0</v>
      </c>
      <c r="AL153">
        <v>97.746025220762093</v>
      </c>
      <c r="AN153">
        <v>52.803043103294847</v>
      </c>
      <c r="AO153">
        <v>0</v>
      </c>
      <c r="AQ153">
        <v>443.75</v>
      </c>
      <c r="AR153">
        <v>271.5</v>
      </c>
      <c r="AS153">
        <v>0.2976812690052924</v>
      </c>
      <c r="AT153">
        <v>3.642562006822041</v>
      </c>
      <c r="AU153">
        <v>2.6869492987995101E-2</v>
      </c>
    </row>
    <row r="154" spans="1:47" x14ac:dyDescent="0.25">
      <c r="A154" t="s">
        <v>196</v>
      </c>
      <c r="B154" t="str">
        <f t="shared" si="4"/>
        <v>USA_MI_Detroit-</v>
      </c>
      <c r="C154" t="str">
        <f>'Model In'!AY154</f>
        <v>HPWH_50-gallon</v>
      </c>
      <c r="D154">
        <f>'Model In'!BA154</f>
        <v>2</v>
      </c>
      <c r="E154">
        <v>14411.87531689669</v>
      </c>
      <c r="F154">
        <v>97.746025220762093</v>
      </c>
      <c r="H154">
        <f t="shared" si="5"/>
        <v>7841.5352387120602</v>
      </c>
      <c r="I154">
        <v>5482.6685502464588</v>
      </c>
      <c r="K154">
        <v>2967.2950358824428</v>
      </c>
      <c r="L154">
        <v>9352.016370791609</v>
      </c>
      <c r="M154">
        <v>2045.346871960244</v>
      </c>
      <c r="N154">
        <v>90.19483065686137</v>
      </c>
      <c r="O154">
        <v>379.83181174692379</v>
      </c>
      <c r="Q154">
        <v>1753.5074549791379</v>
      </c>
      <c r="R154">
        <v>605.35923348646384</v>
      </c>
      <c r="S154">
        <v>0</v>
      </c>
      <c r="T154">
        <v>3995.0182616540451</v>
      </c>
      <c r="U154">
        <v>10.320083118949171</v>
      </c>
      <c r="X154">
        <v>-1879.6481725286151</v>
      </c>
      <c r="Y154">
        <v>1173.5917325067189</v>
      </c>
      <c r="Z154">
        <v>4373.1166730416398</v>
      </c>
      <c r="AA154">
        <v>0</v>
      </c>
      <c r="AB154">
        <v>1023.631672635939</v>
      </c>
      <c r="AE154">
        <v>94.322539088410238</v>
      </c>
      <c r="AF154">
        <v>184.69333325480241</v>
      </c>
      <c r="AG154">
        <v>668.6730391343433</v>
      </c>
      <c r="AH154">
        <v>0</v>
      </c>
      <c r="AL154">
        <v>97.746025220762093</v>
      </c>
      <c r="AN154">
        <v>52.803043103294847</v>
      </c>
      <c r="AO154">
        <v>0</v>
      </c>
      <c r="AQ154">
        <v>39</v>
      </c>
      <c r="AR154">
        <v>154.75</v>
      </c>
      <c r="AS154">
        <v>0.26085166956905043</v>
      </c>
      <c r="AT154">
        <v>4.2822151332222864</v>
      </c>
      <c r="AU154">
        <v>2.93898737798363E-2</v>
      </c>
    </row>
    <row r="155" spans="1:47" x14ac:dyDescent="0.25">
      <c r="A155" t="s">
        <v>197</v>
      </c>
      <c r="B155" t="str">
        <f t="shared" si="4"/>
        <v>USA_MI_Houghton</v>
      </c>
      <c r="C155" t="str">
        <f>'Model In'!AY155</f>
        <v>HPWH_50-gallon</v>
      </c>
      <c r="D155">
        <f>'Model In'!BA155</f>
        <v>2</v>
      </c>
      <c r="E155">
        <v>17352.61820122174</v>
      </c>
      <c r="F155">
        <v>97.746025220762093</v>
      </c>
      <c r="H155">
        <f t="shared" si="5"/>
        <v>10730.694981070723</v>
      </c>
      <c r="I155">
        <v>8783.6887142472169</v>
      </c>
      <c r="K155">
        <v>3700.1741930811809</v>
      </c>
      <c r="L155">
        <v>11383.040704088409</v>
      </c>
      <c r="M155">
        <v>4553.5033041440965</v>
      </c>
      <c r="N155">
        <v>146.2772649448641</v>
      </c>
      <c r="O155">
        <v>383.73395207715453</v>
      </c>
      <c r="Q155">
        <v>1296.9862210417959</v>
      </c>
      <c r="R155">
        <v>650.02004578171</v>
      </c>
      <c r="S155">
        <v>0</v>
      </c>
      <c r="T155">
        <v>4159.3981524703586</v>
      </c>
      <c r="U155">
        <v>16.497505001383612</v>
      </c>
      <c r="X155">
        <v>-1875.9491670375189</v>
      </c>
      <c r="Y155">
        <v>1225.1748744731069</v>
      </c>
      <c r="Z155">
        <v>4373.1166730416398</v>
      </c>
      <c r="AA155">
        <v>0</v>
      </c>
      <c r="AB155">
        <v>1023.631672635939</v>
      </c>
      <c r="AE155">
        <v>94.322539088410238</v>
      </c>
      <c r="AF155">
        <v>184.69333325480241</v>
      </c>
      <c r="AG155">
        <v>668.6730391343433</v>
      </c>
      <c r="AH155">
        <v>0</v>
      </c>
      <c r="AL155">
        <v>97.746025220762093</v>
      </c>
      <c r="AN155">
        <v>52.803043103294847</v>
      </c>
      <c r="AO155">
        <v>0</v>
      </c>
      <c r="AQ155">
        <v>106.75</v>
      </c>
      <c r="AR155">
        <v>147.5</v>
      </c>
      <c r="AS155">
        <v>0.28310944691463502</v>
      </c>
      <c r="AT155">
        <v>4.2462199313592848</v>
      </c>
      <c r="AU155">
        <v>3.12196748102129E-2</v>
      </c>
    </row>
    <row r="156" spans="1:47" x14ac:dyDescent="0.25">
      <c r="A156" t="s">
        <v>198</v>
      </c>
      <c r="B156" t="str">
        <f t="shared" si="4"/>
        <v>USA_MI_Traverse</v>
      </c>
      <c r="C156" t="str">
        <f>'Model In'!AY156</f>
        <v>HPWH_50-gallon</v>
      </c>
      <c r="D156">
        <f>'Model In'!BA156</f>
        <v>2</v>
      </c>
      <c r="E156">
        <v>16572.039217404741</v>
      </c>
      <c r="F156">
        <v>97.746025220762093</v>
      </c>
      <c r="H156">
        <f t="shared" si="5"/>
        <v>9966.3821097077889</v>
      </c>
      <c r="I156">
        <v>7935.8837257227742</v>
      </c>
      <c r="K156">
        <v>3350.452310671174</v>
      </c>
      <c r="L156">
        <v>10575.402770289091</v>
      </c>
      <c r="M156">
        <v>4093.048468906808</v>
      </c>
      <c r="N156">
        <v>117.6832312348773</v>
      </c>
      <c r="O156">
        <v>374.69971490991179</v>
      </c>
      <c r="Q156">
        <v>1412.9567912153129</v>
      </c>
      <c r="R156">
        <v>617.5415927697012</v>
      </c>
      <c r="S156">
        <v>0</v>
      </c>
      <c r="T156">
        <v>4109.0091038108221</v>
      </c>
      <c r="U156">
        <v>14.66886536466885</v>
      </c>
      <c r="X156">
        <v>-1876.774023415498</v>
      </c>
      <c r="Y156">
        <v>1208.9087620191981</v>
      </c>
      <c r="Z156">
        <v>4373.1166730416398</v>
      </c>
      <c r="AA156">
        <v>0</v>
      </c>
      <c r="AB156">
        <v>1023.631672635939</v>
      </c>
      <c r="AE156">
        <v>94.322539088410238</v>
      </c>
      <c r="AF156">
        <v>184.69333325480241</v>
      </c>
      <c r="AG156">
        <v>668.6730391343433</v>
      </c>
      <c r="AH156">
        <v>0</v>
      </c>
      <c r="AL156">
        <v>97.746025220762093</v>
      </c>
      <c r="AN156">
        <v>52.803043103294847</v>
      </c>
      <c r="AO156">
        <v>0</v>
      </c>
      <c r="AQ156">
        <v>153</v>
      </c>
      <c r="AR156">
        <v>316</v>
      </c>
      <c r="AS156">
        <v>0.2564436492572435</v>
      </c>
      <c r="AT156">
        <v>3.3089449789622951</v>
      </c>
      <c r="AU156">
        <v>2.8772898345155701E-2</v>
      </c>
    </row>
    <row r="157" spans="1:47" x14ac:dyDescent="0.25">
      <c r="A157" t="s">
        <v>199</v>
      </c>
      <c r="B157" t="str">
        <f t="shared" si="4"/>
        <v>USA_MN_Duluth.I</v>
      </c>
      <c r="C157" t="str">
        <f>'Model In'!AY157</f>
        <v>HPWH_50-gallon</v>
      </c>
      <c r="D157">
        <f>'Model In'!BA157</f>
        <v>2</v>
      </c>
      <c r="E157">
        <v>21188.605505512471</v>
      </c>
      <c r="F157">
        <v>97.746025220762093</v>
      </c>
      <c r="H157">
        <f t="shared" si="5"/>
        <v>14515.577782880162</v>
      </c>
      <c r="I157">
        <v>12801.717102162849</v>
      </c>
      <c r="K157">
        <v>4474.4922132104521</v>
      </c>
      <c r="L157">
        <v>13328.16660102999</v>
      </c>
      <c r="M157">
        <v>7789.94904326901</v>
      </c>
      <c r="N157">
        <v>140.49311295881901</v>
      </c>
      <c r="O157">
        <v>396.78273272454891</v>
      </c>
      <c r="Q157">
        <v>1015.33148753636</v>
      </c>
      <c r="R157">
        <v>698.52919318095326</v>
      </c>
      <c r="S157">
        <v>0</v>
      </c>
      <c r="T157">
        <v>4285.8923767165061</v>
      </c>
      <c r="U157">
        <v>22.573213351836159</v>
      </c>
      <c r="X157">
        <v>-1875.73934190513</v>
      </c>
      <c r="Y157">
        <v>1276.279376954617</v>
      </c>
      <c r="Z157">
        <v>4373.1166730416398</v>
      </c>
      <c r="AA157">
        <v>0</v>
      </c>
      <c r="AB157">
        <v>1023.631672635939</v>
      </c>
      <c r="AE157">
        <v>94.322539088410238</v>
      </c>
      <c r="AF157">
        <v>184.69333325480241</v>
      </c>
      <c r="AG157">
        <v>668.6730391343433</v>
      </c>
      <c r="AH157">
        <v>0</v>
      </c>
      <c r="AL157">
        <v>97.746025220762093</v>
      </c>
      <c r="AN157">
        <v>52.803043103294847</v>
      </c>
      <c r="AO157">
        <v>0</v>
      </c>
      <c r="AQ157">
        <v>125</v>
      </c>
      <c r="AR157">
        <v>83.25</v>
      </c>
      <c r="AS157">
        <v>0.33288902410604271</v>
      </c>
      <c r="AT157">
        <v>5.5455011477049752</v>
      </c>
      <c r="AU157">
        <v>3.4328433413390702E-2</v>
      </c>
    </row>
    <row r="158" spans="1:47" x14ac:dyDescent="0.25">
      <c r="A158" t="s">
        <v>200</v>
      </c>
      <c r="B158" t="str">
        <f t="shared" si="4"/>
        <v>USA_MN_Minneapo</v>
      </c>
      <c r="C158" t="str">
        <f>'Model In'!AY158</f>
        <v>HPWH_50-gallon</v>
      </c>
      <c r="D158">
        <f>'Model In'!BA158</f>
        <v>2</v>
      </c>
      <c r="E158">
        <v>18829.01012983765</v>
      </c>
      <c r="F158">
        <v>97.746025220762093</v>
      </c>
      <c r="H158">
        <f t="shared" si="5"/>
        <v>12219.578902419496</v>
      </c>
      <c r="I158">
        <v>9662.4829097464462</v>
      </c>
      <c r="K158">
        <v>3834.1316831461299</v>
      </c>
      <c r="L158">
        <v>11314.442935456511</v>
      </c>
      <c r="M158">
        <v>5384.0120282010566</v>
      </c>
      <c r="N158">
        <v>97.940860515137317</v>
      </c>
      <c r="O158">
        <v>346.39833788413529</v>
      </c>
      <c r="Q158">
        <v>1836.2270919193629</v>
      </c>
      <c r="R158">
        <v>720.8689007536874</v>
      </c>
      <c r="S158">
        <v>0</v>
      </c>
      <c r="T158">
        <v>4090.794617313672</v>
      </c>
      <c r="U158">
        <v>15.86918156617266</v>
      </c>
      <c r="X158">
        <v>-1870.921996118939</v>
      </c>
      <c r="Y158">
        <v>1212.682881740212</v>
      </c>
      <c r="Z158">
        <v>4373.1166730416398</v>
      </c>
      <c r="AA158">
        <v>0</v>
      </c>
      <c r="AB158">
        <v>1023.631672635939</v>
      </c>
      <c r="AE158">
        <v>94.322539088410238</v>
      </c>
      <c r="AF158">
        <v>184.69333325480241</v>
      </c>
      <c r="AG158">
        <v>668.6730391343433</v>
      </c>
      <c r="AH158">
        <v>0</v>
      </c>
      <c r="AL158">
        <v>97.746025220762093</v>
      </c>
      <c r="AN158">
        <v>52.803043103294847</v>
      </c>
      <c r="AO158">
        <v>0</v>
      </c>
      <c r="AQ158">
        <v>102.5</v>
      </c>
      <c r="AR158">
        <v>169</v>
      </c>
      <c r="AS158">
        <v>0.305565999844157</v>
      </c>
      <c r="AT158">
        <v>4.9743348272738244</v>
      </c>
      <c r="AU158">
        <v>3.6192292800579402E-2</v>
      </c>
    </row>
    <row r="159" spans="1:47" x14ac:dyDescent="0.25">
      <c r="A159" t="s">
        <v>201</v>
      </c>
      <c r="B159" t="str">
        <f t="shared" si="4"/>
        <v>USA_MO_Kansas.C</v>
      </c>
      <c r="C159" t="str">
        <f>'Model In'!AY159</f>
        <v>HPWH_50-gallon</v>
      </c>
      <c r="D159">
        <f>'Model In'!BA159</f>
        <v>2</v>
      </c>
      <c r="E159">
        <v>13153.91005072557</v>
      </c>
      <c r="F159">
        <v>97.746025220762093</v>
      </c>
      <c r="H159">
        <f t="shared" si="5"/>
        <v>6646.5869434714614</v>
      </c>
      <c r="I159">
        <v>3244.3983241116412</v>
      </c>
      <c r="K159">
        <v>1938.9075280452839</v>
      </c>
      <c r="L159">
        <v>6100.3481153383491</v>
      </c>
      <c r="M159">
        <v>889.43206536270986</v>
      </c>
      <c r="N159">
        <v>52.382696064396079</v>
      </c>
      <c r="O159">
        <v>363.67603463925877</v>
      </c>
      <c r="Q159">
        <v>2809.497505138655</v>
      </c>
      <c r="R159">
        <v>592.69111422116589</v>
      </c>
      <c r="S159">
        <v>0</v>
      </c>
      <c r="T159">
        <v>3785.5796371018482</v>
      </c>
      <c r="U159">
        <v>5.5154968981677266</v>
      </c>
      <c r="X159">
        <v>-1877.342454763472</v>
      </c>
      <c r="Y159">
        <v>1110.57476157619</v>
      </c>
      <c r="Z159">
        <v>4373.1166730416398</v>
      </c>
      <c r="AA159">
        <v>0</v>
      </c>
      <c r="AB159">
        <v>1023.631672635939</v>
      </c>
      <c r="AE159">
        <v>94.322539088410238</v>
      </c>
      <c r="AF159">
        <v>184.69333325480241</v>
      </c>
      <c r="AG159">
        <v>668.6730391343433</v>
      </c>
      <c r="AH159">
        <v>0</v>
      </c>
      <c r="AL159">
        <v>97.746025220762093</v>
      </c>
      <c r="AN159">
        <v>52.803043103294847</v>
      </c>
      <c r="AO159">
        <v>0</v>
      </c>
      <c r="AQ159">
        <v>10.5</v>
      </c>
      <c r="AR159">
        <v>433.5</v>
      </c>
      <c r="AS159">
        <v>0.24498755509377079</v>
      </c>
      <c r="AT159">
        <v>3.9890510624097359</v>
      </c>
      <c r="AU159">
        <v>2.9356658538208302E-2</v>
      </c>
    </row>
    <row r="160" spans="1:47" x14ac:dyDescent="0.25">
      <c r="A160" t="s">
        <v>202</v>
      </c>
      <c r="B160" t="str">
        <f t="shared" si="4"/>
        <v>USA_MO_St.Josep</v>
      </c>
      <c r="C160" t="str">
        <f>'Model In'!AY160</f>
        <v>HPWH_50-gallon</v>
      </c>
      <c r="D160">
        <f>'Model In'!BA160</f>
        <v>2</v>
      </c>
      <c r="E160">
        <v>14984.52167373651</v>
      </c>
      <c r="F160">
        <v>97.746025220762093</v>
      </c>
      <c r="H160">
        <f t="shared" si="5"/>
        <v>8445.7951847323566</v>
      </c>
      <c r="I160">
        <v>5402.6374383423836</v>
      </c>
      <c r="K160">
        <v>2648.738308210528</v>
      </c>
      <c r="L160">
        <v>8150.0845076849391</v>
      </c>
      <c r="M160">
        <v>2317.923081180496</v>
      </c>
      <c r="N160">
        <v>83.29338117111574</v>
      </c>
      <c r="O160">
        <v>352.68266778023661</v>
      </c>
      <c r="Q160">
        <v>2416.521935204793</v>
      </c>
      <c r="R160">
        <v>626.63581118518027</v>
      </c>
      <c r="S160">
        <v>0</v>
      </c>
      <c r="T160">
        <v>3894.791481736218</v>
      </c>
      <c r="U160">
        <v>8.5375391871620163</v>
      </c>
      <c r="X160">
        <v>-1877.117393523399</v>
      </c>
      <c r="Y160">
        <v>1141.978143326289</v>
      </c>
      <c r="Z160">
        <v>4373.1166730416398</v>
      </c>
      <c r="AA160">
        <v>0</v>
      </c>
      <c r="AB160">
        <v>1023.631672635939</v>
      </c>
      <c r="AE160">
        <v>94.322539088410238</v>
      </c>
      <c r="AF160">
        <v>184.69333325480241</v>
      </c>
      <c r="AG160">
        <v>668.6730391343433</v>
      </c>
      <c r="AH160">
        <v>0</v>
      </c>
      <c r="AL160">
        <v>97.746025220762093</v>
      </c>
      <c r="AN160">
        <v>52.803043103294847</v>
      </c>
      <c r="AO160">
        <v>0</v>
      </c>
      <c r="AQ160">
        <v>36.25</v>
      </c>
      <c r="AR160">
        <v>356.25</v>
      </c>
      <c r="AS160">
        <v>0.28286896724836752</v>
      </c>
      <c r="AT160">
        <v>4.3107168529737789</v>
      </c>
      <c r="AU160">
        <v>3.1272932422540298E-2</v>
      </c>
    </row>
    <row r="161" spans="1:47" x14ac:dyDescent="0.25">
      <c r="A161" t="s">
        <v>203</v>
      </c>
      <c r="B161" t="str">
        <f t="shared" si="4"/>
        <v>USA_MS_Gulfport</v>
      </c>
      <c r="C161" t="str">
        <f>'Model In'!AY161</f>
        <v>HPWH_50-gallon</v>
      </c>
      <c r="D161">
        <f>'Model In'!BA161</f>
        <v>2</v>
      </c>
      <c r="E161">
        <v>11786.4475242915</v>
      </c>
      <c r="F161">
        <v>97.746025220762093</v>
      </c>
      <c r="H161">
        <f t="shared" si="5"/>
        <v>5422.0369360344521</v>
      </c>
      <c r="I161">
        <v>445.54240004035711</v>
      </c>
      <c r="K161">
        <v>239.51001704137309</v>
      </c>
      <c r="L161">
        <v>811.51739691836451</v>
      </c>
      <c r="M161">
        <v>16.80514781225623</v>
      </c>
      <c r="N161">
        <v>9.2823269414222231</v>
      </c>
      <c r="O161">
        <v>179.94490824530601</v>
      </c>
      <c r="Q161">
        <v>4416.8866566011829</v>
      </c>
      <c r="R161">
        <v>559.60787939291231</v>
      </c>
      <c r="S161">
        <v>0</v>
      </c>
      <c r="T161">
        <v>3411.4709851880489</v>
      </c>
      <c r="U161">
        <v>7.055914752837722E-2</v>
      </c>
      <c r="X161">
        <v>-1843.522042867867</v>
      </c>
      <c r="Y161">
        <v>967.66224257913245</v>
      </c>
      <c r="Z161">
        <v>4373.1166730416398</v>
      </c>
      <c r="AA161">
        <v>0</v>
      </c>
      <c r="AB161">
        <v>1023.631672635939</v>
      </c>
      <c r="AE161">
        <v>94.322539088410238</v>
      </c>
      <c r="AF161">
        <v>184.69333325480241</v>
      </c>
      <c r="AG161">
        <v>668.6730391343433</v>
      </c>
      <c r="AH161">
        <v>0</v>
      </c>
      <c r="AL161">
        <v>97.746025220762093</v>
      </c>
      <c r="AN161">
        <v>52.803043103294847</v>
      </c>
      <c r="AO161">
        <v>0</v>
      </c>
      <c r="AQ161">
        <v>3.5</v>
      </c>
      <c r="AR161">
        <v>1166</v>
      </c>
      <c r="AS161">
        <v>0.17508063382167049</v>
      </c>
      <c r="AT161">
        <v>3.31705203739262</v>
      </c>
      <c r="AU161">
        <v>2.7136263578060201E-2</v>
      </c>
    </row>
    <row r="162" spans="1:47" x14ac:dyDescent="0.25">
      <c r="A162" t="s">
        <v>204</v>
      </c>
      <c r="B162" t="str">
        <f t="shared" si="4"/>
        <v>USA_MS_Jackson-</v>
      </c>
      <c r="C162" t="str">
        <f>'Model In'!AY162</f>
        <v>HPWH_50-gallon</v>
      </c>
      <c r="D162">
        <f>'Model In'!BA162</f>
        <v>2</v>
      </c>
      <c r="E162">
        <v>11679.27176410331</v>
      </c>
      <c r="F162">
        <v>97.746025220762093</v>
      </c>
      <c r="H162">
        <f t="shared" si="5"/>
        <v>5278.2432798715681</v>
      </c>
      <c r="I162">
        <v>804.17642980623305</v>
      </c>
      <c r="K162">
        <v>483.22228032424158</v>
      </c>
      <c r="L162">
        <v>1610.7495666581419</v>
      </c>
      <c r="M162">
        <v>30.765281577831988</v>
      </c>
      <c r="N162">
        <v>22.65996312559939</v>
      </c>
      <c r="O162">
        <v>267.52890477855959</v>
      </c>
      <c r="Q162">
        <v>3924.500048872932</v>
      </c>
      <c r="R162">
        <v>549.56680119240389</v>
      </c>
      <c r="S162">
        <v>0</v>
      </c>
      <c r="T162">
        <v>3521.583150071096</v>
      </c>
      <c r="U162">
        <v>0.36980202177043781</v>
      </c>
      <c r="X162">
        <v>-1855.504244486563</v>
      </c>
      <c r="Y162">
        <v>1004.280138553803</v>
      </c>
      <c r="Z162">
        <v>4373.1166730416398</v>
      </c>
      <c r="AA162">
        <v>0</v>
      </c>
      <c r="AB162">
        <v>1023.631672635939</v>
      </c>
      <c r="AE162">
        <v>94.322539088410238</v>
      </c>
      <c r="AF162">
        <v>184.69333325480241</v>
      </c>
      <c r="AG162">
        <v>668.6730391343433</v>
      </c>
      <c r="AH162">
        <v>0</v>
      </c>
      <c r="AL162">
        <v>97.746025220762093</v>
      </c>
      <c r="AN162">
        <v>52.803043103294847</v>
      </c>
      <c r="AO162">
        <v>0</v>
      </c>
      <c r="AQ162">
        <v>3.75</v>
      </c>
      <c r="AR162">
        <v>841.5</v>
      </c>
      <c r="AS162">
        <v>0.1684713454130039</v>
      </c>
      <c r="AT162">
        <v>2.7583965158539212</v>
      </c>
      <c r="AU162">
        <v>2.6744171564896699E-2</v>
      </c>
    </row>
    <row r="163" spans="1:47" x14ac:dyDescent="0.25">
      <c r="A163" t="s">
        <v>205</v>
      </c>
      <c r="B163" t="str">
        <f t="shared" si="4"/>
        <v>USA_MT_Billings</v>
      </c>
      <c r="C163" t="str">
        <f>'Model In'!AY163</f>
        <v>HPWH_50-gallon</v>
      </c>
      <c r="D163">
        <f>'Model In'!BA163</f>
        <v>2</v>
      </c>
      <c r="E163">
        <v>15529.71044489972</v>
      </c>
      <c r="F163">
        <v>97.746025220762093</v>
      </c>
      <c r="H163">
        <f t="shared" si="5"/>
        <v>8884.6217679440215</v>
      </c>
      <c r="I163">
        <v>6731.2449908455674</v>
      </c>
      <c r="K163">
        <v>3571.9308133223371</v>
      </c>
      <c r="L163">
        <v>11036.48307150945</v>
      </c>
      <c r="M163">
        <v>2582.481241313224</v>
      </c>
      <c r="N163">
        <v>93.109450307173361</v>
      </c>
      <c r="O163">
        <v>483.72348590283627</v>
      </c>
      <c r="Q163">
        <v>1504.9478824606119</v>
      </c>
      <c r="R163">
        <v>648.42889463784149</v>
      </c>
      <c r="S163">
        <v>0</v>
      </c>
      <c r="T163">
        <v>4086.8945155647189</v>
      </c>
      <c r="U163">
        <v>14.3814309972353</v>
      </c>
      <c r="X163">
        <v>-1884.514294983569</v>
      </c>
      <c r="Y163">
        <v>1248.340331278039</v>
      </c>
      <c r="Z163">
        <v>4373.1166730416398</v>
      </c>
      <c r="AA163">
        <v>0</v>
      </c>
      <c r="AB163">
        <v>1023.631672635939</v>
      </c>
      <c r="AE163">
        <v>94.322539088410238</v>
      </c>
      <c r="AF163">
        <v>184.69333325480241</v>
      </c>
      <c r="AG163">
        <v>668.6730391343433</v>
      </c>
      <c r="AH163">
        <v>0</v>
      </c>
      <c r="AL163">
        <v>97.746025220762093</v>
      </c>
      <c r="AN163">
        <v>52.803043103294847</v>
      </c>
      <c r="AO163">
        <v>0</v>
      </c>
      <c r="AQ163">
        <v>20.25</v>
      </c>
      <c r="AR163">
        <v>81.75</v>
      </c>
      <c r="AS163">
        <v>0.32954400145395368</v>
      </c>
      <c r="AT163">
        <v>5.8752068869906076</v>
      </c>
      <c r="AU163">
        <v>3.2379129818902702E-2</v>
      </c>
    </row>
    <row r="164" spans="1:47" x14ac:dyDescent="0.25">
      <c r="A164" t="s">
        <v>206</v>
      </c>
      <c r="B164" t="str">
        <f t="shared" si="4"/>
        <v>USA_NC_Charlott</v>
      </c>
      <c r="C164" t="str">
        <f>'Model In'!AY164</f>
        <v>HPWH_50-gallon</v>
      </c>
      <c r="D164">
        <f>'Model In'!BA164</f>
        <v>2</v>
      </c>
      <c r="E164">
        <v>11303.219612446661</v>
      </c>
      <c r="F164">
        <v>97.746025220762093</v>
      </c>
      <c r="H164">
        <f t="shared" si="5"/>
        <v>4850.3961033334781</v>
      </c>
      <c r="I164">
        <v>1246.8857804020929</v>
      </c>
      <c r="K164">
        <v>773.80779207080445</v>
      </c>
      <c r="L164">
        <v>2536.8583391040379</v>
      </c>
      <c r="M164">
        <v>109.9205866069111</v>
      </c>
      <c r="N164">
        <v>28.293939243152838</v>
      </c>
      <c r="O164">
        <v>334.86346248122538</v>
      </c>
      <c r="Q164">
        <v>3098.8455521889332</v>
      </c>
      <c r="R164">
        <v>504.66477074245199</v>
      </c>
      <c r="S164">
        <v>0</v>
      </c>
      <c r="T164">
        <v>3655.6046190066768</v>
      </c>
      <c r="U164">
        <v>1.6744399242336669</v>
      </c>
      <c r="X164">
        <v>-1858.4037484633509</v>
      </c>
      <c r="Y164">
        <v>1056.075163435152</v>
      </c>
      <c r="Z164">
        <v>4373.1166730416398</v>
      </c>
      <c r="AA164">
        <v>0</v>
      </c>
      <c r="AB164">
        <v>1023.631672635939</v>
      </c>
      <c r="AE164">
        <v>94.322539088410238</v>
      </c>
      <c r="AF164">
        <v>184.69333325480241</v>
      </c>
      <c r="AG164">
        <v>668.6730391343433</v>
      </c>
      <c r="AH164">
        <v>0</v>
      </c>
      <c r="AL164">
        <v>97.746025220762093</v>
      </c>
      <c r="AN164">
        <v>52.803043103294847</v>
      </c>
      <c r="AO164">
        <v>0</v>
      </c>
      <c r="AQ164">
        <v>6.25</v>
      </c>
      <c r="AR164">
        <v>595.75</v>
      </c>
      <c r="AS164">
        <v>0.19150524828665019</v>
      </c>
      <c r="AT164">
        <v>2.9383672416419251</v>
      </c>
      <c r="AU164">
        <v>2.4137024948180999E-2</v>
      </c>
    </row>
    <row r="165" spans="1:47" x14ac:dyDescent="0.25">
      <c r="A165" t="s">
        <v>207</v>
      </c>
      <c r="B165" t="str">
        <f t="shared" si="4"/>
        <v>USA_NC_Raleigh-</v>
      </c>
      <c r="C165" t="str">
        <f>'Model In'!AY165</f>
        <v>HPWH_50-gallon</v>
      </c>
      <c r="D165">
        <f>'Model In'!BA165</f>
        <v>2</v>
      </c>
      <c r="E165">
        <v>11409.05873344306</v>
      </c>
      <c r="F165">
        <v>97.746025220762093</v>
      </c>
      <c r="H165">
        <f t="shared" si="5"/>
        <v>4968.6279134321485</v>
      </c>
      <c r="I165">
        <v>1125.8008248597901</v>
      </c>
      <c r="K165">
        <v>691.96384546347986</v>
      </c>
      <c r="L165">
        <v>2277.6657567514389</v>
      </c>
      <c r="M165">
        <v>62.52254685091026</v>
      </c>
      <c r="N165">
        <v>26.3870003584844</v>
      </c>
      <c r="O165">
        <v>344.92743218691231</v>
      </c>
      <c r="Q165">
        <v>3326.6345454708148</v>
      </c>
      <c r="R165">
        <v>516.19254310154349</v>
      </c>
      <c r="S165">
        <v>0</v>
      </c>
      <c r="T165">
        <v>3628.407690707555</v>
      </c>
      <c r="U165">
        <v>0.95320938757155071</v>
      </c>
      <c r="X165">
        <v>-1854.4508057135199</v>
      </c>
      <c r="Y165">
        <v>1043.6824743330039</v>
      </c>
      <c r="Z165">
        <v>4373.1166730416398</v>
      </c>
      <c r="AA165">
        <v>0</v>
      </c>
      <c r="AB165">
        <v>1023.631672635939</v>
      </c>
      <c r="AE165">
        <v>94.322539088410238</v>
      </c>
      <c r="AF165">
        <v>184.69333325480241</v>
      </c>
      <c r="AG165">
        <v>668.6730391343433</v>
      </c>
      <c r="AH165">
        <v>0</v>
      </c>
      <c r="AL165">
        <v>97.746025220762093</v>
      </c>
      <c r="AN165">
        <v>52.803043103294847</v>
      </c>
      <c r="AO165">
        <v>0</v>
      </c>
      <c r="AQ165">
        <v>4.5</v>
      </c>
      <c r="AR165">
        <v>850.5</v>
      </c>
      <c r="AS165">
        <v>0.18512067614090519</v>
      </c>
      <c r="AT165">
        <v>2.9396346985608548</v>
      </c>
      <c r="AU165">
        <v>2.4682010552573599E-2</v>
      </c>
    </row>
    <row r="166" spans="1:47" x14ac:dyDescent="0.25">
      <c r="A166" t="s">
        <v>208</v>
      </c>
      <c r="B166" t="str">
        <f t="shared" si="4"/>
        <v>USA_ND_Bismarck</v>
      </c>
      <c r="C166" t="str">
        <f>'Model In'!AY166</f>
        <v>HPWH_50-gallon</v>
      </c>
      <c r="D166">
        <f>'Model In'!BA166</f>
        <v>2</v>
      </c>
      <c r="E166">
        <v>20816.0248891913</v>
      </c>
      <c r="F166">
        <v>97.746025220762093</v>
      </c>
      <c r="H166">
        <f t="shared" si="5"/>
        <v>14161.139076702475</v>
      </c>
      <c r="I166">
        <v>11948.389970357999</v>
      </c>
      <c r="K166">
        <v>4312.5804399245199</v>
      </c>
      <c r="L166">
        <v>12837.59113603538</v>
      </c>
      <c r="M166">
        <v>7148.4032416676173</v>
      </c>
      <c r="N166">
        <v>140.64453208303939</v>
      </c>
      <c r="O166">
        <v>346.76175668282491</v>
      </c>
      <c r="Q166">
        <v>1470.2577561564401</v>
      </c>
      <c r="R166">
        <v>742.49135018803679</v>
      </c>
      <c r="S166">
        <v>0</v>
      </c>
      <c r="T166">
        <v>4209.9773397966073</v>
      </c>
      <c r="U166">
        <v>21.03426358350654</v>
      </c>
      <c r="X166">
        <v>-1867.9881897558339</v>
      </c>
      <c r="Y166">
        <v>1258.1374668109311</v>
      </c>
      <c r="Z166">
        <v>4373.1166730416398</v>
      </c>
      <c r="AA166">
        <v>0</v>
      </c>
      <c r="AB166">
        <v>1023.631672635939</v>
      </c>
      <c r="AE166">
        <v>94.322539088410238</v>
      </c>
      <c r="AF166">
        <v>184.69333325480241</v>
      </c>
      <c r="AG166">
        <v>668.6730391343433</v>
      </c>
      <c r="AH166">
        <v>0</v>
      </c>
      <c r="AL166">
        <v>97.746025220762093</v>
      </c>
      <c r="AN166">
        <v>52.803043103294847</v>
      </c>
      <c r="AO166">
        <v>0</v>
      </c>
      <c r="AQ166">
        <v>49</v>
      </c>
      <c r="AR166">
        <v>239.75</v>
      </c>
      <c r="AS166">
        <v>0.32838042534878359</v>
      </c>
      <c r="AT166">
        <v>4.9246043884927824</v>
      </c>
      <c r="AU166">
        <v>3.6535142475682597E-2</v>
      </c>
    </row>
    <row r="167" spans="1:47" x14ac:dyDescent="0.25">
      <c r="A167" t="s">
        <v>209</v>
      </c>
      <c r="B167" t="str">
        <f t="shared" si="4"/>
        <v>USA_ND_Fargo-He</v>
      </c>
      <c r="C167" t="str">
        <f>'Model In'!AY167</f>
        <v>HPWH_50-gallon</v>
      </c>
      <c r="D167">
        <f>'Model In'!BA167</f>
        <v>2</v>
      </c>
      <c r="E167">
        <v>25138.868407782938</v>
      </c>
      <c r="F167">
        <v>97.746025220762093</v>
      </c>
      <c r="H167">
        <f t="shared" si="5"/>
        <v>18484.575483563283</v>
      </c>
      <c r="I167">
        <v>16239.03634786775</v>
      </c>
      <c r="K167">
        <v>4408.131332609988</v>
      </c>
      <c r="L167">
        <v>12733.90354481272</v>
      </c>
      <c r="M167">
        <v>11428.84253328952</v>
      </c>
      <c r="N167">
        <v>106.00418461583079</v>
      </c>
      <c r="O167">
        <v>296.05829735229571</v>
      </c>
      <c r="Q167">
        <v>1490.0026214640391</v>
      </c>
      <c r="R167">
        <v>755.53651423149336</v>
      </c>
      <c r="S167">
        <v>0</v>
      </c>
      <c r="T167">
        <v>4223.631526726118</v>
      </c>
      <c r="U167">
        <v>20.627720707284169</v>
      </c>
      <c r="X167">
        <v>-1866.5193372062729</v>
      </c>
      <c r="Y167">
        <v>1257.544578541997</v>
      </c>
      <c r="Z167">
        <v>4373.1166730416398</v>
      </c>
      <c r="AA167">
        <v>0</v>
      </c>
      <c r="AB167">
        <v>1023.631672635939</v>
      </c>
      <c r="AE167">
        <v>94.322539088410238</v>
      </c>
      <c r="AF167">
        <v>184.69333325480241</v>
      </c>
      <c r="AG167">
        <v>668.6730391343433</v>
      </c>
      <c r="AH167">
        <v>0</v>
      </c>
      <c r="AL167">
        <v>97.746025220762093</v>
      </c>
      <c r="AN167">
        <v>52.803043103294847</v>
      </c>
      <c r="AO167">
        <v>0</v>
      </c>
      <c r="AQ167">
        <v>173.25</v>
      </c>
      <c r="AR167">
        <v>227.5</v>
      </c>
      <c r="AS167">
        <v>0.3875372626609766</v>
      </c>
      <c r="AT167">
        <v>5.7120975771456024</v>
      </c>
      <c r="AU167">
        <v>3.8461490052870501E-2</v>
      </c>
    </row>
    <row r="168" spans="1:47" x14ac:dyDescent="0.25">
      <c r="A168" t="s">
        <v>210</v>
      </c>
      <c r="B168" t="str">
        <f t="shared" si="4"/>
        <v>USA_NE_Omaha-Mi</v>
      </c>
      <c r="C168" t="str">
        <f>'Model In'!AY168</f>
        <v>HPWH_50-gallon</v>
      </c>
      <c r="D168">
        <f>'Model In'!BA168</f>
        <v>2</v>
      </c>
      <c r="E168">
        <v>15353.864474667551</v>
      </c>
      <c r="F168">
        <v>97.746025220762093</v>
      </c>
      <c r="H168">
        <f t="shared" si="5"/>
        <v>8792.6255670274022</v>
      </c>
      <c r="I168">
        <v>5795.6716280574819</v>
      </c>
      <c r="K168">
        <v>2817.1151805234858</v>
      </c>
      <c r="L168">
        <v>8585.3233831553116</v>
      </c>
      <c r="M168">
        <v>2496.352409409003</v>
      </c>
      <c r="N168">
        <v>92.660264978196523</v>
      </c>
      <c r="O168">
        <v>389.5437731467905</v>
      </c>
      <c r="Q168">
        <v>2342.8715605648422</v>
      </c>
      <c r="R168">
        <v>654.08237840507832</v>
      </c>
      <c r="S168">
        <v>0</v>
      </c>
      <c r="T168">
        <v>3945.2797098869491</v>
      </c>
      <c r="U168">
        <v>10.715147210784229</v>
      </c>
      <c r="X168">
        <v>-1870.765666483195</v>
      </c>
      <c r="Y168">
        <v>1164.4905619622789</v>
      </c>
      <c r="Z168">
        <v>4373.1166730416398</v>
      </c>
      <c r="AA168">
        <v>0</v>
      </c>
      <c r="AB168">
        <v>1023.631672635939</v>
      </c>
      <c r="AE168">
        <v>94.322539088410238</v>
      </c>
      <c r="AF168">
        <v>184.69333325480241</v>
      </c>
      <c r="AG168">
        <v>668.6730391343433</v>
      </c>
      <c r="AH168">
        <v>0</v>
      </c>
      <c r="AL168">
        <v>97.746025220762093</v>
      </c>
      <c r="AN168">
        <v>52.803043103294847</v>
      </c>
      <c r="AO168">
        <v>0</v>
      </c>
      <c r="AQ168">
        <v>34.5</v>
      </c>
      <c r="AR168">
        <v>421.5</v>
      </c>
      <c r="AS168">
        <v>0.24314177559146319</v>
      </c>
      <c r="AT168">
        <v>3.1557311647548079</v>
      </c>
      <c r="AU168">
        <v>3.1916581185572002E-2</v>
      </c>
    </row>
    <row r="169" spans="1:47" x14ac:dyDescent="0.25">
      <c r="A169" t="s">
        <v>211</v>
      </c>
      <c r="B169" t="str">
        <f t="shared" si="4"/>
        <v>USA_NH_Concord.</v>
      </c>
      <c r="C169" t="str">
        <f>'Model In'!AY169</f>
        <v>HPWH_50-gallon</v>
      </c>
      <c r="D169">
        <f>'Model In'!BA169</f>
        <v>2</v>
      </c>
      <c r="E169">
        <v>15309.050388139991</v>
      </c>
      <c r="F169">
        <v>97.746025220762093</v>
      </c>
      <c r="H169">
        <f t="shared" si="5"/>
        <v>8709.7853526894105</v>
      </c>
      <c r="I169">
        <v>6628.5763462843706</v>
      </c>
      <c r="K169">
        <v>3039.4359493684969</v>
      </c>
      <c r="L169">
        <v>9529.628146914114</v>
      </c>
      <c r="M169">
        <v>3076.085082754214</v>
      </c>
      <c r="N169">
        <v>96.467409931697148</v>
      </c>
      <c r="O169">
        <v>416.58790422995492</v>
      </c>
      <c r="Q169">
        <v>1493.3245026467721</v>
      </c>
      <c r="R169">
        <v>587.88450375826835</v>
      </c>
      <c r="S169">
        <v>0</v>
      </c>
      <c r="T169">
        <v>4089.1393916687521</v>
      </c>
      <c r="U169">
        <v>13.785694247985161</v>
      </c>
      <c r="X169">
        <v>-1877.6646831875969</v>
      </c>
      <c r="Y169">
        <v>1202.516689772687</v>
      </c>
      <c r="Z169">
        <v>4373.1166730416398</v>
      </c>
      <c r="AA169">
        <v>0</v>
      </c>
      <c r="AB169">
        <v>1023.631672635939</v>
      </c>
      <c r="AE169">
        <v>94.322539088410238</v>
      </c>
      <c r="AF169">
        <v>184.69333325480241</v>
      </c>
      <c r="AG169">
        <v>668.6730391343433</v>
      </c>
      <c r="AH169">
        <v>0</v>
      </c>
      <c r="AL169">
        <v>97.746025220762093</v>
      </c>
      <c r="AN169">
        <v>52.803043103294847</v>
      </c>
      <c r="AO169">
        <v>0</v>
      </c>
      <c r="AQ169">
        <v>112.75</v>
      </c>
      <c r="AR169">
        <v>320.25</v>
      </c>
      <c r="AS169">
        <v>0.23411479366558591</v>
      </c>
      <c r="AT169">
        <v>2.7609182810599679</v>
      </c>
      <c r="AU169">
        <v>2.6941198492589899E-2</v>
      </c>
    </row>
    <row r="170" spans="1:47" x14ac:dyDescent="0.25">
      <c r="A170" t="s">
        <v>212</v>
      </c>
      <c r="B170" t="str">
        <f t="shared" si="4"/>
        <v>USA_NH_Manchest</v>
      </c>
      <c r="C170" t="str">
        <f>'Model In'!AY170</f>
        <v>HPWH_50-gallon</v>
      </c>
      <c r="D170">
        <f>'Model In'!BA170</f>
        <v>2</v>
      </c>
      <c r="E170">
        <v>13833.88047854698</v>
      </c>
      <c r="F170">
        <v>97.746025220762093</v>
      </c>
      <c r="H170">
        <f t="shared" si="5"/>
        <v>7258.2215468211061</v>
      </c>
      <c r="I170">
        <v>5079.6097887771657</v>
      </c>
      <c r="K170">
        <v>2690.058420515214</v>
      </c>
      <c r="L170">
        <v>8526.6476822668392</v>
      </c>
      <c r="M170">
        <v>1887.782065233079</v>
      </c>
      <c r="N170">
        <v>74.597308108667761</v>
      </c>
      <c r="O170">
        <v>427.17199492019932</v>
      </c>
      <c r="Q170">
        <v>1621.2155280673569</v>
      </c>
      <c r="R170">
        <v>557.39622997658353</v>
      </c>
      <c r="S170">
        <v>0</v>
      </c>
      <c r="T170">
        <v>4008.4238902891848</v>
      </c>
      <c r="U170">
        <v>11.40040831446141</v>
      </c>
      <c r="X170">
        <v>-1881.1747482484379</v>
      </c>
      <c r="Y170">
        <v>1178.910586047951</v>
      </c>
      <c r="Z170">
        <v>4373.1166730416398</v>
      </c>
      <c r="AA170">
        <v>0</v>
      </c>
      <c r="AB170">
        <v>1023.631672635939</v>
      </c>
      <c r="AE170">
        <v>94.322539088410238</v>
      </c>
      <c r="AF170">
        <v>184.69333325480241</v>
      </c>
      <c r="AG170">
        <v>668.6730391343433</v>
      </c>
      <c r="AH170">
        <v>0</v>
      </c>
      <c r="AL170">
        <v>97.746025220762093</v>
      </c>
      <c r="AN170">
        <v>52.803043103294847</v>
      </c>
      <c r="AO170">
        <v>0</v>
      </c>
      <c r="AQ170">
        <v>76.25</v>
      </c>
      <c r="AR170">
        <v>225.75</v>
      </c>
      <c r="AS170">
        <v>0.23422625959396531</v>
      </c>
      <c r="AT170">
        <v>2.9930517465280522</v>
      </c>
      <c r="AU170">
        <v>2.5966005684235301E-2</v>
      </c>
    </row>
    <row r="171" spans="1:47" x14ac:dyDescent="0.25">
      <c r="A171" t="s">
        <v>213</v>
      </c>
      <c r="B171" t="str">
        <f t="shared" si="4"/>
        <v>USA_NJ_Newark.L</v>
      </c>
      <c r="C171" t="str">
        <f>'Model In'!AY171</f>
        <v>HPWH_50-gallon</v>
      </c>
      <c r="D171">
        <f>'Model In'!BA171</f>
        <v>2</v>
      </c>
      <c r="E171">
        <v>12812.653361150649</v>
      </c>
      <c r="F171">
        <v>97.746025220762093</v>
      </c>
      <c r="H171">
        <f t="shared" si="5"/>
        <v>6284.6280833303008</v>
      </c>
      <c r="I171">
        <v>3396.0933406883601</v>
      </c>
      <c r="K171">
        <v>2104.363444679374</v>
      </c>
      <c r="L171">
        <v>6846.9242716787121</v>
      </c>
      <c r="M171">
        <v>878.61257928749978</v>
      </c>
      <c r="N171">
        <v>35.17787490516595</v>
      </c>
      <c r="O171">
        <v>377.93944181630428</v>
      </c>
      <c r="Q171">
        <v>2330.064326884507</v>
      </c>
      <c r="R171">
        <v>558.47041575743435</v>
      </c>
      <c r="S171">
        <v>0</v>
      </c>
      <c r="T171">
        <v>3847.8465407394392</v>
      </c>
      <c r="U171">
        <v>6.2485539280334779</v>
      </c>
      <c r="X171">
        <v>-1881.1601353822159</v>
      </c>
      <c r="Y171">
        <v>1131.2769321424189</v>
      </c>
      <c r="Z171">
        <v>4373.1166730416398</v>
      </c>
      <c r="AA171">
        <v>0</v>
      </c>
      <c r="AB171">
        <v>1023.631672635939</v>
      </c>
      <c r="AE171">
        <v>94.322539088410238</v>
      </c>
      <c r="AF171">
        <v>184.69333325480241</v>
      </c>
      <c r="AG171">
        <v>668.6730391343433</v>
      </c>
      <c r="AH171">
        <v>0</v>
      </c>
      <c r="AL171">
        <v>97.746025220762093</v>
      </c>
      <c r="AN171">
        <v>52.803043103294847</v>
      </c>
      <c r="AO171">
        <v>0</v>
      </c>
      <c r="AQ171">
        <v>15</v>
      </c>
      <c r="AR171">
        <v>471.25</v>
      </c>
      <c r="AS171">
        <v>0.27515558049410621</v>
      </c>
      <c r="AT171">
        <v>5.1053784460534182</v>
      </c>
      <c r="AU171">
        <v>2.75214858888807E-2</v>
      </c>
    </row>
    <row r="172" spans="1:47" x14ac:dyDescent="0.25">
      <c r="A172" t="s">
        <v>214</v>
      </c>
      <c r="B172" t="str">
        <f t="shared" si="4"/>
        <v>USA_NJ_Trenton-</v>
      </c>
      <c r="C172" t="str">
        <f>'Model In'!AY172</f>
        <v>HPWH_50-gallon</v>
      </c>
      <c r="D172">
        <f>'Model In'!BA172</f>
        <v>2</v>
      </c>
      <c r="E172">
        <v>12349.84802154132</v>
      </c>
      <c r="F172">
        <v>97.746025220762093</v>
      </c>
      <c r="H172">
        <f t="shared" si="5"/>
        <v>5828.2213367226341</v>
      </c>
      <c r="I172">
        <v>3183.695205313059</v>
      </c>
      <c r="K172">
        <v>1869.5789971045911</v>
      </c>
      <c r="L172">
        <v>6163.9639141835751</v>
      </c>
      <c r="M172">
        <v>857.03176656573839</v>
      </c>
      <c r="N172">
        <v>43.214971839527259</v>
      </c>
      <c r="O172">
        <v>413.86946980319192</v>
      </c>
      <c r="Q172">
        <v>2129.299500182703</v>
      </c>
      <c r="R172">
        <v>515.22663122687163</v>
      </c>
      <c r="S172">
        <v>0</v>
      </c>
      <c r="T172">
        <v>3859.0566844440109</v>
      </c>
      <c r="U172">
        <v>6.5221964388087041</v>
      </c>
      <c r="X172">
        <v>-1878.278061179092</v>
      </c>
      <c r="Y172">
        <v>1124.878339140598</v>
      </c>
      <c r="Z172">
        <v>4373.1166730416398</v>
      </c>
      <c r="AA172">
        <v>0</v>
      </c>
      <c r="AB172">
        <v>1023.631672635939</v>
      </c>
      <c r="AE172">
        <v>94.322539088410238</v>
      </c>
      <c r="AF172">
        <v>184.69333325480241</v>
      </c>
      <c r="AG172">
        <v>668.6730391343433</v>
      </c>
      <c r="AH172">
        <v>0</v>
      </c>
      <c r="AL172">
        <v>97.746025220762093</v>
      </c>
      <c r="AN172">
        <v>52.803043103294847</v>
      </c>
      <c r="AO172">
        <v>0</v>
      </c>
      <c r="AQ172">
        <v>42.25</v>
      </c>
      <c r="AR172">
        <v>602</v>
      </c>
      <c r="AS172">
        <v>0.21922527000962719</v>
      </c>
      <c r="AT172">
        <v>3.346750396272971</v>
      </c>
      <c r="AU172">
        <v>2.38586380140271E-2</v>
      </c>
    </row>
    <row r="173" spans="1:47" x14ac:dyDescent="0.25">
      <c r="A173" t="s">
        <v>215</v>
      </c>
      <c r="B173" t="str">
        <f t="shared" si="4"/>
        <v>USA_NM_Albuquer</v>
      </c>
      <c r="C173" t="str">
        <f>'Model In'!AY173</f>
        <v>HPWH_50-gallon</v>
      </c>
      <c r="D173">
        <f>'Model In'!BA173</f>
        <v>2</v>
      </c>
      <c r="E173">
        <v>11641.150664398339</v>
      </c>
      <c r="F173">
        <v>97.746025220762093</v>
      </c>
      <c r="H173">
        <f t="shared" si="5"/>
        <v>5076.6409536096626</v>
      </c>
      <c r="I173">
        <v>1662.5660510478431</v>
      </c>
      <c r="K173">
        <v>1067.521255270796</v>
      </c>
      <c r="L173">
        <v>3265.340105276272</v>
      </c>
      <c r="M173">
        <v>76.904487884862533</v>
      </c>
      <c r="N173">
        <v>23.287999855056491</v>
      </c>
      <c r="O173">
        <v>494.85230803712318</v>
      </c>
      <c r="Q173">
        <v>2880.9282329260591</v>
      </c>
      <c r="R173">
        <v>533.14666963576008</v>
      </c>
      <c r="S173">
        <v>0</v>
      </c>
      <c r="T173">
        <v>3748.398602980255</v>
      </c>
      <c r="U173">
        <v>5.9169572728399862</v>
      </c>
      <c r="X173">
        <v>-1854.160122140393</v>
      </c>
      <c r="Y173">
        <v>1167.761365110624</v>
      </c>
      <c r="Z173">
        <v>4373.1166730416398</v>
      </c>
      <c r="AA173">
        <v>0</v>
      </c>
      <c r="AB173">
        <v>1023.631672635939</v>
      </c>
      <c r="AE173">
        <v>94.322539088410238</v>
      </c>
      <c r="AF173">
        <v>184.69333325480241</v>
      </c>
      <c r="AG173">
        <v>668.6730391343433</v>
      </c>
      <c r="AH173">
        <v>0</v>
      </c>
      <c r="AL173">
        <v>97.746025220762093</v>
      </c>
      <c r="AN173">
        <v>52.803043103294847</v>
      </c>
      <c r="AO173">
        <v>0</v>
      </c>
      <c r="AQ173">
        <v>1.25</v>
      </c>
      <c r="AR173">
        <v>32.75</v>
      </c>
      <c r="AS173">
        <v>0.2490951897120576</v>
      </c>
      <c r="AT173">
        <v>4.2363617207603257</v>
      </c>
      <c r="AU173">
        <v>2.6614796792937798E-2</v>
      </c>
    </row>
    <row r="174" spans="1:47" x14ac:dyDescent="0.25">
      <c r="A174" t="s">
        <v>216</v>
      </c>
      <c r="B174" t="str">
        <f t="shared" si="4"/>
        <v>USA_NM_Las.Cruc</v>
      </c>
      <c r="C174" t="str">
        <f>'Model In'!AY174</f>
        <v>HPWH_50-gallon</v>
      </c>
      <c r="D174">
        <f>'Model In'!BA174</f>
        <v>2</v>
      </c>
      <c r="E174">
        <v>11499.42027104354</v>
      </c>
      <c r="F174">
        <v>97.746025220762093</v>
      </c>
      <c r="H174">
        <f t="shared" si="5"/>
        <v>4982.7376587504505</v>
      </c>
      <c r="I174">
        <v>895.53978970641037</v>
      </c>
      <c r="K174">
        <v>479.63715060693522</v>
      </c>
      <c r="L174">
        <v>1523.578641804698</v>
      </c>
      <c r="M174">
        <v>8.8217833592846997</v>
      </c>
      <c r="N174">
        <v>10.25886437959017</v>
      </c>
      <c r="O174">
        <v>396.82199136060018</v>
      </c>
      <c r="Q174">
        <v>3558.796642855134</v>
      </c>
      <c r="R174">
        <v>528.40122618890678</v>
      </c>
      <c r="S174">
        <v>0</v>
      </c>
      <c r="T174">
        <v>3598.6379325935409</v>
      </c>
      <c r="U174">
        <v>2.620828131426717</v>
      </c>
      <c r="X174">
        <v>-1855.3023768523219</v>
      </c>
      <c r="Y174">
        <v>1119.9342666149939</v>
      </c>
      <c r="Z174">
        <v>4373.1166730416398</v>
      </c>
      <c r="AA174">
        <v>0</v>
      </c>
      <c r="AB174">
        <v>1023.631672635939</v>
      </c>
      <c r="AE174">
        <v>94.322539088410238</v>
      </c>
      <c r="AF174">
        <v>184.69333325480241</v>
      </c>
      <c r="AG174">
        <v>668.6730391343433</v>
      </c>
      <c r="AH174">
        <v>0</v>
      </c>
      <c r="AL174">
        <v>97.746025220762093</v>
      </c>
      <c r="AN174">
        <v>52.803043103294847</v>
      </c>
      <c r="AO174">
        <v>0</v>
      </c>
      <c r="AQ174">
        <v>0.5</v>
      </c>
      <c r="AR174">
        <v>127</v>
      </c>
      <c r="AS174">
        <v>0.2107258710329957</v>
      </c>
      <c r="AT174">
        <v>4.265307386911477</v>
      </c>
      <c r="AU174">
        <v>2.6127090331909301E-2</v>
      </c>
    </row>
    <row r="175" spans="1:47" x14ac:dyDescent="0.25">
      <c r="A175" t="s">
        <v>217</v>
      </c>
      <c r="B175" t="str">
        <f t="shared" si="4"/>
        <v>USA_NM_Santa.Fe</v>
      </c>
      <c r="C175" t="str">
        <f>'Model In'!AY175</f>
        <v>HPWH_50-gallon</v>
      </c>
      <c r="D175">
        <f>'Model In'!BA175</f>
        <v>2</v>
      </c>
      <c r="E175">
        <v>12091.309802543799</v>
      </c>
      <c r="F175">
        <v>97.746025220762093</v>
      </c>
      <c r="H175">
        <f t="shared" si="5"/>
        <v>5466.1969309931874</v>
      </c>
      <c r="I175">
        <v>2920.0681306932361</v>
      </c>
      <c r="K175">
        <v>1934.74672236885</v>
      </c>
      <c r="L175">
        <v>5893.6075320772779</v>
      </c>
      <c r="M175">
        <v>366.8206958159787</v>
      </c>
      <c r="N175">
        <v>60.153879752415939</v>
      </c>
      <c r="O175">
        <v>558.34683275598991</v>
      </c>
      <c r="Q175">
        <v>2008.053063765512</v>
      </c>
      <c r="R175">
        <v>538.07573653443899</v>
      </c>
      <c r="S175">
        <v>0</v>
      </c>
      <c r="T175">
        <v>3915.1854942513392</v>
      </c>
      <c r="U175">
        <v>9.3105930883623689</v>
      </c>
      <c r="X175">
        <v>-1859.098751174773</v>
      </c>
      <c r="Y175">
        <v>1228.364525872473</v>
      </c>
      <c r="Z175">
        <v>4373.1166730416398</v>
      </c>
      <c r="AA175">
        <v>0</v>
      </c>
      <c r="AB175">
        <v>1023.631672635939</v>
      </c>
      <c r="AE175">
        <v>94.322539088410238</v>
      </c>
      <c r="AF175">
        <v>184.69333325480241</v>
      </c>
      <c r="AG175">
        <v>668.6730391343433</v>
      </c>
      <c r="AH175">
        <v>0</v>
      </c>
      <c r="AL175">
        <v>97.746025220762093</v>
      </c>
      <c r="AN175">
        <v>52.803043103294847</v>
      </c>
      <c r="AO175">
        <v>0</v>
      </c>
      <c r="AQ175">
        <v>2.5</v>
      </c>
      <c r="AR175">
        <v>11.25</v>
      </c>
      <c r="AS175">
        <v>0.27559525822512598</v>
      </c>
      <c r="AT175">
        <v>4.3865174855432478</v>
      </c>
      <c r="AU175">
        <v>2.6314882368606601E-2</v>
      </c>
    </row>
    <row r="176" spans="1:47" x14ac:dyDescent="0.25">
      <c r="A176" t="s">
        <v>218</v>
      </c>
      <c r="B176" t="str">
        <f t="shared" si="4"/>
        <v>USA_NV_Las.Vega</v>
      </c>
      <c r="C176" t="str">
        <f>'Model In'!AY176</f>
        <v>HPWH_50-gallon</v>
      </c>
      <c r="D176">
        <f>'Model In'!BA176</f>
        <v>2</v>
      </c>
      <c r="E176">
        <v>13530.4950286644</v>
      </c>
      <c r="F176">
        <v>97.746025220762093</v>
      </c>
      <c r="H176">
        <f t="shared" si="5"/>
        <v>7084.6437353252968</v>
      </c>
      <c r="I176">
        <v>482.30072322206519</v>
      </c>
      <c r="K176">
        <v>217.03757743624709</v>
      </c>
      <c r="L176">
        <v>725.25744211155234</v>
      </c>
      <c r="M176">
        <v>1.035329881416533</v>
      </c>
      <c r="N176">
        <v>2.4008984344980102</v>
      </c>
      <c r="O176">
        <v>261.82691746990338</v>
      </c>
      <c r="Q176">
        <v>5914.1197658052724</v>
      </c>
      <c r="R176">
        <v>688.22324629795946</v>
      </c>
      <c r="S176">
        <v>0</v>
      </c>
      <c r="T176">
        <v>3356.217151212214</v>
      </c>
      <c r="U176">
        <v>0.63029232947239233</v>
      </c>
      <c r="X176">
        <v>-1866.0955607707681</v>
      </c>
      <c r="Y176">
        <v>1049.1029476611161</v>
      </c>
      <c r="Z176">
        <v>4373.1166730416398</v>
      </c>
      <c r="AA176">
        <v>0</v>
      </c>
      <c r="AB176">
        <v>1023.631672635939</v>
      </c>
      <c r="AE176">
        <v>94.322539088410238</v>
      </c>
      <c r="AF176">
        <v>184.69333325480241</v>
      </c>
      <c r="AG176">
        <v>668.6730391343433</v>
      </c>
      <c r="AH176">
        <v>0</v>
      </c>
      <c r="AL176">
        <v>97.746025220762093</v>
      </c>
      <c r="AN176">
        <v>52.803043103294847</v>
      </c>
      <c r="AO176">
        <v>0</v>
      </c>
      <c r="AQ176">
        <v>0.25</v>
      </c>
      <c r="AR176">
        <v>644.25</v>
      </c>
      <c r="AS176">
        <v>0.23435445549547879</v>
      </c>
      <c r="AT176">
        <v>4.0076662659190143</v>
      </c>
      <c r="AU176">
        <v>3.6920898702915102E-2</v>
      </c>
    </row>
    <row r="177" spans="1:47" x14ac:dyDescent="0.25">
      <c r="A177" t="s">
        <v>219</v>
      </c>
      <c r="B177" t="str">
        <f t="shared" si="4"/>
        <v>USA_NV_Reno-Tah</v>
      </c>
      <c r="C177" t="str">
        <f>'Model In'!AY177</f>
        <v>HPWH_50-gallon</v>
      </c>
      <c r="D177">
        <f>'Model In'!BA177</f>
        <v>2</v>
      </c>
      <c r="E177">
        <v>11453.82022422925</v>
      </c>
      <c r="F177">
        <v>97.746025220762093</v>
      </c>
      <c r="H177">
        <f t="shared" si="5"/>
        <v>4865.9447796478808</v>
      </c>
      <c r="I177">
        <v>2106.0679890424631</v>
      </c>
      <c r="K177">
        <v>1376.930582451118</v>
      </c>
      <c r="L177">
        <v>4290.8009298986481</v>
      </c>
      <c r="M177">
        <v>65.050833538598852</v>
      </c>
      <c r="N177">
        <v>48.496169494648001</v>
      </c>
      <c r="O177">
        <v>615.59040355809555</v>
      </c>
      <c r="Q177">
        <v>2267.4968763619549</v>
      </c>
      <c r="R177">
        <v>492.37991424346279</v>
      </c>
      <c r="S177">
        <v>0</v>
      </c>
      <c r="T177">
        <v>3870.670074859263</v>
      </c>
      <c r="U177">
        <v>8.0837347677420652</v>
      </c>
      <c r="X177">
        <v>-1865.0663557188809</v>
      </c>
      <c r="Y177">
        <v>1191.1270989032571</v>
      </c>
      <c r="Z177">
        <v>4373.1166730416398</v>
      </c>
      <c r="AA177">
        <v>0</v>
      </c>
      <c r="AB177">
        <v>1023.631672635939</v>
      </c>
      <c r="AE177">
        <v>94.322539088410238</v>
      </c>
      <c r="AF177">
        <v>184.69333325480241</v>
      </c>
      <c r="AG177">
        <v>668.6730391343433</v>
      </c>
      <c r="AH177">
        <v>0</v>
      </c>
      <c r="AL177">
        <v>97.746025220762093</v>
      </c>
      <c r="AN177">
        <v>52.803043103294847</v>
      </c>
      <c r="AO177">
        <v>0</v>
      </c>
      <c r="AQ177">
        <v>1.75</v>
      </c>
      <c r="AR177">
        <v>48.75</v>
      </c>
      <c r="AS177">
        <v>0.2314907344778904</v>
      </c>
      <c r="AT177">
        <v>3.3286845107639129</v>
      </c>
      <c r="AU177">
        <v>2.38623970895834E-2</v>
      </c>
    </row>
    <row r="178" spans="1:47" x14ac:dyDescent="0.25">
      <c r="A178" t="s">
        <v>220</v>
      </c>
      <c r="B178" t="str">
        <f t="shared" si="4"/>
        <v>USA_NY_Buffalo.</v>
      </c>
      <c r="C178" t="str">
        <f>'Model In'!AY178</f>
        <v>HPWH_50-gallon</v>
      </c>
      <c r="D178">
        <f>'Model In'!BA178</f>
        <v>2</v>
      </c>
      <c r="E178">
        <v>14770.9792932582</v>
      </c>
      <c r="F178">
        <v>97.746025220762093</v>
      </c>
      <c r="H178">
        <f t="shared" si="5"/>
        <v>8184.1638200558091</v>
      </c>
      <c r="I178">
        <v>5983.1973873359784</v>
      </c>
      <c r="K178">
        <v>3759.8938745098972</v>
      </c>
      <c r="L178">
        <v>11819.815645766521</v>
      </c>
      <c r="M178">
        <v>1700.432692365906</v>
      </c>
      <c r="N178">
        <v>126.7517846965505</v>
      </c>
      <c r="O178">
        <v>396.11903576367848</v>
      </c>
      <c r="Q178">
        <v>1612.0898933307401</v>
      </c>
      <c r="R178">
        <v>588.87653938909079</v>
      </c>
      <c r="S178">
        <v>0</v>
      </c>
      <c r="T178">
        <v>4053.651981100224</v>
      </c>
      <c r="U178">
        <v>12.933648724742421</v>
      </c>
      <c r="X178">
        <v>-1887.064652721087</v>
      </c>
      <c r="Y178">
        <v>1190.0671275243651</v>
      </c>
      <c r="Z178">
        <v>4373.1166730416398</v>
      </c>
      <c r="AA178">
        <v>0</v>
      </c>
      <c r="AB178">
        <v>1023.631672635939</v>
      </c>
      <c r="AE178">
        <v>94.322539088410238</v>
      </c>
      <c r="AF178">
        <v>184.69333325480241</v>
      </c>
      <c r="AG178">
        <v>668.6730391343433</v>
      </c>
      <c r="AH178">
        <v>0</v>
      </c>
      <c r="AL178">
        <v>97.746025220762093</v>
      </c>
      <c r="AN178">
        <v>52.803043103294847</v>
      </c>
      <c r="AO178">
        <v>0</v>
      </c>
      <c r="AQ178">
        <v>38.25</v>
      </c>
      <c r="AR178">
        <v>49.25</v>
      </c>
      <c r="AS178">
        <v>0.3020327218992771</v>
      </c>
      <c r="AT178">
        <v>5.4758552971477679</v>
      </c>
      <c r="AU178">
        <v>2.8941431181564999E-2</v>
      </c>
    </row>
    <row r="179" spans="1:47" x14ac:dyDescent="0.25">
      <c r="A179" t="s">
        <v>221</v>
      </c>
      <c r="B179" t="str">
        <f t="shared" si="4"/>
        <v>USA_NY_New.York</v>
      </c>
      <c r="C179" t="str">
        <f>'Model In'!AY179</f>
        <v>HPWH_50-gallon</v>
      </c>
      <c r="D179">
        <f>'Model In'!BA179</f>
        <v>2</v>
      </c>
      <c r="E179">
        <v>13136.37091740707</v>
      </c>
      <c r="F179">
        <v>97.746025220762093</v>
      </c>
      <c r="H179">
        <f t="shared" si="5"/>
        <v>6602.984777295821</v>
      </c>
      <c r="I179">
        <v>3915.4020407211001</v>
      </c>
      <c r="K179">
        <v>2261.6475613274529</v>
      </c>
      <c r="L179">
        <v>7437.6050844239362</v>
      </c>
      <c r="M179">
        <v>1242.6553179094869</v>
      </c>
      <c r="N179">
        <v>33.005598258250927</v>
      </c>
      <c r="O179">
        <v>378.0935632258803</v>
      </c>
      <c r="Q179">
        <v>2157.569996938128</v>
      </c>
      <c r="R179">
        <v>530.01273963659276</v>
      </c>
      <c r="S179">
        <v>0</v>
      </c>
      <c r="T179">
        <v>3873.9496194637941</v>
      </c>
      <c r="U179">
        <v>7.5169342575322062</v>
      </c>
      <c r="X179">
        <v>-1885.2024170209261</v>
      </c>
      <c r="Y179">
        <v>1136.637794433419</v>
      </c>
      <c r="Z179">
        <v>4373.1166730416398</v>
      </c>
      <c r="AA179">
        <v>0</v>
      </c>
      <c r="AB179">
        <v>1023.631672635939</v>
      </c>
      <c r="AE179">
        <v>94.322539088410238</v>
      </c>
      <c r="AF179">
        <v>184.69333325480241</v>
      </c>
      <c r="AG179">
        <v>668.6730391343433</v>
      </c>
      <c r="AH179">
        <v>0</v>
      </c>
      <c r="AL179">
        <v>97.746025220762093</v>
      </c>
      <c r="AN179">
        <v>52.803043103294847</v>
      </c>
      <c r="AO179">
        <v>0</v>
      </c>
      <c r="AQ179">
        <v>41.75</v>
      </c>
      <c r="AR179">
        <v>450.5</v>
      </c>
      <c r="AS179">
        <v>0.32687477554781258</v>
      </c>
      <c r="AT179">
        <v>6.3429865381331032</v>
      </c>
      <c r="AU179">
        <v>2.65437737689646E-2</v>
      </c>
    </row>
    <row r="180" spans="1:47" x14ac:dyDescent="0.25">
      <c r="A180" t="s">
        <v>222</v>
      </c>
      <c r="B180" t="str">
        <f t="shared" si="4"/>
        <v>USA_NY_Syracuse</v>
      </c>
      <c r="C180" t="str">
        <f>'Model In'!AY180</f>
        <v>HPWH_50-gallon</v>
      </c>
      <c r="D180">
        <f>'Model In'!BA180</f>
        <v>2</v>
      </c>
      <c r="E180">
        <v>15067.44102422469</v>
      </c>
      <c r="F180">
        <v>97.746025220762093</v>
      </c>
      <c r="H180">
        <f t="shared" si="5"/>
        <v>8484.3924980154225</v>
      </c>
      <c r="I180">
        <v>6165.0878206233874</v>
      </c>
      <c r="K180">
        <v>3436.57530378715</v>
      </c>
      <c r="L180">
        <v>10766.79696795298</v>
      </c>
      <c r="M180">
        <v>2227.839293814513</v>
      </c>
      <c r="N180">
        <v>108.1429655536863</v>
      </c>
      <c r="O180">
        <v>392.53025746806082</v>
      </c>
      <c r="Q180">
        <v>1698.2149798376081</v>
      </c>
      <c r="R180">
        <v>621.08969755442763</v>
      </c>
      <c r="S180">
        <v>0</v>
      </c>
      <c r="T180">
        <v>4044.3272215934599</v>
      </c>
      <c r="U180">
        <v>12.226081542608281</v>
      </c>
      <c r="X180">
        <v>-1881.298352837759</v>
      </c>
      <c r="Y180">
        <v>1186.300180531289</v>
      </c>
      <c r="Z180">
        <v>4373.1166730416398</v>
      </c>
      <c r="AA180">
        <v>0</v>
      </c>
      <c r="AB180">
        <v>1023.631672635939</v>
      </c>
      <c r="AE180">
        <v>94.322539088410238</v>
      </c>
      <c r="AF180">
        <v>184.69333325480241</v>
      </c>
      <c r="AG180">
        <v>668.6730391343433</v>
      </c>
      <c r="AH180">
        <v>0</v>
      </c>
      <c r="AL180">
        <v>97.746025220762093</v>
      </c>
      <c r="AN180">
        <v>52.803043103294847</v>
      </c>
      <c r="AO180">
        <v>0</v>
      </c>
      <c r="AQ180">
        <v>36.5</v>
      </c>
      <c r="AR180">
        <v>172.25</v>
      </c>
      <c r="AS180">
        <v>0.27031667359212619</v>
      </c>
      <c r="AT180">
        <v>4.5606590025420237</v>
      </c>
      <c r="AU180">
        <v>3.0270818413726499E-2</v>
      </c>
    </row>
    <row r="181" spans="1:47" x14ac:dyDescent="0.25">
      <c r="A181" t="s">
        <v>223</v>
      </c>
      <c r="B181" t="str">
        <f t="shared" si="4"/>
        <v>USA_OH_Cincinna</v>
      </c>
      <c r="C181" t="str">
        <f>'Model In'!AY181</f>
        <v>HPWH_50-gallon</v>
      </c>
      <c r="D181">
        <f>'Model In'!BA181</f>
        <v>2</v>
      </c>
      <c r="E181">
        <v>13009.43516629966</v>
      </c>
      <c r="F181">
        <v>97.746025220762093</v>
      </c>
      <c r="H181">
        <f t="shared" si="5"/>
        <v>6490.9937655462782</v>
      </c>
      <c r="I181">
        <v>3602.1402486129991</v>
      </c>
      <c r="K181">
        <v>2059.308367070189</v>
      </c>
      <c r="L181">
        <v>6555.7124763026959</v>
      </c>
      <c r="M181">
        <v>1086.246181380013</v>
      </c>
      <c r="N181">
        <v>71.149991855194628</v>
      </c>
      <c r="O181">
        <v>385.43570830759398</v>
      </c>
      <c r="Q181">
        <v>2327.5240393733911</v>
      </c>
      <c r="R181">
        <v>561.32947755988812</v>
      </c>
      <c r="S181">
        <v>0</v>
      </c>
      <c r="T181">
        <v>3870.9415929741072</v>
      </c>
      <c r="U181">
        <v>6.2021803332983092</v>
      </c>
      <c r="X181">
        <v>-1875.3874651775841</v>
      </c>
      <c r="Y181">
        <v>1121.693055075305</v>
      </c>
      <c r="Z181">
        <v>4373.1166730416398</v>
      </c>
      <c r="AA181">
        <v>0</v>
      </c>
      <c r="AB181">
        <v>1023.631672635939</v>
      </c>
      <c r="AE181">
        <v>94.322539088410238</v>
      </c>
      <c r="AF181">
        <v>184.69333325480241</v>
      </c>
      <c r="AG181">
        <v>668.6730391343433</v>
      </c>
      <c r="AH181">
        <v>0</v>
      </c>
      <c r="AL181">
        <v>97.746025220762093</v>
      </c>
      <c r="AN181">
        <v>52.803043103294847</v>
      </c>
      <c r="AO181">
        <v>0</v>
      </c>
      <c r="AQ181">
        <v>14.5</v>
      </c>
      <c r="AR181">
        <v>476</v>
      </c>
      <c r="AS181">
        <v>0.2148432155517476</v>
      </c>
      <c r="AT181">
        <v>3.121317479168277</v>
      </c>
      <c r="AU181">
        <v>2.66645883228037E-2</v>
      </c>
    </row>
    <row r="182" spans="1:47" x14ac:dyDescent="0.25">
      <c r="A182" t="s">
        <v>224</v>
      </c>
      <c r="B182" t="str">
        <f t="shared" si="4"/>
        <v>USA_OH_Columbus</v>
      </c>
      <c r="C182" t="str">
        <f>'Model In'!AY182</f>
        <v>HPWH_50-gallon</v>
      </c>
      <c r="D182">
        <f>'Model In'!BA182</f>
        <v>2</v>
      </c>
      <c r="E182">
        <v>13946.22062556421</v>
      </c>
      <c r="F182">
        <v>97.746025220762093</v>
      </c>
      <c r="H182">
        <f t="shared" si="5"/>
        <v>7408.8130159082712</v>
      </c>
      <c r="I182">
        <v>4532.6380610539009</v>
      </c>
      <c r="K182">
        <v>2404.5732531903159</v>
      </c>
      <c r="L182">
        <v>7657.5440213711072</v>
      </c>
      <c r="M182">
        <v>1707.473615858117</v>
      </c>
      <c r="N182">
        <v>78.844514778693082</v>
      </c>
      <c r="O182">
        <v>341.74667722677242</v>
      </c>
      <c r="Q182">
        <v>2278.7468816496189</v>
      </c>
      <c r="R182">
        <v>597.42807320475072</v>
      </c>
      <c r="S182">
        <v>0</v>
      </c>
      <c r="T182">
        <v>3897.5134098730591</v>
      </c>
      <c r="U182">
        <v>7.2313425280477102</v>
      </c>
      <c r="X182">
        <v>-1873.6041124133069</v>
      </c>
      <c r="Y182">
        <v>1140.659263977871</v>
      </c>
      <c r="Z182">
        <v>4373.1166730416398</v>
      </c>
      <c r="AA182">
        <v>0</v>
      </c>
      <c r="AB182">
        <v>1023.631672635939</v>
      </c>
      <c r="AE182">
        <v>94.322539088410238</v>
      </c>
      <c r="AF182">
        <v>184.69333325480241</v>
      </c>
      <c r="AG182">
        <v>668.6730391343433</v>
      </c>
      <c r="AH182">
        <v>0</v>
      </c>
      <c r="AL182">
        <v>97.746025220762093</v>
      </c>
      <c r="AN182">
        <v>52.803043103294847</v>
      </c>
      <c r="AO182">
        <v>0</v>
      </c>
      <c r="AQ182">
        <v>49.25</v>
      </c>
      <c r="AR182">
        <v>613.75</v>
      </c>
      <c r="AS182">
        <v>0.2509264057774907</v>
      </c>
      <c r="AT182">
        <v>4.2390736371684428</v>
      </c>
      <c r="AU182">
        <v>2.8645550128254899E-2</v>
      </c>
    </row>
    <row r="183" spans="1:47" x14ac:dyDescent="0.25">
      <c r="A183" t="s">
        <v>225</v>
      </c>
      <c r="B183" t="str">
        <f t="shared" si="4"/>
        <v>USA_OK_Oklahoma</v>
      </c>
      <c r="C183" t="str">
        <f>'Model In'!AY183</f>
        <v>HPWH_50-gallon</v>
      </c>
      <c r="D183">
        <f>'Model In'!BA183</f>
        <v>2</v>
      </c>
      <c r="E183">
        <v>13255.463538503809</v>
      </c>
      <c r="F183">
        <v>97.746025220762093</v>
      </c>
      <c r="H183">
        <f t="shared" si="5"/>
        <v>6782.7247336770743</v>
      </c>
      <c r="I183">
        <v>2638.9160089737788</v>
      </c>
      <c r="K183">
        <v>1482.550976243846</v>
      </c>
      <c r="L183">
        <v>4688.1717522270364</v>
      </c>
      <c r="M183">
        <v>788.78463619757497</v>
      </c>
      <c r="N183">
        <v>49.955606676512538</v>
      </c>
      <c r="O183">
        <v>317.62478985583863</v>
      </c>
      <c r="Q183">
        <v>3531.0542934412829</v>
      </c>
      <c r="R183">
        <v>612.75443126201196</v>
      </c>
      <c r="S183">
        <v>0</v>
      </c>
      <c r="T183">
        <v>3672.311648071116</v>
      </c>
      <c r="U183">
        <v>2.8327577512941668</v>
      </c>
      <c r="X183">
        <v>-1872.186140301995</v>
      </c>
      <c r="Y183">
        <v>1075.99045914877</v>
      </c>
      <c r="Z183">
        <v>4373.1166730416398</v>
      </c>
      <c r="AA183">
        <v>0</v>
      </c>
      <c r="AB183">
        <v>1023.631672635939</v>
      </c>
      <c r="AE183">
        <v>94.322539088410238</v>
      </c>
      <c r="AF183">
        <v>184.69333325480241</v>
      </c>
      <c r="AG183">
        <v>668.6730391343433</v>
      </c>
      <c r="AH183">
        <v>0</v>
      </c>
      <c r="AL183">
        <v>97.746025220762093</v>
      </c>
      <c r="AN183">
        <v>52.803043103294847</v>
      </c>
      <c r="AO183">
        <v>0</v>
      </c>
      <c r="AQ183">
        <v>8.5</v>
      </c>
      <c r="AR183">
        <v>684.75</v>
      </c>
      <c r="AS183">
        <v>0.34704101767430051</v>
      </c>
      <c r="AT183">
        <v>5.9213184908868781</v>
      </c>
      <c r="AU183">
        <v>3.2409506456757997E-2</v>
      </c>
    </row>
    <row r="184" spans="1:47" x14ac:dyDescent="0.25">
      <c r="A184" t="s">
        <v>226</v>
      </c>
      <c r="B184" t="str">
        <f t="shared" si="4"/>
        <v>USA_OR_Portland</v>
      </c>
      <c r="C184" t="str">
        <f>'Model In'!AY184</f>
        <v>HPWH_50-gallon</v>
      </c>
      <c r="D184">
        <f>'Model In'!BA184</f>
        <v>2</v>
      </c>
      <c r="E184">
        <v>10440.97578098464</v>
      </c>
      <c r="F184">
        <v>97.746025220762093</v>
      </c>
      <c r="H184">
        <f t="shared" si="5"/>
        <v>3932.3821291400282</v>
      </c>
      <c r="I184">
        <v>1945.014494876928</v>
      </c>
      <c r="K184">
        <v>1362.004961643026</v>
      </c>
      <c r="L184">
        <v>4783.3866423134896</v>
      </c>
      <c r="M184">
        <v>19.788151318243809</v>
      </c>
      <c r="N184">
        <v>55.167598522138199</v>
      </c>
      <c r="O184">
        <v>508.05378339352882</v>
      </c>
      <c r="Q184">
        <v>1596.3820440604361</v>
      </c>
      <c r="R184">
        <v>390.98559020266362</v>
      </c>
      <c r="S184">
        <v>0</v>
      </c>
      <c r="T184">
        <v>3902.130771595062</v>
      </c>
      <c r="U184">
        <v>2.1128251092812209</v>
      </c>
      <c r="X184">
        <v>-1896.6540045412671</v>
      </c>
      <c r="Y184">
        <v>1111.8453061665159</v>
      </c>
      <c r="Z184">
        <v>4373.1166730416398</v>
      </c>
      <c r="AA184">
        <v>0</v>
      </c>
      <c r="AB184">
        <v>1023.631672635939</v>
      </c>
      <c r="AE184">
        <v>94.322539088410238</v>
      </c>
      <c r="AF184">
        <v>184.69333325480241</v>
      </c>
      <c r="AG184">
        <v>668.6730391343433</v>
      </c>
      <c r="AH184">
        <v>0</v>
      </c>
      <c r="AL184">
        <v>97.746025220762093</v>
      </c>
      <c r="AN184">
        <v>52.803043103294847</v>
      </c>
      <c r="AO184">
        <v>0</v>
      </c>
      <c r="AQ184">
        <v>13.75</v>
      </c>
      <c r="AR184">
        <v>113.75</v>
      </c>
      <c r="AS184">
        <v>0.22893273677166179</v>
      </c>
      <c r="AT184">
        <v>3.8703104367235781</v>
      </c>
      <c r="AU184">
        <v>1.8545790105321602E-2</v>
      </c>
    </row>
    <row r="185" spans="1:47" x14ac:dyDescent="0.25">
      <c r="A185" t="s">
        <v>227</v>
      </c>
      <c r="B185" t="str">
        <f t="shared" si="4"/>
        <v>USA_OR_Redmond.</v>
      </c>
      <c r="C185" t="str">
        <f>'Model In'!AY185</f>
        <v>HPWH_50-gallon</v>
      </c>
      <c r="D185">
        <f>'Model In'!BA185</f>
        <v>2</v>
      </c>
      <c r="E185">
        <v>12450.54121711725</v>
      </c>
      <c r="F185">
        <v>97.746025220762093</v>
      </c>
      <c r="H185">
        <f t="shared" si="5"/>
        <v>5832.7079184804861</v>
      </c>
      <c r="I185">
        <v>3873.453738059965</v>
      </c>
      <c r="K185">
        <v>2548.9670688416591</v>
      </c>
      <c r="L185">
        <v>8066.2488786560334</v>
      </c>
      <c r="M185">
        <v>547.7254690736504</v>
      </c>
      <c r="N185">
        <v>113.8619060845417</v>
      </c>
      <c r="O185">
        <v>662.89929406009276</v>
      </c>
      <c r="Q185">
        <v>1432.292001377999</v>
      </c>
      <c r="R185">
        <v>526.96217904252228</v>
      </c>
      <c r="S185">
        <v>0</v>
      </c>
      <c r="T185">
        <v>4060.5529958880529</v>
      </c>
      <c r="U185">
        <v>13.29694536067317</v>
      </c>
      <c r="X185">
        <v>-1885.084278654467</v>
      </c>
      <c r="Y185">
        <v>1221.084952958704</v>
      </c>
      <c r="Z185">
        <v>4373.1166730416398</v>
      </c>
      <c r="AA185">
        <v>0</v>
      </c>
      <c r="AB185">
        <v>1023.631672635939</v>
      </c>
      <c r="AE185">
        <v>94.322539088410238</v>
      </c>
      <c r="AF185">
        <v>184.69333325480241</v>
      </c>
      <c r="AG185">
        <v>668.6730391343433</v>
      </c>
      <c r="AH185">
        <v>0</v>
      </c>
      <c r="AL185">
        <v>97.746025220762093</v>
      </c>
      <c r="AN185">
        <v>52.803043103294847</v>
      </c>
      <c r="AO185">
        <v>0</v>
      </c>
      <c r="AQ185">
        <v>7.25</v>
      </c>
      <c r="AR185">
        <v>48.25</v>
      </c>
      <c r="AS185">
        <v>0.25299137080572409</v>
      </c>
      <c r="AT185">
        <v>3.0691894732658942</v>
      </c>
      <c r="AU185">
        <v>2.51200495748811E-2</v>
      </c>
    </row>
    <row r="186" spans="1:47" x14ac:dyDescent="0.25">
      <c r="A186" t="s">
        <v>228</v>
      </c>
      <c r="B186" t="str">
        <f t="shared" si="4"/>
        <v>USA_PA_Bradford</v>
      </c>
      <c r="C186" t="str">
        <f>'Model In'!AY186</f>
        <v>HPWH_50-gallon</v>
      </c>
      <c r="D186">
        <f>'Model In'!BA186</f>
        <v>2</v>
      </c>
      <c r="E186">
        <v>16673.734274415128</v>
      </c>
      <c r="F186">
        <v>97.746025220762093</v>
      </c>
      <c r="H186">
        <f t="shared" si="5"/>
        <v>10048.780659092412</v>
      </c>
      <c r="I186">
        <v>8280.0943751086561</v>
      </c>
      <c r="K186">
        <v>3368.593163243243</v>
      </c>
      <c r="L186">
        <v>10434.18940794238</v>
      </c>
      <c r="M186">
        <v>4411.8328986012584</v>
      </c>
      <c r="N186">
        <v>131.1482138568073</v>
      </c>
      <c r="O186">
        <v>368.52009940736423</v>
      </c>
      <c r="Q186">
        <v>1169.352358929747</v>
      </c>
      <c r="R186">
        <v>599.33392505400923</v>
      </c>
      <c r="S186">
        <v>0</v>
      </c>
      <c r="T186">
        <v>4152.9557662022044</v>
      </c>
      <c r="U186">
        <v>16.43170774835945</v>
      </c>
      <c r="X186">
        <v>-1873.1247558669029</v>
      </c>
      <c r="Y186">
        <v>1228.2052696448779</v>
      </c>
      <c r="Z186">
        <v>4373.1166730416398</v>
      </c>
      <c r="AA186">
        <v>0</v>
      </c>
      <c r="AB186">
        <v>1023.631672635939</v>
      </c>
      <c r="AE186">
        <v>94.322539088410238</v>
      </c>
      <c r="AF186">
        <v>184.69333325480241</v>
      </c>
      <c r="AG186">
        <v>668.6730391343433</v>
      </c>
      <c r="AH186">
        <v>0</v>
      </c>
      <c r="AL186">
        <v>97.746025220762093</v>
      </c>
      <c r="AN186">
        <v>52.803043103294847</v>
      </c>
      <c r="AO186">
        <v>0</v>
      </c>
      <c r="AQ186">
        <v>107.75</v>
      </c>
      <c r="AR186">
        <v>200</v>
      </c>
      <c r="AS186">
        <v>0.26182709243046071</v>
      </c>
      <c r="AT186">
        <v>3.6623202218533519</v>
      </c>
      <c r="AU186">
        <v>2.7844564263848199E-2</v>
      </c>
    </row>
    <row r="187" spans="1:47" x14ac:dyDescent="0.25">
      <c r="A187" t="s">
        <v>229</v>
      </c>
      <c r="B187" t="str">
        <f t="shared" si="4"/>
        <v>USA_PA_Philadel</v>
      </c>
      <c r="C187" t="str">
        <f>'Model In'!AY187</f>
        <v>HPWH_50-gallon</v>
      </c>
      <c r="D187">
        <f>'Model In'!BA187</f>
        <v>2</v>
      </c>
      <c r="E187">
        <v>12425.313693724091</v>
      </c>
      <c r="F187">
        <v>97.746025220762093</v>
      </c>
      <c r="H187">
        <f t="shared" si="5"/>
        <v>5918.2331280809804</v>
      </c>
      <c r="I187">
        <v>2885.367499775733</v>
      </c>
      <c r="K187">
        <v>1773.5643546604731</v>
      </c>
      <c r="L187">
        <v>5819.2388059795003</v>
      </c>
      <c r="M187">
        <v>697.10854012555842</v>
      </c>
      <c r="N187">
        <v>32.669440602492983</v>
      </c>
      <c r="O187">
        <v>382.02516438722591</v>
      </c>
      <c r="Q187">
        <v>2493.3951225402561</v>
      </c>
      <c r="R187">
        <v>539.47050576499112</v>
      </c>
      <c r="S187">
        <v>0</v>
      </c>
      <c r="T187">
        <v>3796.1482321473468</v>
      </c>
      <c r="U187">
        <v>5.7584351631582136</v>
      </c>
      <c r="X187">
        <v>-1878.096431088984</v>
      </c>
      <c r="Y187">
        <v>1110.332219964994</v>
      </c>
      <c r="Z187">
        <v>4373.1166730416398</v>
      </c>
      <c r="AA187">
        <v>0</v>
      </c>
      <c r="AB187">
        <v>1023.631672635939</v>
      </c>
      <c r="AE187">
        <v>94.322539088410238</v>
      </c>
      <c r="AF187">
        <v>184.69333325480241</v>
      </c>
      <c r="AG187">
        <v>668.6730391343433</v>
      </c>
      <c r="AH187">
        <v>0</v>
      </c>
      <c r="AL187">
        <v>97.746025220762093</v>
      </c>
      <c r="AN187">
        <v>52.803043103294847</v>
      </c>
      <c r="AO187">
        <v>0</v>
      </c>
      <c r="AQ187">
        <v>16.5</v>
      </c>
      <c r="AR187">
        <v>604.5</v>
      </c>
      <c r="AS187">
        <v>0.25539287212771561</v>
      </c>
      <c r="AT187">
        <v>4.7576328332209732</v>
      </c>
      <c r="AU187">
        <v>2.62085021504493E-2</v>
      </c>
    </row>
    <row r="188" spans="1:47" x14ac:dyDescent="0.25">
      <c r="A188" t="s">
        <v>230</v>
      </c>
      <c r="B188" t="str">
        <f t="shared" si="4"/>
        <v>USA_PA_Pittsbur</v>
      </c>
      <c r="C188" t="str">
        <f>'Model In'!AY188</f>
        <v>HPWH_50-gallon</v>
      </c>
      <c r="D188">
        <f>'Model In'!BA188</f>
        <v>2</v>
      </c>
      <c r="E188">
        <v>13462.75380451823</v>
      </c>
      <c r="F188">
        <v>97.746025220762093</v>
      </c>
      <c r="H188">
        <f t="shared" si="5"/>
        <v>6905.1264836126138</v>
      </c>
      <c r="I188">
        <v>4438.4784740012883</v>
      </c>
      <c r="K188">
        <v>2543.7861932598571</v>
      </c>
      <c r="L188">
        <v>8111.1675216231879</v>
      </c>
      <c r="M188">
        <v>1428.2704049209201</v>
      </c>
      <c r="N188">
        <v>90.53809330001161</v>
      </c>
      <c r="O188">
        <v>375.88378252050489</v>
      </c>
      <c r="Q188">
        <v>1893.0912404678429</v>
      </c>
      <c r="R188">
        <v>573.55676914348226</v>
      </c>
      <c r="S188">
        <v>0</v>
      </c>
      <c r="T188">
        <v>3955.9906836534301</v>
      </c>
      <c r="U188">
        <v>8.3253959973332829</v>
      </c>
      <c r="X188">
        <v>-1877.584910898682</v>
      </c>
      <c r="Y188">
        <v>1160.8789752275691</v>
      </c>
      <c r="Z188">
        <v>4373.1166730416398</v>
      </c>
      <c r="AA188">
        <v>0</v>
      </c>
      <c r="AB188">
        <v>1023.631672635939</v>
      </c>
      <c r="AE188">
        <v>94.322539088410238</v>
      </c>
      <c r="AF188">
        <v>184.69333325480241</v>
      </c>
      <c r="AG188">
        <v>668.6730391343433</v>
      </c>
      <c r="AH188">
        <v>0</v>
      </c>
      <c r="AL188">
        <v>97.746025220762093</v>
      </c>
      <c r="AN188">
        <v>52.803043103294847</v>
      </c>
      <c r="AO188">
        <v>0</v>
      </c>
      <c r="AQ188">
        <v>36.5</v>
      </c>
      <c r="AR188">
        <v>348.25</v>
      </c>
      <c r="AS188">
        <v>0.2443426312658617</v>
      </c>
      <c r="AT188">
        <v>3.859335845829126</v>
      </c>
      <c r="AU188">
        <v>2.7197730111723901E-2</v>
      </c>
    </row>
    <row r="189" spans="1:47" x14ac:dyDescent="0.25">
      <c r="A189" t="s">
        <v>231</v>
      </c>
      <c r="B189" t="str">
        <f t="shared" si="4"/>
        <v>USA_RI_Providen</v>
      </c>
      <c r="C189" t="str">
        <f>'Model In'!AY189</f>
        <v>HPWH_50-gallon</v>
      </c>
      <c r="D189">
        <f>'Model In'!BA189</f>
        <v>2</v>
      </c>
      <c r="E189">
        <v>12962.2778048905</v>
      </c>
      <c r="F189">
        <v>97.746025220762093</v>
      </c>
      <c r="H189">
        <f t="shared" si="5"/>
        <v>6415.2737054017962</v>
      </c>
      <c r="I189">
        <v>4078.014428433517</v>
      </c>
      <c r="K189">
        <v>2383.4480832388449</v>
      </c>
      <c r="L189">
        <v>7766.6615624276264</v>
      </c>
      <c r="M189">
        <v>1224.973840935211</v>
      </c>
      <c r="N189">
        <v>69.088629567132955</v>
      </c>
      <c r="O189">
        <v>400.50387469235028</v>
      </c>
      <c r="Q189">
        <v>1799.6876351872911</v>
      </c>
      <c r="R189">
        <v>537.57164178098799</v>
      </c>
      <c r="S189">
        <v>0</v>
      </c>
      <c r="T189">
        <v>3944.2874116812559</v>
      </c>
      <c r="U189">
        <v>8.8474485644094578</v>
      </c>
      <c r="X189">
        <v>-1883.338748415578</v>
      </c>
      <c r="Y189">
        <v>1150.255753810814</v>
      </c>
      <c r="Z189">
        <v>4373.1166730416398</v>
      </c>
      <c r="AA189">
        <v>0</v>
      </c>
      <c r="AB189">
        <v>1023.631672635939</v>
      </c>
      <c r="AE189">
        <v>94.322539088410238</v>
      </c>
      <c r="AF189">
        <v>184.69333325480241</v>
      </c>
      <c r="AG189">
        <v>668.6730391343433</v>
      </c>
      <c r="AH189">
        <v>0</v>
      </c>
      <c r="AL189">
        <v>97.746025220762093</v>
      </c>
      <c r="AN189">
        <v>52.803043103294847</v>
      </c>
      <c r="AO189">
        <v>0</v>
      </c>
      <c r="AQ189">
        <v>43.5</v>
      </c>
      <c r="AR189">
        <v>298</v>
      </c>
      <c r="AS189">
        <v>0.2672144255757995</v>
      </c>
      <c r="AT189">
        <v>4.3400855436685868</v>
      </c>
      <c r="AU189">
        <v>2.5834381476913498E-2</v>
      </c>
    </row>
    <row r="190" spans="1:47" x14ac:dyDescent="0.25">
      <c r="A190" t="s">
        <v>232</v>
      </c>
      <c r="B190" t="str">
        <f t="shared" si="4"/>
        <v>USA_SC_JB.Charl</v>
      </c>
      <c r="C190" t="str">
        <f>'Model In'!AY190</f>
        <v>HPWH_50-gallon</v>
      </c>
      <c r="D190">
        <f>'Model In'!BA190</f>
        <v>2</v>
      </c>
      <c r="E190">
        <v>11632.103191651429</v>
      </c>
      <c r="F190">
        <v>97.746025220762093</v>
      </c>
      <c r="H190">
        <f t="shared" si="5"/>
        <v>5241.8207059547876</v>
      </c>
      <c r="I190">
        <v>629.30328918877979</v>
      </c>
      <c r="K190">
        <v>362.58442485366942</v>
      </c>
      <c r="L190">
        <v>1205.568697299939</v>
      </c>
      <c r="M190">
        <v>19.477449495762212</v>
      </c>
      <c r="N190">
        <v>16.077499698504649</v>
      </c>
      <c r="O190">
        <v>231.16391514084191</v>
      </c>
      <c r="Q190">
        <v>4109.1993512713807</v>
      </c>
      <c r="R190">
        <v>503.31806549462732</v>
      </c>
      <c r="S190">
        <v>0</v>
      </c>
      <c r="T190">
        <v>3495.639509199832</v>
      </c>
      <c r="U190">
        <v>6.1838266279800137E-2</v>
      </c>
      <c r="X190">
        <v>-1856.625520520264</v>
      </c>
      <c r="Y190">
        <v>993.53414001864621</v>
      </c>
      <c r="Z190">
        <v>4373.1166730416398</v>
      </c>
      <c r="AA190">
        <v>0</v>
      </c>
      <c r="AB190">
        <v>1023.631672635939</v>
      </c>
      <c r="AE190">
        <v>94.322539088410238</v>
      </c>
      <c r="AF190">
        <v>184.69333325480241</v>
      </c>
      <c r="AG190">
        <v>668.6730391343433</v>
      </c>
      <c r="AH190">
        <v>0</v>
      </c>
      <c r="AL190">
        <v>97.746025220762093</v>
      </c>
      <c r="AN190">
        <v>52.803043103294847</v>
      </c>
      <c r="AO190">
        <v>0</v>
      </c>
      <c r="AQ190">
        <v>1.25</v>
      </c>
      <c r="AR190">
        <v>413.25</v>
      </c>
      <c r="AS190">
        <v>0.1865998761379534</v>
      </c>
      <c r="AT190">
        <v>3.5362813579622712</v>
      </c>
      <c r="AU190">
        <v>2.4830199077036701E-2</v>
      </c>
    </row>
    <row r="191" spans="1:47" x14ac:dyDescent="0.25">
      <c r="A191" t="s">
        <v>233</v>
      </c>
      <c r="B191" t="str">
        <f t="shared" si="4"/>
        <v>USA_SC_Columbia</v>
      </c>
      <c r="C191" t="str">
        <f>'Model In'!AY191</f>
        <v>HPWH_50-gallon</v>
      </c>
      <c r="D191">
        <f>'Model In'!BA191</f>
        <v>2</v>
      </c>
      <c r="E191">
        <v>11736.67131078455</v>
      </c>
      <c r="F191">
        <v>97.746025220762093</v>
      </c>
      <c r="H191">
        <f t="shared" si="5"/>
        <v>5325.3445877827835</v>
      </c>
      <c r="I191">
        <v>873.65498116936499</v>
      </c>
      <c r="K191">
        <v>525.85346912206035</v>
      </c>
      <c r="L191">
        <v>1742.3194968148639</v>
      </c>
      <c r="M191">
        <v>32.998713779183689</v>
      </c>
      <c r="N191">
        <v>22.720676316057361</v>
      </c>
      <c r="O191">
        <v>292.08212195206272</v>
      </c>
      <c r="Q191">
        <v>3908.3052023229779</v>
      </c>
      <c r="R191">
        <v>543.38440429044067</v>
      </c>
      <c r="S191">
        <v>0</v>
      </c>
      <c r="T191">
        <v>3533.996333470805</v>
      </c>
      <c r="U191">
        <v>0.77419073353907075</v>
      </c>
      <c r="X191">
        <v>-1853.468617717245</v>
      </c>
      <c r="Y191">
        <v>1014.578377323716</v>
      </c>
      <c r="Z191">
        <v>4373.1166730416398</v>
      </c>
      <c r="AA191">
        <v>0</v>
      </c>
      <c r="AB191">
        <v>1023.631672635939</v>
      </c>
      <c r="AE191">
        <v>94.322539088410238</v>
      </c>
      <c r="AF191">
        <v>184.69333325480241</v>
      </c>
      <c r="AG191">
        <v>668.6730391343433</v>
      </c>
      <c r="AH191">
        <v>0</v>
      </c>
      <c r="AL191">
        <v>97.746025220762093</v>
      </c>
      <c r="AN191">
        <v>52.803043103294847</v>
      </c>
      <c r="AO191">
        <v>0</v>
      </c>
      <c r="AQ191">
        <v>3</v>
      </c>
      <c r="AR191">
        <v>930.75</v>
      </c>
      <c r="AS191">
        <v>0.15576844059161679</v>
      </c>
      <c r="AT191">
        <v>2.7584261317375871</v>
      </c>
      <c r="AU191">
        <v>2.6099038194752899E-2</v>
      </c>
    </row>
    <row r="192" spans="1:47" x14ac:dyDescent="0.25">
      <c r="A192" t="s">
        <v>234</v>
      </c>
      <c r="B192" t="str">
        <f t="shared" si="4"/>
        <v>USA_SD_Yankton-</v>
      </c>
      <c r="C192" t="str">
        <f>'Model In'!AY192</f>
        <v>HPWH_50-gallon</v>
      </c>
      <c r="D192">
        <f>'Model In'!BA192</f>
        <v>2</v>
      </c>
      <c r="E192">
        <v>17582.183329022111</v>
      </c>
      <c r="F192">
        <v>97.746025220762093</v>
      </c>
      <c r="H192">
        <f t="shared" si="5"/>
        <v>10980.418453884029</v>
      </c>
      <c r="I192">
        <v>8464.9001831493315</v>
      </c>
      <c r="K192">
        <v>3877.0184619359188</v>
      </c>
      <c r="L192">
        <v>11478.63571545268</v>
      </c>
      <c r="M192">
        <v>4069.3199039188921</v>
      </c>
      <c r="N192">
        <v>133.55319285707671</v>
      </c>
      <c r="O192">
        <v>385.00862443742182</v>
      </c>
      <c r="Q192">
        <v>1883.346497059744</v>
      </c>
      <c r="R192">
        <v>632.17177367495458</v>
      </c>
      <c r="S192">
        <v>0</v>
      </c>
      <c r="T192">
        <v>4067.1966660788848</v>
      </c>
      <c r="U192">
        <v>15.26014799651783</v>
      </c>
      <c r="X192">
        <v>-1875.5130969354191</v>
      </c>
      <c r="Y192">
        <v>1205.0165294602459</v>
      </c>
      <c r="Z192">
        <v>4373.1166730416398</v>
      </c>
      <c r="AA192">
        <v>0</v>
      </c>
      <c r="AB192">
        <v>1023.631672635939</v>
      </c>
      <c r="AE192">
        <v>94.322539088410238</v>
      </c>
      <c r="AF192">
        <v>184.69333325480241</v>
      </c>
      <c r="AG192">
        <v>668.6730391343433</v>
      </c>
      <c r="AH192">
        <v>0</v>
      </c>
      <c r="AL192">
        <v>97.746025220762093</v>
      </c>
      <c r="AN192">
        <v>52.803043103294847</v>
      </c>
      <c r="AO192">
        <v>0</v>
      </c>
      <c r="AQ192">
        <v>87.5</v>
      </c>
      <c r="AR192">
        <v>100.75</v>
      </c>
      <c r="AS192">
        <v>0.33174308616006742</v>
      </c>
      <c r="AT192">
        <v>5.6239775959438338</v>
      </c>
      <c r="AU192">
        <v>3.2016416621981202E-2</v>
      </c>
    </row>
    <row r="193" spans="1:47" x14ac:dyDescent="0.25">
      <c r="A193" t="s">
        <v>235</v>
      </c>
      <c r="B193" t="str">
        <f t="shared" si="4"/>
        <v>USA_SD_Sioux.Fa</v>
      </c>
      <c r="C193" t="str">
        <f>'Model In'!AY193</f>
        <v>HPWH_50-gallon</v>
      </c>
      <c r="D193">
        <f>'Model In'!BA193</f>
        <v>2</v>
      </c>
      <c r="E193">
        <v>18152.556193055629</v>
      </c>
      <c r="F193">
        <v>97.746025220762093</v>
      </c>
      <c r="H193">
        <f t="shared" si="5"/>
        <v>11536.092483515109</v>
      </c>
      <c r="I193">
        <v>9106.8736263927094</v>
      </c>
      <c r="K193">
        <v>4303.5316261245353</v>
      </c>
      <c r="L193">
        <v>12445.864620970769</v>
      </c>
      <c r="M193">
        <v>4275.4968894642388</v>
      </c>
      <c r="N193">
        <v>134.7351911873468</v>
      </c>
      <c r="O193">
        <v>393.10991961663518</v>
      </c>
      <c r="Q193">
        <v>1761.382806625496</v>
      </c>
      <c r="R193">
        <v>667.83605049690357</v>
      </c>
      <c r="S193">
        <v>0</v>
      </c>
      <c r="T193">
        <v>4115.0287778989896</v>
      </c>
      <c r="U193">
        <v>17.004392919022159</v>
      </c>
      <c r="X193">
        <v>-1871.065004778688</v>
      </c>
      <c r="Y193">
        <v>1219.715363862638</v>
      </c>
      <c r="Z193">
        <v>4373.1166730416398</v>
      </c>
      <c r="AA193">
        <v>0</v>
      </c>
      <c r="AB193">
        <v>1023.631672635939</v>
      </c>
      <c r="AE193">
        <v>94.322539088410238</v>
      </c>
      <c r="AF193">
        <v>184.69333325480241</v>
      </c>
      <c r="AG193">
        <v>668.6730391343433</v>
      </c>
      <c r="AH193">
        <v>0</v>
      </c>
      <c r="AL193">
        <v>97.746025220762093</v>
      </c>
      <c r="AN193">
        <v>52.803043103294847</v>
      </c>
      <c r="AO193">
        <v>0</v>
      </c>
      <c r="AQ193">
        <v>44.25</v>
      </c>
      <c r="AR193">
        <v>25.75</v>
      </c>
      <c r="AS193">
        <v>0.33612209056072451</v>
      </c>
      <c r="AT193">
        <v>5.0020282866609094</v>
      </c>
      <c r="AU193">
        <v>3.4135872255225699E-2</v>
      </c>
    </row>
    <row r="194" spans="1:47" x14ac:dyDescent="0.25">
      <c r="A194" t="s">
        <v>236</v>
      </c>
      <c r="B194" t="str">
        <f t="shared" si="4"/>
        <v>USA_TN_Memphis.</v>
      </c>
      <c r="C194" t="str">
        <f>'Model In'!AY194</f>
        <v>HPWH_50-gallon</v>
      </c>
      <c r="D194">
        <f>'Model In'!BA194</f>
        <v>2</v>
      </c>
      <c r="E194">
        <v>12174.33159460531</v>
      </c>
      <c r="F194">
        <v>97.746025220762093</v>
      </c>
      <c r="H194">
        <f t="shared" si="5"/>
        <v>5744.6199937533311</v>
      </c>
      <c r="I194">
        <v>1420.6102175330029</v>
      </c>
      <c r="K194">
        <v>904.8983594809124</v>
      </c>
      <c r="L194">
        <v>3000.0504987642321</v>
      </c>
      <c r="M194">
        <v>175.1484268426295</v>
      </c>
      <c r="N194">
        <v>33.24078025517516</v>
      </c>
      <c r="O194">
        <v>307.32265095428357</v>
      </c>
      <c r="Q194">
        <v>3752.195927698313</v>
      </c>
      <c r="R194">
        <v>571.81384852201541</v>
      </c>
      <c r="S194">
        <v>0</v>
      </c>
      <c r="T194">
        <v>3579.9644472437262</v>
      </c>
      <c r="U194">
        <v>1.5699637404609901</v>
      </c>
      <c r="X194">
        <v>-1861.280759343332</v>
      </c>
      <c r="Y194">
        <v>1032.963255174004</v>
      </c>
      <c r="Z194">
        <v>4373.1166730416398</v>
      </c>
      <c r="AA194">
        <v>0</v>
      </c>
      <c r="AB194">
        <v>1023.631672635939</v>
      </c>
      <c r="AE194">
        <v>94.322539088410238</v>
      </c>
      <c r="AF194">
        <v>184.69333325480241</v>
      </c>
      <c r="AG194">
        <v>668.6730391343433</v>
      </c>
      <c r="AH194">
        <v>0</v>
      </c>
      <c r="AL194">
        <v>97.746025220762093</v>
      </c>
      <c r="AN194">
        <v>52.803043103294847</v>
      </c>
      <c r="AO194">
        <v>0</v>
      </c>
      <c r="AQ194">
        <v>9.25</v>
      </c>
      <c r="AR194">
        <v>1060.75</v>
      </c>
      <c r="AS194">
        <v>0.2249645528085609</v>
      </c>
      <c r="AT194">
        <v>3.901871466058441</v>
      </c>
      <c r="AU194">
        <v>2.8155497411673901E-2</v>
      </c>
    </row>
    <row r="195" spans="1:47" x14ac:dyDescent="0.25">
      <c r="A195" t="s">
        <v>237</v>
      </c>
      <c r="B195" t="str">
        <f t="shared" ref="B195:B258" si="6">MID(A195,12,15)</f>
        <v>USA_TN_Nashvill</v>
      </c>
      <c r="C195" t="str">
        <f>'Model In'!AY195</f>
        <v>HPWH_50-gallon</v>
      </c>
      <c r="D195">
        <f>'Model In'!BA195</f>
        <v>2</v>
      </c>
      <c r="E195">
        <v>11694.3875328838</v>
      </c>
      <c r="F195">
        <v>97.746025220762093</v>
      </c>
      <c r="H195">
        <f t="shared" ref="H195:H258" si="7">I195+Q195+R195</f>
        <v>5239.8432698018187</v>
      </c>
      <c r="I195">
        <v>1516.2694219177549</v>
      </c>
      <c r="K195">
        <v>959.44161886181439</v>
      </c>
      <c r="L195">
        <v>3140.6005857868549</v>
      </c>
      <c r="M195">
        <v>181.93567068304449</v>
      </c>
      <c r="N195">
        <v>32.723867351299269</v>
      </c>
      <c r="O195">
        <v>342.16826502159978</v>
      </c>
      <c r="Q195">
        <v>3195.4098634908728</v>
      </c>
      <c r="R195">
        <v>528.16398439319062</v>
      </c>
      <c r="S195">
        <v>0</v>
      </c>
      <c r="T195">
        <v>3657.523557156373</v>
      </c>
      <c r="U195">
        <v>1.876377556363066</v>
      </c>
      <c r="X195">
        <v>-1863.6936992563781</v>
      </c>
      <c r="Y195">
        <v>1057.795917403922</v>
      </c>
      <c r="Z195">
        <v>4373.1166730416398</v>
      </c>
      <c r="AA195">
        <v>0</v>
      </c>
      <c r="AB195">
        <v>1023.631672635939</v>
      </c>
      <c r="AE195">
        <v>94.322539088410238</v>
      </c>
      <c r="AF195">
        <v>184.69333325480241</v>
      </c>
      <c r="AG195">
        <v>668.6730391343433</v>
      </c>
      <c r="AH195">
        <v>0</v>
      </c>
      <c r="AL195">
        <v>97.746025220762093</v>
      </c>
      <c r="AN195">
        <v>52.803043103294847</v>
      </c>
      <c r="AO195">
        <v>0</v>
      </c>
      <c r="AQ195">
        <v>9.5</v>
      </c>
      <c r="AR195">
        <v>805</v>
      </c>
      <c r="AS195">
        <v>0.19735050881240959</v>
      </c>
      <c r="AT195">
        <v>2.9996969259772142</v>
      </c>
      <c r="AU195">
        <v>2.5173112117282102E-2</v>
      </c>
    </row>
    <row r="196" spans="1:47" x14ac:dyDescent="0.25">
      <c r="A196" t="s">
        <v>238</v>
      </c>
      <c r="B196" t="str">
        <f t="shared" si="6"/>
        <v>USA_TX_Austin-C</v>
      </c>
      <c r="C196" t="str">
        <f>'Model In'!AY196</f>
        <v>HPWH_50-gallon</v>
      </c>
      <c r="D196">
        <f>'Model In'!BA196</f>
        <v>2</v>
      </c>
      <c r="E196">
        <v>12561.448061925519</v>
      </c>
      <c r="F196">
        <v>97.746025220762093</v>
      </c>
      <c r="H196">
        <f t="shared" si="7"/>
        <v>6189.8277274980501</v>
      </c>
      <c r="I196">
        <v>565.51254323740375</v>
      </c>
      <c r="K196">
        <v>315.55230672179459</v>
      </c>
      <c r="L196">
        <v>1010.65507670024</v>
      </c>
      <c r="M196">
        <v>56.803955740625938</v>
      </c>
      <c r="N196">
        <v>9.3666363250995257</v>
      </c>
      <c r="O196">
        <v>183.7896444498837</v>
      </c>
      <c r="Q196">
        <v>4991.0090531581582</v>
      </c>
      <c r="R196">
        <v>633.30613110248839</v>
      </c>
      <c r="S196">
        <v>0</v>
      </c>
      <c r="T196">
        <v>3371.552191607906</v>
      </c>
      <c r="U196">
        <v>0</v>
      </c>
      <c r="X196">
        <v>-1841.185036125974</v>
      </c>
      <c r="Y196">
        <v>974.87198874950479</v>
      </c>
      <c r="Z196">
        <v>4373.1166730416398</v>
      </c>
      <c r="AA196">
        <v>0</v>
      </c>
      <c r="AB196">
        <v>1023.631672635939</v>
      </c>
      <c r="AE196">
        <v>94.322539088410238</v>
      </c>
      <c r="AF196">
        <v>184.69333325480241</v>
      </c>
      <c r="AG196">
        <v>668.6730391343433</v>
      </c>
      <c r="AH196">
        <v>0</v>
      </c>
      <c r="AL196">
        <v>97.746025220762093</v>
      </c>
      <c r="AN196">
        <v>52.803043103294847</v>
      </c>
      <c r="AO196">
        <v>0</v>
      </c>
      <c r="AQ196">
        <v>1</v>
      </c>
      <c r="AR196">
        <v>1231.75</v>
      </c>
      <c r="AS196">
        <v>0.14222663110681349</v>
      </c>
      <c r="AT196">
        <v>2.1982010509499532</v>
      </c>
      <c r="AU196">
        <v>3.1273678266921699E-2</v>
      </c>
    </row>
    <row r="197" spans="1:47" x14ac:dyDescent="0.25">
      <c r="A197" t="s">
        <v>239</v>
      </c>
      <c r="B197" t="str">
        <f t="shared" si="6"/>
        <v>USA_TX_Dallas-F</v>
      </c>
      <c r="C197" t="str">
        <f>'Model In'!AY197</f>
        <v>HPWH_50-gallon</v>
      </c>
      <c r="D197">
        <f>'Model In'!BA197</f>
        <v>2</v>
      </c>
      <c r="E197">
        <v>12481.86006446644</v>
      </c>
      <c r="F197">
        <v>97.746025220762093</v>
      </c>
      <c r="H197">
        <f t="shared" si="7"/>
        <v>6079.2368474578325</v>
      </c>
      <c r="I197">
        <v>811.90067586208079</v>
      </c>
      <c r="K197">
        <v>517.67051043909146</v>
      </c>
      <c r="L197">
        <v>1728.734384221882</v>
      </c>
      <c r="M197">
        <v>5.9209955241847636</v>
      </c>
      <c r="N197">
        <v>15.826967532571251</v>
      </c>
      <c r="O197">
        <v>272.48220236623041</v>
      </c>
      <c r="Q197">
        <v>4674.2929316552991</v>
      </c>
      <c r="R197">
        <v>593.04323994045239</v>
      </c>
      <c r="S197">
        <v>0</v>
      </c>
      <c r="T197">
        <v>3476.1432565101491</v>
      </c>
      <c r="U197">
        <v>0.31251792720226718</v>
      </c>
      <c r="X197">
        <v>-1866.414481464421</v>
      </c>
      <c r="Y197">
        <v>1005.874871330685</v>
      </c>
      <c r="Z197">
        <v>4373.1166730416398</v>
      </c>
      <c r="AA197">
        <v>0</v>
      </c>
      <c r="AB197">
        <v>1023.631672635939</v>
      </c>
      <c r="AE197">
        <v>94.322539088410238</v>
      </c>
      <c r="AF197">
        <v>184.69333325480241</v>
      </c>
      <c r="AG197">
        <v>668.6730391343433</v>
      </c>
      <c r="AH197">
        <v>0</v>
      </c>
      <c r="AL197">
        <v>97.746025220762093</v>
      </c>
      <c r="AN197">
        <v>52.803043103294847</v>
      </c>
      <c r="AO197">
        <v>0</v>
      </c>
      <c r="AQ197">
        <v>1</v>
      </c>
      <c r="AR197">
        <v>535.25</v>
      </c>
      <c r="AS197">
        <v>0.29282576498739987</v>
      </c>
      <c r="AT197">
        <v>5.2605845899357746</v>
      </c>
      <c r="AU197">
        <v>3.2085748997027E-2</v>
      </c>
    </row>
    <row r="198" spans="1:47" x14ac:dyDescent="0.25">
      <c r="A198" t="s">
        <v>240</v>
      </c>
      <c r="B198" t="str">
        <f t="shared" si="6"/>
        <v>USA_TX_Houston-</v>
      </c>
      <c r="C198" t="str">
        <f>'Model In'!AY198</f>
        <v>HPWH_50-gallon</v>
      </c>
      <c r="D198">
        <f>'Model In'!BA198</f>
        <v>2</v>
      </c>
      <c r="E198">
        <v>12435.360400826759</v>
      </c>
      <c r="F198">
        <v>97.746025220762093</v>
      </c>
      <c r="H198">
        <f t="shared" si="7"/>
        <v>6093.8025378191369</v>
      </c>
      <c r="I198">
        <v>263.99515852228802</v>
      </c>
      <c r="K198">
        <v>136.17651396468651</v>
      </c>
      <c r="L198">
        <v>476.22030626993683</v>
      </c>
      <c r="M198">
        <v>0.40324518302660878</v>
      </c>
      <c r="N198">
        <v>4.0647074062053949</v>
      </c>
      <c r="O198">
        <v>123.35069196836901</v>
      </c>
      <c r="Q198">
        <v>5206.3429186500534</v>
      </c>
      <c r="R198">
        <v>623.46446064679583</v>
      </c>
      <c r="S198">
        <v>0</v>
      </c>
      <c r="T198">
        <v>3329.368193905229</v>
      </c>
      <c r="U198">
        <v>0</v>
      </c>
      <c r="X198">
        <v>-1844.4460394320081</v>
      </c>
      <c r="Y198">
        <v>944.80951732954645</v>
      </c>
      <c r="Z198">
        <v>4373.1166730416398</v>
      </c>
      <c r="AA198">
        <v>0</v>
      </c>
      <c r="AB198">
        <v>1023.631672635939</v>
      </c>
      <c r="AE198">
        <v>94.322539088410238</v>
      </c>
      <c r="AF198">
        <v>184.69333325480241</v>
      </c>
      <c r="AG198">
        <v>668.6730391343433</v>
      </c>
      <c r="AH198">
        <v>0</v>
      </c>
      <c r="AL198">
        <v>97.746025220762093</v>
      </c>
      <c r="AN198">
        <v>52.803043103294847</v>
      </c>
      <c r="AO198">
        <v>0</v>
      </c>
      <c r="AQ198">
        <v>0.25</v>
      </c>
      <c r="AR198">
        <v>1073</v>
      </c>
      <c r="AS198">
        <v>0.1757132048572802</v>
      </c>
      <c r="AT198">
        <v>3.568236016650959</v>
      </c>
      <c r="AU198">
        <v>3.1948905936498698E-2</v>
      </c>
    </row>
    <row r="199" spans="1:47" x14ac:dyDescent="0.25">
      <c r="A199" t="s">
        <v>241</v>
      </c>
      <c r="B199" t="str">
        <f t="shared" si="6"/>
        <v>USA_TX_Lubbock.</v>
      </c>
      <c r="C199" t="str">
        <f>'Model In'!AY199</f>
        <v>HPWH_50-gallon</v>
      </c>
      <c r="D199">
        <f>'Model In'!BA199</f>
        <v>2</v>
      </c>
      <c r="E199">
        <v>12469.102497432101</v>
      </c>
      <c r="F199">
        <v>97.746025220762093</v>
      </c>
      <c r="H199">
        <f t="shared" si="7"/>
        <v>5969.2271531694514</v>
      </c>
      <c r="I199">
        <v>1714.913761161881</v>
      </c>
      <c r="K199">
        <v>1215.6363750319531</v>
      </c>
      <c r="L199">
        <v>3804.9187158409768</v>
      </c>
      <c r="M199">
        <v>66.594479636758635</v>
      </c>
      <c r="N199">
        <v>56.187987752724638</v>
      </c>
      <c r="O199">
        <v>376.4949187404456</v>
      </c>
      <c r="Q199">
        <v>3649.4830560844161</v>
      </c>
      <c r="R199">
        <v>604.83033592315394</v>
      </c>
      <c r="S199">
        <v>0</v>
      </c>
      <c r="T199">
        <v>3661.246427237124</v>
      </c>
      <c r="U199">
        <v>3.6220448262903822</v>
      </c>
      <c r="X199">
        <v>-1869.77452228484</v>
      </c>
      <c r="Y199">
        <v>1103.126998584524</v>
      </c>
      <c r="Z199">
        <v>4373.1166730416398</v>
      </c>
      <c r="AA199">
        <v>0</v>
      </c>
      <c r="AB199">
        <v>1023.631672635939</v>
      </c>
      <c r="AE199">
        <v>94.322539088410238</v>
      </c>
      <c r="AF199">
        <v>184.69333325480241</v>
      </c>
      <c r="AG199">
        <v>668.6730391343433</v>
      </c>
      <c r="AH199">
        <v>0</v>
      </c>
      <c r="AL199">
        <v>97.746025220762093</v>
      </c>
      <c r="AN199">
        <v>52.803043103294847</v>
      </c>
      <c r="AO199">
        <v>0</v>
      </c>
      <c r="AQ199">
        <v>1.25</v>
      </c>
      <c r="AR199">
        <v>145.5</v>
      </c>
      <c r="AS199">
        <v>0.32966472616312897</v>
      </c>
      <c r="AT199">
        <v>6.4427488225290048</v>
      </c>
      <c r="AU199">
        <v>3.2919956329713201E-2</v>
      </c>
    </row>
    <row r="200" spans="1:47" x14ac:dyDescent="0.25">
      <c r="A200" t="s">
        <v>242</v>
      </c>
      <c r="B200" t="str">
        <f t="shared" si="6"/>
        <v>USA_TX_San.Anto</v>
      </c>
      <c r="C200" t="str">
        <f>'Model In'!AY200</f>
        <v>HPWH_50-gallon</v>
      </c>
      <c r="D200">
        <f>'Model In'!BA200</f>
        <v>2</v>
      </c>
      <c r="E200">
        <v>12971.50616607813</v>
      </c>
      <c r="F200">
        <v>97.746025220762093</v>
      </c>
      <c r="H200">
        <f t="shared" si="7"/>
        <v>6607.1824835079706</v>
      </c>
      <c r="I200">
        <v>546.5652583196071</v>
      </c>
      <c r="K200">
        <v>320.11727100854893</v>
      </c>
      <c r="L200">
        <v>1025.1973561165639</v>
      </c>
      <c r="M200">
        <v>55.137782660329421</v>
      </c>
      <c r="N200">
        <v>8.0691984689000993</v>
      </c>
      <c r="O200">
        <v>163.24100618182811</v>
      </c>
      <c r="Q200">
        <v>5383.9237131872296</v>
      </c>
      <c r="R200">
        <v>676.69351200113431</v>
      </c>
      <c r="S200">
        <v>0</v>
      </c>
      <c r="T200">
        <v>3362.2482906236251</v>
      </c>
      <c r="U200">
        <v>0</v>
      </c>
      <c r="X200">
        <v>-1848.1229990394729</v>
      </c>
      <c r="Y200">
        <v>967.57533689227751</v>
      </c>
      <c r="Z200">
        <v>4373.1166730416398</v>
      </c>
      <c r="AA200">
        <v>0</v>
      </c>
      <c r="AB200">
        <v>1023.631672635939</v>
      </c>
      <c r="AE200">
        <v>94.322539088410238</v>
      </c>
      <c r="AF200">
        <v>184.69333325480241</v>
      </c>
      <c r="AG200">
        <v>668.6730391343433</v>
      </c>
      <c r="AH200">
        <v>0</v>
      </c>
      <c r="AL200">
        <v>97.746025220762093</v>
      </c>
      <c r="AN200">
        <v>52.803043103294847</v>
      </c>
      <c r="AO200">
        <v>0</v>
      </c>
      <c r="AQ200">
        <v>0</v>
      </c>
      <c r="AR200">
        <v>943</v>
      </c>
      <c r="AS200">
        <v>0.22718814148145361</v>
      </c>
      <c r="AT200">
        <v>4.2658445209427898</v>
      </c>
      <c r="AU200">
        <v>3.5682815056137102E-2</v>
      </c>
    </row>
    <row r="201" spans="1:47" x14ac:dyDescent="0.25">
      <c r="A201" t="s">
        <v>243</v>
      </c>
      <c r="B201" t="str">
        <f t="shared" si="6"/>
        <v>USA_UT_Salt.Lak</v>
      </c>
      <c r="C201" t="str">
        <f>'Model In'!AY201</f>
        <v>HPWH_50-gallon</v>
      </c>
      <c r="D201">
        <f>'Model In'!BA201</f>
        <v>2</v>
      </c>
      <c r="E201">
        <v>13090.31516960732</v>
      </c>
      <c r="F201">
        <v>97.746025220762093</v>
      </c>
      <c r="H201">
        <f t="shared" si="7"/>
        <v>6503.811468547784</v>
      </c>
      <c r="I201">
        <v>3347.2466945049009</v>
      </c>
      <c r="K201">
        <v>2348.4722211210278</v>
      </c>
      <c r="L201">
        <v>7198.2927572727267</v>
      </c>
      <c r="M201">
        <v>370.43926847541968</v>
      </c>
      <c r="N201">
        <v>99.828626913521916</v>
      </c>
      <c r="O201">
        <v>528.50657799494104</v>
      </c>
      <c r="Q201">
        <v>2532.5548554446409</v>
      </c>
      <c r="R201">
        <v>624.00991859824251</v>
      </c>
      <c r="S201">
        <v>0</v>
      </c>
      <c r="T201">
        <v>3898.2485452192259</v>
      </c>
      <c r="U201">
        <v>10.382346828648121</v>
      </c>
      <c r="X201">
        <v>-1873.000530084707</v>
      </c>
      <c r="Y201">
        <v>1189.755355381305</v>
      </c>
      <c r="Z201">
        <v>4373.1166730416398</v>
      </c>
      <c r="AA201">
        <v>0</v>
      </c>
      <c r="AB201">
        <v>1023.631672635939</v>
      </c>
      <c r="AE201">
        <v>94.322539088410238</v>
      </c>
      <c r="AF201">
        <v>184.69333325480241</v>
      </c>
      <c r="AG201">
        <v>668.6730391343433</v>
      </c>
      <c r="AH201">
        <v>0</v>
      </c>
      <c r="AL201">
        <v>97.746025220762093</v>
      </c>
      <c r="AN201">
        <v>52.803043103294847</v>
      </c>
      <c r="AO201">
        <v>0</v>
      </c>
      <c r="AQ201">
        <v>2.5</v>
      </c>
      <c r="AR201">
        <v>89</v>
      </c>
      <c r="AS201">
        <v>0.26011773679817352</v>
      </c>
      <c r="AT201">
        <v>3.5100187866982919</v>
      </c>
      <c r="AU201">
        <v>3.1355928571804297E-2</v>
      </c>
    </row>
    <row r="202" spans="1:47" x14ac:dyDescent="0.25">
      <c r="A202" t="s">
        <v>244</v>
      </c>
      <c r="B202" t="str">
        <f t="shared" si="6"/>
        <v>USA_UT_St.Georg</v>
      </c>
      <c r="C202" t="str">
        <f>'Model In'!AY202</f>
        <v>HPWH_50-gallon</v>
      </c>
      <c r="D202">
        <f>'Model In'!BA202</f>
        <v>2</v>
      </c>
      <c r="E202">
        <v>12545.464975410699</v>
      </c>
      <c r="F202">
        <v>97.746025220762093</v>
      </c>
      <c r="H202">
        <f t="shared" si="7"/>
        <v>6054.8893051385421</v>
      </c>
      <c r="I202">
        <v>1111.3673548008901</v>
      </c>
      <c r="K202">
        <v>678.31494514185545</v>
      </c>
      <c r="L202">
        <v>2159.744131886212</v>
      </c>
      <c r="M202">
        <v>11.88134897932615</v>
      </c>
      <c r="N202">
        <v>17.010125421585901</v>
      </c>
      <c r="O202">
        <v>404.16093525812278</v>
      </c>
      <c r="Q202">
        <v>4346.1693406500626</v>
      </c>
      <c r="R202">
        <v>597.35260968758973</v>
      </c>
      <c r="S202">
        <v>0</v>
      </c>
      <c r="T202">
        <v>3558.7657277779181</v>
      </c>
      <c r="U202">
        <v>3.1931798315384952</v>
      </c>
      <c r="X202">
        <v>-1867.556307303867</v>
      </c>
      <c r="Y202">
        <v>1093.8273245941491</v>
      </c>
      <c r="Z202">
        <v>4373.1166730416398</v>
      </c>
      <c r="AA202">
        <v>0</v>
      </c>
      <c r="AB202">
        <v>1023.631672635939</v>
      </c>
      <c r="AE202">
        <v>94.322539088410238</v>
      </c>
      <c r="AF202">
        <v>184.69333325480241</v>
      </c>
      <c r="AG202">
        <v>668.6730391343433</v>
      </c>
      <c r="AH202">
        <v>0</v>
      </c>
      <c r="AL202">
        <v>97.746025220762093</v>
      </c>
      <c r="AN202">
        <v>52.803043103294847</v>
      </c>
      <c r="AO202">
        <v>0</v>
      </c>
      <c r="AQ202">
        <v>0.5</v>
      </c>
      <c r="AR202">
        <v>375.25</v>
      </c>
      <c r="AS202">
        <v>0.19256723422348229</v>
      </c>
      <c r="AT202">
        <v>3.28611207814166</v>
      </c>
      <c r="AU202">
        <v>3.0406518306231999E-2</v>
      </c>
    </row>
    <row r="203" spans="1:47" x14ac:dyDescent="0.25">
      <c r="A203" t="s">
        <v>245</v>
      </c>
      <c r="B203" t="str">
        <f t="shared" si="6"/>
        <v>USA_UT_Vernal.R</v>
      </c>
      <c r="C203" t="str">
        <f>'Model In'!AY203</f>
        <v>HPWH_50-gallon</v>
      </c>
      <c r="D203">
        <f>'Model In'!BA203</f>
        <v>2</v>
      </c>
      <c r="E203">
        <v>15014.28507903924</v>
      </c>
      <c r="F203">
        <v>97.746025220762093</v>
      </c>
      <c r="H203">
        <f t="shared" si="7"/>
        <v>8355.2646954011288</v>
      </c>
      <c r="I203">
        <v>5746.5613542430556</v>
      </c>
      <c r="K203">
        <v>3190.3090733224522</v>
      </c>
      <c r="L203">
        <v>9221.7779140001476</v>
      </c>
      <c r="M203">
        <v>1927.3949992889609</v>
      </c>
      <c r="N203">
        <v>102.81865350584771</v>
      </c>
      <c r="O203">
        <v>526.03862812579382</v>
      </c>
      <c r="Q203">
        <v>1935.4474360720701</v>
      </c>
      <c r="R203">
        <v>673.25590508600339</v>
      </c>
      <c r="S203">
        <v>0</v>
      </c>
      <c r="T203">
        <v>4065.575004148217</v>
      </c>
      <c r="U203">
        <v>17.197806973616022</v>
      </c>
      <c r="X203">
        <v>-1855.781623728732</v>
      </c>
      <c r="Y203">
        <v>1262.272037960101</v>
      </c>
      <c r="Z203">
        <v>4373.1166730416398</v>
      </c>
      <c r="AA203">
        <v>0</v>
      </c>
      <c r="AB203">
        <v>1023.631672635939</v>
      </c>
      <c r="AE203">
        <v>94.322539088410238</v>
      </c>
      <c r="AF203">
        <v>184.69333325480241</v>
      </c>
      <c r="AG203">
        <v>668.6730391343433</v>
      </c>
      <c r="AH203">
        <v>0</v>
      </c>
      <c r="AL203">
        <v>97.746025220762093</v>
      </c>
      <c r="AN203">
        <v>52.803043103294847</v>
      </c>
      <c r="AO203">
        <v>0</v>
      </c>
      <c r="AQ203">
        <v>6.75</v>
      </c>
      <c r="AR203">
        <v>54.25</v>
      </c>
      <c r="AS203">
        <v>0.23711440209359419</v>
      </c>
      <c r="AT203">
        <v>2.4263890870193041</v>
      </c>
      <c r="AU203">
        <v>3.2412052035997403E-2</v>
      </c>
    </row>
    <row r="204" spans="1:47" x14ac:dyDescent="0.25">
      <c r="A204" t="s">
        <v>246</v>
      </c>
      <c r="B204" t="str">
        <f t="shared" si="6"/>
        <v>USA_VA_Norfolk.</v>
      </c>
      <c r="C204" t="str">
        <f>'Model In'!AY204</f>
        <v>HPWH_50-gallon</v>
      </c>
      <c r="D204">
        <f>'Model In'!BA204</f>
        <v>2</v>
      </c>
      <c r="E204">
        <v>11458.364677818739</v>
      </c>
      <c r="F204">
        <v>97.746025220762093</v>
      </c>
      <c r="H204">
        <f t="shared" si="7"/>
        <v>5017.0850377467632</v>
      </c>
      <c r="I204">
        <v>1365.4501413741471</v>
      </c>
      <c r="K204">
        <v>904.88352366204219</v>
      </c>
      <c r="L204">
        <v>3075.6522155665889</v>
      </c>
      <c r="M204">
        <v>81.868630231160026</v>
      </c>
      <c r="N204">
        <v>26.431892660186548</v>
      </c>
      <c r="O204">
        <v>352.26609482075793</v>
      </c>
      <c r="Q204">
        <v>3139.5121341672229</v>
      </c>
      <c r="R204">
        <v>512.12276220539252</v>
      </c>
      <c r="S204">
        <v>0</v>
      </c>
      <c r="T204">
        <v>3649.624605023087</v>
      </c>
      <c r="U204">
        <v>1.7164068165943329</v>
      </c>
      <c r="X204">
        <v>-1864.563348345438</v>
      </c>
      <c r="Y204">
        <v>1044.5312943940801</v>
      </c>
      <c r="Z204">
        <v>4373.1166730416398</v>
      </c>
      <c r="AA204">
        <v>0</v>
      </c>
      <c r="AB204">
        <v>1023.631672635939</v>
      </c>
      <c r="AE204">
        <v>94.322539088410238</v>
      </c>
      <c r="AF204">
        <v>184.69333325480241</v>
      </c>
      <c r="AG204">
        <v>668.6730391343433</v>
      </c>
      <c r="AH204">
        <v>0</v>
      </c>
      <c r="AL204">
        <v>97.746025220762093</v>
      </c>
      <c r="AN204">
        <v>52.803043103294847</v>
      </c>
      <c r="AO204">
        <v>0</v>
      </c>
      <c r="AQ204">
        <v>24.5</v>
      </c>
      <c r="AR204">
        <v>816</v>
      </c>
      <c r="AS204">
        <v>0.25083616646577261</v>
      </c>
      <c r="AT204">
        <v>4.4636208261714696</v>
      </c>
      <c r="AU204">
        <v>2.5180856140632299E-2</v>
      </c>
    </row>
    <row r="205" spans="1:47" x14ac:dyDescent="0.25">
      <c r="A205" t="s">
        <v>247</v>
      </c>
      <c r="B205" t="str">
        <f t="shared" si="6"/>
        <v>USA_VT_Burlingt</v>
      </c>
      <c r="C205" t="str">
        <f>'Model In'!AY205</f>
        <v>HPWH_50-gallon</v>
      </c>
      <c r="D205">
        <f>'Model In'!BA205</f>
        <v>2</v>
      </c>
      <c r="E205">
        <v>16572.11756153249</v>
      </c>
      <c r="F205">
        <v>97.746025220762093</v>
      </c>
      <c r="H205">
        <f t="shared" si="7"/>
        <v>9969.0148207053535</v>
      </c>
      <c r="I205">
        <v>7842.278177109607</v>
      </c>
      <c r="K205">
        <v>3449.5304489272698</v>
      </c>
      <c r="L205">
        <v>10750.74064465242</v>
      </c>
      <c r="M205">
        <v>3942.1039889966701</v>
      </c>
      <c r="N205">
        <v>95.329394320595782</v>
      </c>
      <c r="O205">
        <v>355.31434486506242</v>
      </c>
      <c r="Q205">
        <v>1494.531083138032</v>
      </c>
      <c r="R205">
        <v>632.20556045771457</v>
      </c>
      <c r="S205">
        <v>0</v>
      </c>
      <c r="T205">
        <v>4097.4135032449258</v>
      </c>
      <c r="U205">
        <v>14.757659531066111</v>
      </c>
      <c r="X205">
        <v>-1881.081123166405</v>
      </c>
      <c r="Y205">
        <v>1206.354395149413</v>
      </c>
      <c r="Z205">
        <v>4373.1166730416398</v>
      </c>
      <c r="AA205">
        <v>0</v>
      </c>
      <c r="AB205">
        <v>1023.631672635939</v>
      </c>
      <c r="AE205">
        <v>94.322539088410238</v>
      </c>
      <c r="AF205">
        <v>184.69333325480241</v>
      </c>
      <c r="AG205">
        <v>668.6730391343433</v>
      </c>
      <c r="AH205">
        <v>0</v>
      </c>
      <c r="AL205">
        <v>97.746025220762093</v>
      </c>
      <c r="AN205">
        <v>52.803043103294847</v>
      </c>
      <c r="AO205">
        <v>0</v>
      </c>
      <c r="AQ205">
        <v>143.25</v>
      </c>
      <c r="AR205">
        <v>257.5</v>
      </c>
      <c r="AS205">
        <v>0.28642761904393788</v>
      </c>
      <c r="AT205">
        <v>3.5757225156099399</v>
      </c>
      <c r="AU205">
        <v>3.0333129191572002E-2</v>
      </c>
    </row>
    <row r="206" spans="1:47" x14ac:dyDescent="0.25">
      <c r="A206" t="s">
        <v>248</v>
      </c>
      <c r="B206" t="str">
        <f t="shared" si="6"/>
        <v>USA_WA_Seattle-</v>
      </c>
      <c r="C206" t="str">
        <f>'Model In'!AY206</f>
        <v>HPWH_50-gallon</v>
      </c>
      <c r="D206">
        <f>'Model In'!BA206</f>
        <v>2</v>
      </c>
      <c r="E206">
        <v>10339.461844824669</v>
      </c>
      <c r="F206">
        <v>97.746025220762093</v>
      </c>
      <c r="H206">
        <f t="shared" si="7"/>
        <v>3807.6588149926388</v>
      </c>
      <c r="I206">
        <v>2268.3244765038248</v>
      </c>
      <c r="K206">
        <v>1635.4326459386671</v>
      </c>
      <c r="L206">
        <v>5940.5218796830377</v>
      </c>
      <c r="M206">
        <v>78.80785577712814</v>
      </c>
      <c r="N206">
        <v>58.116157462352433</v>
      </c>
      <c r="O206">
        <v>495.96781732568132</v>
      </c>
      <c r="Q206">
        <v>1157.3696112050479</v>
      </c>
      <c r="R206">
        <v>381.96472728376608</v>
      </c>
      <c r="S206">
        <v>0</v>
      </c>
      <c r="T206">
        <v>3968.8507103739771</v>
      </c>
      <c r="U206">
        <v>3.7856933640634352</v>
      </c>
      <c r="X206">
        <v>-1901.279770717214</v>
      </c>
      <c r="Y206">
        <v>1135.0546841539119</v>
      </c>
      <c r="Z206">
        <v>4373.1166730416398</v>
      </c>
      <c r="AA206">
        <v>0</v>
      </c>
      <c r="AB206">
        <v>1023.631672635939</v>
      </c>
      <c r="AE206">
        <v>94.322539088410238</v>
      </c>
      <c r="AF206">
        <v>184.69333325480241</v>
      </c>
      <c r="AG206">
        <v>668.6730391343433</v>
      </c>
      <c r="AH206">
        <v>0</v>
      </c>
      <c r="AL206">
        <v>97.746025220762093</v>
      </c>
      <c r="AN206">
        <v>52.803043103294847</v>
      </c>
      <c r="AO206">
        <v>0</v>
      </c>
      <c r="AQ206">
        <v>153</v>
      </c>
      <c r="AR206">
        <v>253.75</v>
      </c>
      <c r="AS206">
        <v>0.2520827454419558</v>
      </c>
      <c r="AT206">
        <v>3.627247431021317</v>
      </c>
      <c r="AU206">
        <v>1.7043316817514299E-2</v>
      </c>
    </row>
    <row r="207" spans="1:47" x14ac:dyDescent="0.25">
      <c r="A207" t="s">
        <v>249</v>
      </c>
      <c r="B207" t="str">
        <f t="shared" si="6"/>
        <v>USA_WA_Spokane.</v>
      </c>
      <c r="C207" t="str">
        <f>'Model In'!AY207</f>
        <v>HPWH_50-gallon</v>
      </c>
      <c r="D207">
        <f>'Model In'!BA207</f>
        <v>2</v>
      </c>
      <c r="E207">
        <v>14006.80227679123</v>
      </c>
      <c r="F207">
        <v>97.746025220762093</v>
      </c>
      <c r="H207">
        <f t="shared" si="7"/>
        <v>7394.8239537217069</v>
      </c>
      <c r="I207">
        <v>5245.5782195272413</v>
      </c>
      <c r="K207">
        <v>3310.3969704556039</v>
      </c>
      <c r="L207">
        <v>10543.527122279191</v>
      </c>
      <c r="M207">
        <v>1251.202547346011</v>
      </c>
      <c r="N207">
        <v>184.27338068812631</v>
      </c>
      <c r="O207">
        <v>499.70532103749753</v>
      </c>
      <c r="Q207">
        <v>1521.895912165151</v>
      </c>
      <c r="R207">
        <v>627.34982202931531</v>
      </c>
      <c r="S207">
        <v>0</v>
      </c>
      <c r="T207">
        <v>4074.871432999515</v>
      </c>
      <c r="U207">
        <v>13.66280032784961</v>
      </c>
      <c r="X207">
        <v>-1885.516008723185</v>
      </c>
      <c r="Y207">
        <v>1215.2299773915231</v>
      </c>
      <c r="Z207">
        <v>4373.1166730416398</v>
      </c>
      <c r="AA207">
        <v>0</v>
      </c>
      <c r="AB207">
        <v>1023.631672635939</v>
      </c>
      <c r="AE207">
        <v>94.322539088410238</v>
      </c>
      <c r="AF207">
        <v>184.69333325480241</v>
      </c>
      <c r="AG207">
        <v>668.6730391343433</v>
      </c>
      <c r="AH207">
        <v>0</v>
      </c>
      <c r="AL207">
        <v>97.746025220762093</v>
      </c>
      <c r="AN207">
        <v>52.803043103294847</v>
      </c>
      <c r="AO207">
        <v>0</v>
      </c>
      <c r="AQ207">
        <v>54.5</v>
      </c>
      <c r="AR207">
        <v>145</v>
      </c>
      <c r="AS207">
        <v>0.29029186377442051</v>
      </c>
      <c r="AT207">
        <v>3.9930835481824332</v>
      </c>
      <c r="AU207">
        <v>3.06407210915507E-2</v>
      </c>
    </row>
    <row r="208" spans="1:47" x14ac:dyDescent="0.25">
      <c r="A208" t="s">
        <v>250</v>
      </c>
      <c r="B208" t="str">
        <f t="shared" si="6"/>
        <v>USA_WI_Milwauke</v>
      </c>
      <c r="C208" t="str">
        <f>'Model In'!AY208</f>
        <v>HPWH_50-gallon</v>
      </c>
      <c r="D208">
        <f>'Model In'!BA208</f>
        <v>2</v>
      </c>
      <c r="E208">
        <v>15248.70969584086</v>
      </c>
      <c r="F208">
        <v>97.746025220762093</v>
      </c>
      <c r="H208">
        <f t="shared" si="7"/>
        <v>8661.7153105956641</v>
      </c>
      <c r="I208">
        <v>6437.0474355563038</v>
      </c>
      <c r="K208">
        <v>3391.3910647429848</v>
      </c>
      <c r="L208">
        <v>10603.992722096429</v>
      </c>
      <c r="M208">
        <v>2541.9750449025419</v>
      </c>
      <c r="N208">
        <v>102.8738112888379</v>
      </c>
      <c r="O208">
        <v>400.80751462195622</v>
      </c>
      <c r="Q208">
        <v>1609.6540313539269</v>
      </c>
      <c r="R208">
        <v>615.01384368543381</v>
      </c>
      <c r="S208">
        <v>0</v>
      </c>
      <c r="T208">
        <v>4048.889231960708</v>
      </c>
      <c r="U208">
        <v>13.322992887978719</v>
      </c>
      <c r="X208">
        <v>-1882.393443747218</v>
      </c>
      <c r="Y208">
        <v>1190.2460395674809</v>
      </c>
      <c r="Z208">
        <v>4373.1166730416398</v>
      </c>
      <c r="AA208">
        <v>0</v>
      </c>
      <c r="AB208">
        <v>1023.631672635939</v>
      </c>
      <c r="AE208">
        <v>94.322539088410238</v>
      </c>
      <c r="AF208">
        <v>184.69333325480241</v>
      </c>
      <c r="AG208">
        <v>668.6730391343433</v>
      </c>
      <c r="AH208">
        <v>0</v>
      </c>
      <c r="AL208">
        <v>97.746025220762093</v>
      </c>
      <c r="AN208">
        <v>52.803043103294847</v>
      </c>
      <c r="AO208">
        <v>0</v>
      </c>
      <c r="AQ208">
        <v>50.5</v>
      </c>
      <c r="AR208">
        <v>98.25</v>
      </c>
      <c r="AS208">
        <v>0.30212258929567981</v>
      </c>
      <c r="AT208">
        <v>5.0627831885847092</v>
      </c>
      <c r="AU208">
        <v>3.0496621490477702E-2</v>
      </c>
    </row>
    <row r="209" spans="1:47" x14ac:dyDescent="0.25">
      <c r="A209" t="s">
        <v>251</v>
      </c>
      <c r="B209" t="str">
        <f t="shared" si="6"/>
        <v>USA_WI_Rhinelan</v>
      </c>
      <c r="C209" t="str">
        <f>'Model In'!AY209</f>
        <v>HPWH_50-gallon</v>
      </c>
      <c r="D209">
        <f>'Model In'!BA209</f>
        <v>2</v>
      </c>
      <c r="E209">
        <v>19902.78525336185</v>
      </c>
      <c r="F209">
        <v>97.746025220762093</v>
      </c>
      <c r="H209">
        <f t="shared" si="7"/>
        <v>13248.026064932597</v>
      </c>
      <c r="I209">
        <v>11369.90396316853</v>
      </c>
      <c r="K209">
        <v>3974.2637471789321</v>
      </c>
      <c r="L209">
        <v>11850.01112078714</v>
      </c>
      <c r="M209">
        <v>6890.1572045490821</v>
      </c>
      <c r="N209">
        <v>143.6352931723045</v>
      </c>
      <c r="O209">
        <v>361.84771826812971</v>
      </c>
      <c r="Q209">
        <v>1197.8739149509649</v>
      </c>
      <c r="R209">
        <v>680.24818681310137</v>
      </c>
      <c r="S209">
        <v>0</v>
      </c>
      <c r="T209">
        <v>4238.1888171045266</v>
      </c>
      <c r="U209">
        <v>20.92362705530023</v>
      </c>
      <c r="X209">
        <v>-1865.1107206199219</v>
      </c>
      <c r="Y209">
        <v>1258.010842751527</v>
      </c>
      <c r="Z209">
        <v>4373.1166730416398</v>
      </c>
      <c r="AA209">
        <v>0</v>
      </c>
      <c r="AB209">
        <v>1023.631672635939</v>
      </c>
      <c r="AE209">
        <v>94.322539088410238</v>
      </c>
      <c r="AF209">
        <v>184.69333325480241</v>
      </c>
      <c r="AG209">
        <v>668.6730391343433</v>
      </c>
      <c r="AH209">
        <v>0</v>
      </c>
      <c r="AL209">
        <v>97.746025220762093</v>
      </c>
      <c r="AN209">
        <v>52.803043103294847</v>
      </c>
      <c r="AO209">
        <v>0</v>
      </c>
      <c r="AQ209">
        <v>117.75</v>
      </c>
      <c r="AR209">
        <v>158.5</v>
      </c>
      <c r="AS209">
        <v>0.27820983327363757</v>
      </c>
      <c r="AT209">
        <v>3.5725836698420821</v>
      </c>
      <c r="AU209">
        <v>3.2220771253819502E-2</v>
      </c>
    </row>
    <row r="210" spans="1:47" x14ac:dyDescent="0.25">
      <c r="A210" t="s">
        <v>252</v>
      </c>
      <c r="B210" t="str">
        <f t="shared" si="6"/>
        <v>USA_WV_Charlest</v>
      </c>
      <c r="C210" t="str">
        <f>'Model In'!AY210</f>
        <v>HPWH_50-gallon</v>
      </c>
      <c r="D210">
        <f>'Model In'!BA210</f>
        <v>2</v>
      </c>
      <c r="E210">
        <v>12262.45144766613</v>
      </c>
      <c r="F210">
        <v>97.746025220762093</v>
      </c>
      <c r="H210">
        <f t="shared" si="7"/>
        <v>5752.2871932512571</v>
      </c>
      <c r="I210">
        <v>2816.017015211427</v>
      </c>
      <c r="K210">
        <v>1698.4884536114221</v>
      </c>
      <c r="L210">
        <v>5368.3471545019765</v>
      </c>
      <c r="M210">
        <v>651.07809039865481</v>
      </c>
      <c r="N210">
        <v>68.154223443157491</v>
      </c>
      <c r="O210">
        <v>398.29624775819309</v>
      </c>
      <c r="Q210">
        <v>2401.3329942879031</v>
      </c>
      <c r="R210">
        <v>534.93718375192623</v>
      </c>
      <c r="S210">
        <v>0</v>
      </c>
      <c r="T210">
        <v>3835.8908448373891</v>
      </c>
      <c r="U210">
        <v>4.9646062173638406</v>
      </c>
      <c r="X210">
        <v>-1868.323189231482</v>
      </c>
      <c r="Y210">
        <v>1113.415908736855</v>
      </c>
      <c r="Z210">
        <v>4373.1166730416398</v>
      </c>
      <c r="AA210">
        <v>0</v>
      </c>
      <c r="AB210">
        <v>1023.631672635939</v>
      </c>
      <c r="AE210">
        <v>94.322539088410238</v>
      </c>
      <c r="AF210">
        <v>184.69333325480241</v>
      </c>
      <c r="AG210">
        <v>668.6730391343433</v>
      </c>
      <c r="AH210">
        <v>0</v>
      </c>
      <c r="AL210">
        <v>97.746025220762093</v>
      </c>
      <c r="AN210">
        <v>52.803043103294847</v>
      </c>
      <c r="AO210">
        <v>0</v>
      </c>
      <c r="AQ210">
        <v>8.75</v>
      </c>
      <c r="AR210">
        <v>378.25</v>
      </c>
      <c r="AS210">
        <v>0.18219074538531729</v>
      </c>
      <c r="AT210">
        <v>2.2981093937344399</v>
      </c>
      <c r="AU210">
        <v>2.51297243153632E-2</v>
      </c>
    </row>
    <row r="211" spans="1:47" x14ac:dyDescent="0.25">
      <c r="A211" t="s">
        <v>253</v>
      </c>
      <c r="B211" t="str">
        <f t="shared" si="6"/>
        <v>USA_WV_Morganto</v>
      </c>
      <c r="C211" t="str">
        <f>'Model In'!AY211</f>
        <v>HPWH_50-gallon</v>
      </c>
      <c r="D211">
        <f>'Model In'!BA211</f>
        <v>2</v>
      </c>
      <c r="E211">
        <v>12836.15038324329</v>
      </c>
      <c r="F211">
        <v>97.746025220762093</v>
      </c>
      <c r="H211">
        <f t="shared" si="7"/>
        <v>6294.3788030286814</v>
      </c>
      <c r="I211">
        <v>3672.044682162822</v>
      </c>
      <c r="K211">
        <v>2135.6544436898421</v>
      </c>
      <c r="L211">
        <v>6690.4595259951566</v>
      </c>
      <c r="M211">
        <v>1078.6708499710171</v>
      </c>
      <c r="N211">
        <v>65.794740101910207</v>
      </c>
      <c r="O211">
        <v>391.92464840004271</v>
      </c>
      <c r="Q211">
        <v>2072.1909792582151</v>
      </c>
      <c r="R211">
        <v>550.14314160764479</v>
      </c>
      <c r="S211">
        <v>0</v>
      </c>
      <c r="T211">
        <v>3907.6382784593779</v>
      </c>
      <c r="U211">
        <v>7.5094316356498094</v>
      </c>
      <c r="X211">
        <v>-1871.4627951819959</v>
      </c>
      <c r="Y211">
        <v>1145.0232345366319</v>
      </c>
      <c r="Z211">
        <v>4373.1166730416398</v>
      </c>
      <c r="AA211">
        <v>0</v>
      </c>
      <c r="AB211">
        <v>1023.631672635939</v>
      </c>
      <c r="AE211">
        <v>94.322539088410238</v>
      </c>
      <c r="AF211">
        <v>184.69333325480241</v>
      </c>
      <c r="AG211">
        <v>668.6730391343433</v>
      </c>
      <c r="AH211">
        <v>0</v>
      </c>
      <c r="AL211">
        <v>97.746025220762093</v>
      </c>
      <c r="AN211">
        <v>52.803043103294847</v>
      </c>
      <c r="AO211">
        <v>0</v>
      </c>
      <c r="AQ211">
        <v>16.25</v>
      </c>
      <c r="AR211">
        <v>311.25</v>
      </c>
      <c r="AS211">
        <v>0.1900763264763736</v>
      </c>
      <c r="AT211">
        <v>2.1091690639769922</v>
      </c>
      <c r="AU211">
        <v>2.55289838875274E-2</v>
      </c>
    </row>
    <row r="212" spans="1:47" x14ac:dyDescent="0.25">
      <c r="A212" t="s">
        <v>254</v>
      </c>
      <c r="B212" t="str">
        <f t="shared" si="6"/>
        <v>USA_WY_Cheyenne</v>
      </c>
      <c r="C212" t="str">
        <f>'Model In'!AY212</f>
        <v>HPWH_50-gallon</v>
      </c>
      <c r="D212">
        <f>'Model In'!BA212</f>
        <v>2</v>
      </c>
      <c r="E212">
        <v>14151.600588516119</v>
      </c>
      <c r="F212">
        <v>97.746025220762093</v>
      </c>
      <c r="H212">
        <f t="shared" si="7"/>
        <v>7465.5412531287784</v>
      </c>
      <c r="I212">
        <v>5648.9778454544676</v>
      </c>
      <c r="K212">
        <v>3459.2042189323051</v>
      </c>
      <c r="L212">
        <v>10654.693980761291</v>
      </c>
      <c r="M212">
        <v>1546.198249856762</v>
      </c>
      <c r="N212">
        <v>82.81361539602797</v>
      </c>
      <c r="O212">
        <v>560.76176126936207</v>
      </c>
      <c r="Q212">
        <v>1205.5269269218841</v>
      </c>
      <c r="R212">
        <v>611.03648075242688</v>
      </c>
      <c r="S212">
        <v>0</v>
      </c>
      <c r="T212">
        <v>4113.9268322494781</v>
      </c>
      <c r="U212">
        <v>16.28948943771929</v>
      </c>
      <c r="X212">
        <v>-1878.020548212058</v>
      </c>
      <c r="Y212">
        <v>1289.310989709264</v>
      </c>
      <c r="Z212">
        <v>4373.1166730416398</v>
      </c>
      <c r="AA212">
        <v>0</v>
      </c>
      <c r="AB212">
        <v>1023.631672635939</v>
      </c>
      <c r="AE212">
        <v>94.322539088410238</v>
      </c>
      <c r="AF212">
        <v>184.69333325480241</v>
      </c>
      <c r="AG212">
        <v>668.6730391343433</v>
      </c>
      <c r="AH212">
        <v>0</v>
      </c>
      <c r="AL212">
        <v>97.746025220762093</v>
      </c>
      <c r="AN212">
        <v>52.803043103294847</v>
      </c>
      <c r="AO212">
        <v>0</v>
      </c>
      <c r="AQ212">
        <v>9.75</v>
      </c>
      <c r="AR212">
        <v>2</v>
      </c>
      <c r="AS212">
        <v>0.35657116676634731</v>
      </c>
      <c r="AT212">
        <v>6.8779524719415619</v>
      </c>
      <c r="AU212">
        <v>3.06107164542711E-2</v>
      </c>
    </row>
    <row r="213" spans="1:47" x14ac:dyDescent="0.25">
      <c r="A213" t="s">
        <v>255</v>
      </c>
      <c r="B213" t="str">
        <f t="shared" si="6"/>
        <v>USA_WY_Jackson.</v>
      </c>
      <c r="C213" t="str">
        <f>'Model In'!AY213</f>
        <v>HPWH_50-gallon</v>
      </c>
      <c r="D213">
        <f>'Model In'!BA213</f>
        <v>2</v>
      </c>
      <c r="E213">
        <v>18377.146852349171</v>
      </c>
      <c r="F213">
        <v>97.746025220762093</v>
      </c>
      <c r="H213">
        <f t="shared" si="7"/>
        <v>11619.014654657361</v>
      </c>
      <c r="I213">
        <v>10060.183846110611</v>
      </c>
      <c r="K213">
        <v>4830.9951198852759</v>
      </c>
      <c r="L213">
        <v>14141.606100262499</v>
      </c>
      <c r="M213">
        <v>4456.661653696865</v>
      </c>
      <c r="N213">
        <v>195.2197830141275</v>
      </c>
      <c r="O213">
        <v>577.30728951433775</v>
      </c>
      <c r="Q213">
        <v>810.6197437943822</v>
      </c>
      <c r="R213">
        <v>748.21106475236832</v>
      </c>
      <c r="S213">
        <v>0</v>
      </c>
      <c r="T213">
        <v>4339.0261882613204</v>
      </c>
      <c r="U213">
        <v>31.690646061103571</v>
      </c>
      <c r="X213">
        <v>-1860.426346701352</v>
      </c>
      <c r="Y213">
        <v>1361.3838520138579</v>
      </c>
      <c r="Z213">
        <v>4373.1166730416398</v>
      </c>
      <c r="AA213">
        <v>0</v>
      </c>
      <c r="AB213">
        <v>1023.631672635939</v>
      </c>
      <c r="AE213">
        <v>94.322539088410238</v>
      </c>
      <c r="AF213">
        <v>184.69333325480241</v>
      </c>
      <c r="AG213">
        <v>668.6730391343433</v>
      </c>
      <c r="AH213">
        <v>0</v>
      </c>
      <c r="AL213">
        <v>97.746025220762093</v>
      </c>
      <c r="AN213">
        <v>52.803043103294847</v>
      </c>
      <c r="AO213">
        <v>0</v>
      </c>
      <c r="AQ213">
        <v>67.75</v>
      </c>
      <c r="AR213">
        <v>0.25</v>
      </c>
      <c r="AS213">
        <v>0.3217244742723317</v>
      </c>
      <c r="AT213">
        <v>3.397956517705639</v>
      </c>
      <c r="AU213">
        <v>3.6257076127842097E-2</v>
      </c>
    </row>
    <row r="214" spans="1:47" x14ac:dyDescent="0.25">
      <c r="A214" t="s">
        <v>256</v>
      </c>
      <c r="B214" t="str">
        <f t="shared" si="6"/>
        <v>USA_AL_Birmingh</v>
      </c>
      <c r="C214" t="str">
        <f>'Model In'!AY214</f>
        <v>HPWH_50-gallon</v>
      </c>
      <c r="D214">
        <f>'Model In'!BA214</f>
        <v>3</v>
      </c>
      <c r="E214">
        <v>11663.0748891086</v>
      </c>
      <c r="F214">
        <v>97.746025220762093</v>
      </c>
      <c r="H214">
        <f t="shared" si="7"/>
        <v>5124.2485046326337</v>
      </c>
      <c r="I214">
        <v>981.74253095208383</v>
      </c>
      <c r="K214">
        <v>561.19035294533364</v>
      </c>
      <c r="L214">
        <v>1845.45079361899</v>
      </c>
      <c r="M214">
        <v>98.61286826854402</v>
      </c>
      <c r="N214">
        <v>21.30155535581844</v>
      </c>
      <c r="O214">
        <v>300.63775438238582</v>
      </c>
      <c r="Q214">
        <v>3603.530470578889</v>
      </c>
      <c r="R214">
        <v>538.97550310166082</v>
      </c>
      <c r="S214">
        <v>0</v>
      </c>
      <c r="T214">
        <v>4061.5515737962078</v>
      </c>
      <c r="U214">
        <v>6.1170411195469274</v>
      </c>
      <c r="X214">
        <v>-1840.2407214980531</v>
      </c>
      <c r="Y214">
        <v>1142.0780387980169</v>
      </c>
      <c r="Z214">
        <v>4373.1166730416398</v>
      </c>
      <c r="AA214">
        <v>0</v>
      </c>
      <c r="AB214">
        <v>1023.631672635939</v>
      </c>
      <c r="AE214">
        <v>94.322539088410238</v>
      </c>
      <c r="AF214">
        <v>184.69333325480241</v>
      </c>
      <c r="AG214">
        <v>668.6730391343433</v>
      </c>
      <c r="AH214">
        <v>0</v>
      </c>
      <c r="AL214">
        <v>97.746025220762093</v>
      </c>
      <c r="AN214">
        <v>52.803043103294847</v>
      </c>
      <c r="AO214">
        <v>0</v>
      </c>
      <c r="AQ214">
        <v>5.25</v>
      </c>
      <c r="AR214">
        <v>933</v>
      </c>
      <c r="AS214">
        <v>0.16856361127731401</v>
      </c>
      <c r="AT214">
        <v>2.791683902395043</v>
      </c>
      <c r="AU214">
        <v>2.5182117152307101E-2</v>
      </c>
    </row>
    <row r="215" spans="1:47" x14ac:dyDescent="0.25">
      <c r="A215" t="s">
        <v>257</v>
      </c>
      <c r="B215" t="str">
        <f t="shared" si="6"/>
        <v>USA_AL_Mobile.R</v>
      </c>
      <c r="C215" t="str">
        <f>'Model In'!AY215</f>
        <v>HPWH_50-gallon</v>
      </c>
      <c r="D215">
        <f>'Model In'!BA215</f>
        <v>3</v>
      </c>
      <c r="E215">
        <v>11791.47213121729</v>
      </c>
      <c r="F215">
        <v>97.746025220762093</v>
      </c>
      <c r="H215">
        <f t="shared" si="7"/>
        <v>5309.9070045891785</v>
      </c>
      <c r="I215">
        <v>412.50926238105433</v>
      </c>
      <c r="K215">
        <v>216.8250809842294</v>
      </c>
      <c r="L215">
        <v>711.56982387441201</v>
      </c>
      <c r="M215">
        <v>13.908462777276769</v>
      </c>
      <c r="N215">
        <v>6.7417765990825282</v>
      </c>
      <c r="O215">
        <v>175.03394202046559</v>
      </c>
      <c r="Q215">
        <v>4320.5192632586877</v>
      </c>
      <c r="R215">
        <v>576.87847894943695</v>
      </c>
      <c r="S215">
        <v>0</v>
      </c>
      <c r="T215">
        <v>3897.7197180630919</v>
      </c>
      <c r="U215">
        <v>3.1623765089531388</v>
      </c>
      <c r="X215">
        <v>-1827.414078004339</v>
      </c>
      <c r="Y215">
        <v>1084.816780950071</v>
      </c>
      <c r="Z215">
        <v>4373.1166730416398</v>
      </c>
      <c r="AA215">
        <v>0</v>
      </c>
      <c r="AB215">
        <v>1023.631672635939</v>
      </c>
      <c r="AE215">
        <v>94.322539088410238</v>
      </c>
      <c r="AF215">
        <v>184.69333325480241</v>
      </c>
      <c r="AG215">
        <v>668.6730391343433</v>
      </c>
      <c r="AH215">
        <v>0</v>
      </c>
      <c r="AL215">
        <v>97.746025220762093</v>
      </c>
      <c r="AN215">
        <v>52.803043103294847</v>
      </c>
      <c r="AO215">
        <v>0</v>
      </c>
      <c r="AQ215">
        <v>1.25</v>
      </c>
      <c r="AR215">
        <v>1028.5</v>
      </c>
      <c r="AS215">
        <v>0.17700205754541609</v>
      </c>
      <c r="AT215">
        <v>3.2627375529955152</v>
      </c>
      <c r="AU215">
        <v>2.8020087219091501E-2</v>
      </c>
    </row>
    <row r="216" spans="1:47" x14ac:dyDescent="0.25">
      <c r="A216" t="s">
        <v>258</v>
      </c>
      <c r="B216" t="str">
        <f t="shared" si="6"/>
        <v>USA_AR_Fayettev</v>
      </c>
      <c r="C216" t="str">
        <f>'Model In'!AY216</f>
        <v>HPWH_50-gallon</v>
      </c>
      <c r="D216">
        <f>'Model In'!BA216</f>
        <v>3</v>
      </c>
      <c r="E216">
        <v>12305.53113977493</v>
      </c>
      <c r="F216">
        <v>97.746025220762093</v>
      </c>
      <c r="H216">
        <f t="shared" si="7"/>
        <v>5693.2161116725592</v>
      </c>
      <c r="I216">
        <v>2210.7422048945</v>
      </c>
      <c r="K216">
        <v>1412.149233247552</v>
      </c>
      <c r="L216">
        <v>4450.0593233155914</v>
      </c>
      <c r="M216">
        <v>343.23884366369663</v>
      </c>
      <c r="N216">
        <v>69.991073673192645</v>
      </c>
      <c r="O216">
        <v>385.36305431005093</v>
      </c>
      <c r="Q216">
        <v>2933.344324627375</v>
      </c>
      <c r="R216">
        <v>549.12958215068352</v>
      </c>
      <c r="S216">
        <v>0</v>
      </c>
      <c r="T216">
        <v>4294.7968785792582</v>
      </c>
      <c r="U216">
        <v>10.286288315883739</v>
      </c>
      <c r="X216">
        <v>-1851.3893762123771</v>
      </c>
      <c r="Y216">
        <v>1215.566682424273</v>
      </c>
      <c r="Z216">
        <v>4373.1166730416398</v>
      </c>
      <c r="AA216">
        <v>0</v>
      </c>
      <c r="AB216">
        <v>1023.631672635939</v>
      </c>
      <c r="AE216">
        <v>94.322539088410238</v>
      </c>
      <c r="AF216">
        <v>184.69333325480241</v>
      </c>
      <c r="AG216">
        <v>668.6730391343433</v>
      </c>
      <c r="AH216">
        <v>0</v>
      </c>
      <c r="AL216">
        <v>97.746025220762093</v>
      </c>
      <c r="AN216">
        <v>52.803043103294847</v>
      </c>
      <c r="AO216">
        <v>0</v>
      </c>
      <c r="AQ216">
        <v>4.75</v>
      </c>
      <c r="AR216">
        <v>376</v>
      </c>
      <c r="AS216">
        <v>0.21414526176384291</v>
      </c>
      <c r="AT216">
        <v>2.9800000597563341</v>
      </c>
      <c r="AU216">
        <v>2.6369384339985501E-2</v>
      </c>
    </row>
    <row r="217" spans="1:47" x14ac:dyDescent="0.25">
      <c r="A217" t="s">
        <v>259</v>
      </c>
      <c r="B217" t="str">
        <f t="shared" si="6"/>
        <v>USA_AR_Little.R</v>
      </c>
      <c r="C217" t="str">
        <f>'Model In'!AY217</f>
        <v>HPWH_50-gallon</v>
      </c>
      <c r="D217">
        <f>'Model In'!BA217</f>
        <v>3</v>
      </c>
      <c r="E217">
        <v>12159.5009128007</v>
      </c>
      <c r="F217">
        <v>97.746025220762093</v>
      </c>
      <c r="H217">
        <f t="shared" si="7"/>
        <v>5602.7596549028831</v>
      </c>
      <c r="I217">
        <v>1383.948662064317</v>
      </c>
      <c r="K217">
        <v>855.12493951167846</v>
      </c>
      <c r="L217">
        <v>2767.3119593487481</v>
      </c>
      <c r="M217">
        <v>140.05228142626609</v>
      </c>
      <c r="N217">
        <v>33.252084186083337</v>
      </c>
      <c r="O217">
        <v>355.51935694028907</v>
      </c>
      <c r="Q217">
        <v>3657.2382648967669</v>
      </c>
      <c r="R217">
        <v>561.57272794179994</v>
      </c>
      <c r="S217">
        <v>0</v>
      </c>
      <c r="T217">
        <v>4129.2940346131754</v>
      </c>
      <c r="U217">
        <v>7.5038173455001127</v>
      </c>
      <c r="X217">
        <v>-1843.789009579905</v>
      </c>
      <c r="Y217">
        <v>1159.9929122199219</v>
      </c>
      <c r="Z217">
        <v>4373.1166730416398</v>
      </c>
      <c r="AA217">
        <v>0</v>
      </c>
      <c r="AB217">
        <v>1023.631672635939</v>
      </c>
      <c r="AE217">
        <v>94.322539088410238</v>
      </c>
      <c r="AF217">
        <v>184.69333325480241</v>
      </c>
      <c r="AG217">
        <v>668.6730391343433</v>
      </c>
      <c r="AH217">
        <v>0</v>
      </c>
      <c r="AL217">
        <v>97.746025220762093</v>
      </c>
      <c r="AN217">
        <v>52.803043103294847</v>
      </c>
      <c r="AO217">
        <v>0</v>
      </c>
      <c r="AQ217">
        <v>7.75</v>
      </c>
      <c r="AR217">
        <v>868.75</v>
      </c>
      <c r="AS217">
        <v>0.16662824202392301</v>
      </c>
      <c r="AT217">
        <v>2.667834163876166</v>
      </c>
      <c r="AU217">
        <v>2.6719468402858101E-2</v>
      </c>
    </row>
    <row r="218" spans="1:47" x14ac:dyDescent="0.25">
      <c r="A218" t="s">
        <v>260</v>
      </c>
      <c r="B218" t="str">
        <f t="shared" si="6"/>
        <v>USA_AZ_Flagstaf</v>
      </c>
      <c r="C218" t="str">
        <f>'Model In'!AY218</f>
        <v>HPWH_50-gallon</v>
      </c>
      <c r="D218">
        <f>'Model In'!BA218</f>
        <v>3</v>
      </c>
      <c r="E218">
        <v>12867.11279774763</v>
      </c>
      <c r="F218">
        <v>97.746025220762093</v>
      </c>
      <c r="H218">
        <f t="shared" si="7"/>
        <v>6039.0463036480824</v>
      </c>
      <c r="I218">
        <v>4209.645335394559</v>
      </c>
      <c r="K218">
        <v>2363.7925449043792</v>
      </c>
      <c r="L218">
        <v>7212.8922640962983</v>
      </c>
      <c r="M218">
        <v>1116.5547417399259</v>
      </c>
      <c r="N218">
        <v>112.4168212686662</v>
      </c>
      <c r="O218">
        <v>616.88122748159969</v>
      </c>
      <c r="Q218">
        <v>1297.692291293981</v>
      </c>
      <c r="R218">
        <v>531.70867695954269</v>
      </c>
      <c r="S218">
        <v>0</v>
      </c>
      <c r="T218">
        <v>4691.9905829467789</v>
      </c>
      <c r="U218">
        <v>27.26589067856521</v>
      </c>
      <c r="X218">
        <v>-1833.3898323361971</v>
      </c>
      <c r="Y218">
        <v>1431.3181484214369</v>
      </c>
      <c r="Z218">
        <v>4373.1166730416398</v>
      </c>
      <c r="AA218">
        <v>0</v>
      </c>
      <c r="AB218">
        <v>1023.631672635939</v>
      </c>
      <c r="AE218">
        <v>94.322539088410238</v>
      </c>
      <c r="AF218">
        <v>184.69333325480241</v>
      </c>
      <c r="AG218">
        <v>668.6730391343433</v>
      </c>
      <c r="AH218">
        <v>0</v>
      </c>
      <c r="AL218">
        <v>97.746025220762093</v>
      </c>
      <c r="AN218">
        <v>52.803043103294847</v>
      </c>
      <c r="AO218">
        <v>0</v>
      </c>
      <c r="AQ218">
        <v>21.75</v>
      </c>
      <c r="AR218">
        <v>9.75</v>
      </c>
      <c r="AS218">
        <v>0.275187964604935</v>
      </c>
      <c r="AT218">
        <v>3.7989133445220591</v>
      </c>
      <c r="AU218">
        <v>2.4044865641044501E-2</v>
      </c>
    </row>
    <row r="219" spans="1:47" x14ac:dyDescent="0.25">
      <c r="A219" t="s">
        <v>261</v>
      </c>
      <c r="B219" t="str">
        <f t="shared" si="6"/>
        <v>USA_AZ_Kingman.</v>
      </c>
      <c r="C219" t="str">
        <f>'Model In'!AY219</f>
        <v>HPWH_50-gallon</v>
      </c>
      <c r="D219">
        <f>'Model In'!BA219</f>
        <v>3</v>
      </c>
      <c r="E219">
        <v>12164.43877968611</v>
      </c>
      <c r="F219">
        <v>97.746025220762093</v>
      </c>
      <c r="H219">
        <f t="shared" si="7"/>
        <v>5537.0812374677753</v>
      </c>
      <c r="I219">
        <v>1080.204852482065</v>
      </c>
      <c r="K219">
        <v>636.0495330831651</v>
      </c>
      <c r="L219">
        <v>2077.3790254078431</v>
      </c>
      <c r="M219">
        <v>10.507650820090641</v>
      </c>
      <c r="N219">
        <v>14.26661779830977</v>
      </c>
      <c r="O219">
        <v>419.38105078049932</v>
      </c>
      <c r="Q219">
        <v>3890.6136599018018</v>
      </c>
      <c r="R219">
        <v>566.26272508390821</v>
      </c>
      <c r="S219">
        <v>0</v>
      </c>
      <c r="T219">
        <v>4058.639848204868</v>
      </c>
      <c r="U219">
        <v>8.7234840123509496</v>
      </c>
      <c r="X219">
        <v>-1856.0781904616531</v>
      </c>
      <c r="Y219">
        <v>1230.609196540262</v>
      </c>
      <c r="Z219">
        <v>4373.1166730416398</v>
      </c>
      <c r="AA219">
        <v>0</v>
      </c>
      <c r="AB219">
        <v>1023.631672635939</v>
      </c>
      <c r="AE219">
        <v>94.322539088410238</v>
      </c>
      <c r="AF219">
        <v>184.69333325480241</v>
      </c>
      <c r="AG219">
        <v>668.6730391343433</v>
      </c>
      <c r="AH219">
        <v>0</v>
      </c>
      <c r="AL219">
        <v>97.746025220762093</v>
      </c>
      <c r="AN219">
        <v>52.803043103294847</v>
      </c>
      <c r="AO219">
        <v>0</v>
      </c>
      <c r="AQ219">
        <v>0.75</v>
      </c>
      <c r="AR219">
        <v>226</v>
      </c>
      <c r="AS219">
        <v>0.27520366082759201</v>
      </c>
      <c r="AT219">
        <v>4.9743495853014359</v>
      </c>
      <c r="AU219">
        <v>2.9056002604755101E-2</v>
      </c>
    </row>
    <row r="220" spans="1:47" x14ac:dyDescent="0.25">
      <c r="A220" t="s">
        <v>262</v>
      </c>
      <c r="B220" t="str">
        <f t="shared" si="6"/>
        <v>USA_AZ_Phoenix-</v>
      </c>
      <c r="C220" t="str">
        <f>'Model In'!AY220</f>
        <v>HPWH_50-gallon</v>
      </c>
      <c r="D220">
        <f>'Model In'!BA220</f>
        <v>3</v>
      </c>
      <c r="E220">
        <v>14863.84622253405</v>
      </c>
      <c r="F220">
        <v>97.746025220762093</v>
      </c>
      <c r="H220">
        <f t="shared" si="7"/>
        <v>8415.3707362327132</v>
      </c>
      <c r="I220">
        <v>102.0749848755186</v>
      </c>
      <c r="K220">
        <v>18.389677667082481</v>
      </c>
      <c r="L220">
        <v>66.285654580746794</v>
      </c>
      <c r="M220">
        <v>0</v>
      </c>
      <c r="N220">
        <v>0.17236711557521539</v>
      </c>
      <c r="O220">
        <v>83.512940092860902</v>
      </c>
      <c r="Q220">
        <v>7509.390603447715</v>
      </c>
      <c r="R220">
        <v>803.90514790948009</v>
      </c>
      <c r="S220">
        <v>0</v>
      </c>
      <c r="T220">
        <v>3538.3841578805832</v>
      </c>
      <c r="U220">
        <v>1.599609043577177</v>
      </c>
      <c r="X220">
        <v>-1837.091556090405</v>
      </c>
      <c r="Y220">
        <v>1051.727140623253</v>
      </c>
      <c r="Z220">
        <v>4373.1166730416398</v>
      </c>
      <c r="AA220">
        <v>0</v>
      </c>
      <c r="AB220">
        <v>1023.631672635939</v>
      </c>
      <c r="AE220">
        <v>94.322539088410238</v>
      </c>
      <c r="AF220">
        <v>184.69333325480241</v>
      </c>
      <c r="AG220">
        <v>668.6730391343433</v>
      </c>
      <c r="AH220">
        <v>0</v>
      </c>
      <c r="AL220">
        <v>97.746025220762093</v>
      </c>
      <c r="AN220">
        <v>52.803043103294847</v>
      </c>
      <c r="AO220">
        <v>0</v>
      </c>
      <c r="AQ220">
        <v>0.25</v>
      </c>
      <c r="AR220">
        <v>1074</v>
      </c>
      <c r="AS220">
        <v>0.152365748551886</v>
      </c>
      <c r="AT220">
        <v>3.5232433443506932</v>
      </c>
      <c r="AU220">
        <v>4.2961329408808001E-2</v>
      </c>
    </row>
    <row r="221" spans="1:47" x14ac:dyDescent="0.25">
      <c r="A221" t="s">
        <v>263</v>
      </c>
      <c r="B221" t="str">
        <f t="shared" si="6"/>
        <v>USA_AZ_Prescott</v>
      </c>
      <c r="C221" t="str">
        <f>'Model In'!AY221</f>
        <v>HPWH_50-gallon</v>
      </c>
      <c r="D221">
        <f>'Model In'!BA221</f>
        <v>3</v>
      </c>
      <c r="E221">
        <v>11507.46099290926</v>
      </c>
      <c r="F221">
        <v>97.746025220762093</v>
      </c>
      <c r="H221">
        <f t="shared" si="7"/>
        <v>4816.0456176198932</v>
      </c>
      <c r="I221">
        <v>1631.4713608421559</v>
      </c>
      <c r="K221">
        <v>1015.028755668182</v>
      </c>
      <c r="L221">
        <v>3166.653757385388</v>
      </c>
      <c r="M221">
        <v>66.599119126101797</v>
      </c>
      <c r="N221">
        <v>41.332482988394148</v>
      </c>
      <c r="O221">
        <v>508.51100305948239</v>
      </c>
      <c r="Q221">
        <v>2669.761930597751</v>
      </c>
      <c r="R221">
        <v>514.81232617998614</v>
      </c>
      <c r="S221">
        <v>0</v>
      </c>
      <c r="T221">
        <v>4287.1740935736952</v>
      </c>
      <c r="U221">
        <v>12.97481952083734</v>
      </c>
      <c r="X221">
        <v>-1838.3726356586139</v>
      </c>
      <c r="Y221">
        <v>1294.6670296112609</v>
      </c>
      <c r="Z221">
        <v>4373.1166730416398</v>
      </c>
      <c r="AA221">
        <v>0</v>
      </c>
      <c r="AB221">
        <v>1023.631672635939</v>
      </c>
      <c r="AE221">
        <v>94.322539088410238</v>
      </c>
      <c r="AF221">
        <v>184.69333325480241</v>
      </c>
      <c r="AG221">
        <v>668.6730391343433</v>
      </c>
      <c r="AH221">
        <v>0</v>
      </c>
      <c r="AL221">
        <v>97.746025220762093</v>
      </c>
      <c r="AN221">
        <v>52.803043103294847</v>
      </c>
      <c r="AO221">
        <v>0</v>
      </c>
      <c r="AQ221">
        <v>2.25</v>
      </c>
      <c r="AR221">
        <v>53</v>
      </c>
      <c r="AS221">
        <v>0.2246854398465413</v>
      </c>
      <c r="AT221">
        <v>3.1822490931951819</v>
      </c>
      <c r="AU221">
        <v>2.4283678025153702E-2</v>
      </c>
    </row>
    <row r="222" spans="1:47" x14ac:dyDescent="0.25">
      <c r="A222" t="s">
        <v>264</v>
      </c>
      <c r="B222" t="str">
        <f t="shared" si="6"/>
        <v>USA_CA_Bakersfi</v>
      </c>
      <c r="C222" t="str">
        <f>'Model In'!AY222</f>
        <v>HPWH_50-gallon</v>
      </c>
      <c r="D222">
        <f>'Model In'!BA222</f>
        <v>3</v>
      </c>
      <c r="E222">
        <v>11929.288975492011</v>
      </c>
      <c r="F222">
        <v>97.746025220762093</v>
      </c>
      <c r="H222">
        <f t="shared" si="7"/>
        <v>5413.4991817505152</v>
      </c>
      <c r="I222">
        <v>414.47364191201842</v>
      </c>
      <c r="K222">
        <v>164.76200715442519</v>
      </c>
      <c r="L222">
        <v>571.17016335232347</v>
      </c>
      <c r="M222">
        <v>1.1782573757032719</v>
      </c>
      <c r="N222">
        <v>6.1639735703043117</v>
      </c>
      <c r="O222">
        <v>242.36940381158621</v>
      </c>
      <c r="Q222">
        <v>4430.8710279818824</v>
      </c>
      <c r="R222">
        <v>568.15451185661482</v>
      </c>
      <c r="S222">
        <v>0</v>
      </c>
      <c r="T222">
        <v>3927.1704897818281</v>
      </c>
      <c r="U222">
        <v>4.169625217405625</v>
      </c>
      <c r="X222">
        <v>-1837.872282161482</v>
      </c>
      <c r="Y222">
        <v>1119.041448063515</v>
      </c>
      <c r="Z222">
        <v>4373.1166730416398</v>
      </c>
      <c r="AA222">
        <v>0</v>
      </c>
      <c r="AB222">
        <v>1023.631672635939</v>
      </c>
      <c r="AE222">
        <v>94.322539088410238</v>
      </c>
      <c r="AF222">
        <v>184.69333325480241</v>
      </c>
      <c r="AG222">
        <v>668.6730391343433</v>
      </c>
      <c r="AH222">
        <v>0</v>
      </c>
      <c r="AL222">
        <v>97.746025220762093</v>
      </c>
      <c r="AN222">
        <v>52.803043103294847</v>
      </c>
      <c r="AO222">
        <v>0</v>
      </c>
      <c r="AQ222">
        <v>0.75</v>
      </c>
      <c r="AR222">
        <v>687.25</v>
      </c>
      <c r="AS222">
        <v>0.16252881728576979</v>
      </c>
      <c r="AT222">
        <v>2.6282819421393371</v>
      </c>
      <c r="AU222">
        <v>2.7896330281337998E-2</v>
      </c>
    </row>
    <row r="223" spans="1:47" x14ac:dyDescent="0.25">
      <c r="A223" t="s">
        <v>265</v>
      </c>
      <c r="B223" t="str">
        <f t="shared" si="6"/>
        <v>USA_CA_Bishop-E</v>
      </c>
      <c r="C223" t="str">
        <f>'Model In'!AY223</f>
        <v>HPWH_50-gallon</v>
      </c>
      <c r="D223">
        <f>'Model In'!BA223</f>
        <v>3</v>
      </c>
      <c r="E223">
        <v>12244.060582204331</v>
      </c>
      <c r="F223">
        <v>97.746025220762093</v>
      </c>
      <c r="H223">
        <f t="shared" si="7"/>
        <v>5541.563277271558</v>
      </c>
      <c r="I223">
        <v>1884.7162102343079</v>
      </c>
      <c r="K223">
        <v>1241.0947004578959</v>
      </c>
      <c r="L223">
        <v>3843.0830950126142</v>
      </c>
      <c r="M223">
        <v>125.9766483307137</v>
      </c>
      <c r="N223">
        <v>22.33759304702853</v>
      </c>
      <c r="O223">
        <v>495.30726839867401</v>
      </c>
      <c r="Q223">
        <v>3096.0829710278149</v>
      </c>
      <c r="R223">
        <v>560.76409600943487</v>
      </c>
      <c r="S223">
        <v>0</v>
      </c>
      <c r="T223">
        <v>4260.9788666629429</v>
      </c>
      <c r="U223">
        <v>12.925751661092971</v>
      </c>
      <c r="X223">
        <v>-1849.821433791572</v>
      </c>
      <c r="Y223">
        <v>1305.748959254541</v>
      </c>
      <c r="Z223">
        <v>4373.1166730416398</v>
      </c>
      <c r="AA223">
        <v>0</v>
      </c>
      <c r="AB223">
        <v>1023.631672635939</v>
      </c>
      <c r="AE223">
        <v>94.322539088410238</v>
      </c>
      <c r="AF223">
        <v>184.69333325480241</v>
      </c>
      <c r="AG223">
        <v>668.6730391343433</v>
      </c>
      <c r="AH223">
        <v>0</v>
      </c>
      <c r="AL223">
        <v>97.746025220762093</v>
      </c>
      <c r="AN223">
        <v>52.803043103294847</v>
      </c>
      <c r="AO223">
        <v>0</v>
      </c>
      <c r="AQ223">
        <v>1.75</v>
      </c>
      <c r="AR223">
        <v>249.5</v>
      </c>
      <c r="AS223">
        <v>0.25328878679448708</v>
      </c>
      <c r="AT223">
        <v>3.6587416129327401</v>
      </c>
      <c r="AU223">
        <v>2.7029369912222E-2</v>
      </c>
    </row>
    <row r="224" spans="1:47" x14ac:dyDescent="0.25">
      <c r="A224" t="s">
        <v>266</v>
      </c>
      <c r="B224" t="str">
        <f t="shared" si="6"/>
        <v>USA_CA_Crescent</v>
      </c>
      <c r="C224" t="str">
        <f>'Model In'!AY224</f>
        <v>HPWH_50-gallon</v>
      </c>
      <c r="D224">
        <f>'Model In'!BA224</f>
        <v>3</v>
      </c>
      <c r="E224">
        <v>8624.8472918048592</v>
      </c>
      <c r="F224">
        <v>97.746025220762093</v>
      </c>
      <c r="H224">
        <f t="shared" si="7"/>
        <v>1982.1355441668516</v>
      </c>
      <c r="I224">
        <v>1143.092933911526</v>
      </c>
      <c r="K224">
        <v>715.25499722006532</v>
      </c>
      <c r="L224">
        <v>2759.0255549151761</v>
      </c>
      <c r="M224">
        <v>34.850893081938167</v>
      </c>
      <c r="N224">
        <v>16.64385205915357</v>
      </c>
      <c r="O224">
        <v>376.34319155036411</v>
      </c>
      <c r="Q224">
        <v>606.61481241635283</v>
      </c>
      <c r="R224">
        <v>232.42779783897279</v>
      </c>
      <c r="S224">
        <v>0</v>
      </c>
      <c r="T224">
        <v>4567.2964261485713</v>
      </c>
      <c r="U224">
        <v>14.33981198497346</v>
      </c>
      <c r="X224">
        <v>-1871.539582345378</v>
      </c>
      <c r="Y224">
        <v>1245.9634019599259</v>
      </c>
      <c r="Z224">
        <v>4373.1166730416398</v>
      </c>
      <c r="AA224">
        <v>0</v>
      </c>
      <c r="AB224">
        <v>1023.631672635939</v>
      </c>
      <c r="AE224">
        <v>94.322539088410238</v>
      </c>
      <c r="AF224">
        <v>184.69333325480241</v>
      </c>
      <c r="AG224">
        <v>668.6730391343433</v>
      </c>
      <c r="AH224">
        <v>0</v>
      </c>
      <c r="AL224">
        <v>97.746025220762093</v>
      </c>
      <c r="AN224">
        <v>52.803043103294847</v>
      </c>
      <c r="AO224">
        <v>0</v>
      </c>
      <c r="AQ224">
        <v>223.75</v>
      </c>
      <c r="AR224">
        <v>156.75</v>
      </c>
      <c r="AS224">
        <v>0.2608590146947205</v>
      </c>
      <c r="AT224">
        <v>3.7278082278438371</v>
      </c>
      <c r="AU224">
        <v>9.3125182420774003E-3</v>
      </c>
    </row>
    <row r="225" spans="1:47" x14ac:dyDescent="0.25">
      <c r="A225" t="s">
        <v>267</v>
      </c>
      <c r="B225" t="str">
        <f t="shared" si="6"/>
        <v>USA_CA_Imperial</v>
      </c>
      <c r="C225" t="str">
        <f>'Model In'!AY225</f>
        <v>HPWH_50-gallon</v>
      </c>
      <c r="D225">
        <f>'Model In'!BA225</f>
        <v>3</v>
      </c>
      <c r="E225">
        <v>14381.73072234447</v>
      </c>
      <c r="F225">
        <v>97.746025220762093</v>
      </c>
      <c r="H225">
        <f t="shared" si="7"/>
        <v>7932.9058218479213</v>
      </c>
      <c r="I225">
        <v>192.4131106087541</v>
      </c>
      <c r="K225">
        <v>54.560927954337451</v>
      </c>
      <c r="L225">
        <v>185.87445386099509</v>
      </c>
      <c r="M225">
        <v>0.28750110578996257</v>
      </c>
      <c r="N225">
        <v>0.88192700727181461</v>
      </c>
      <c r="O225">
        <v>136.6827545413548</v>
      </c>
      <c r="Q225">
        <v>7002.2414858699367</v>
      </c>
      <c r="R225">
        <v>738.25122536922993</v>
      </c>
      <c r="S225">
        <v>0</v>
      </c>
      <c r="T225">
        <v>3612.02436836894</v>
      </c>
      <c r="U225">
        <v>1.7786059810518771</v>
      </c>
      <c r="X225">
        <v>-1836.211886984602</v>
      </c>
      <c r="Y225">
        <v>1052.076554818683</v>
      </c>
      <c r="Z225">
        <v>4373.1166730416398</v>
      </c>
      <c r="AA225">
        <v>0</v>
      </c>
      <c r="AB225">
        <v>1023.631672635939</v>
      </c>
      <c r="AE225">
        <v>94.322539088410238</v>
      </c>
      <c r="AF225">
        <v>184.69333325480241</v>
      </c>
      <c r="AG225">
        <v>668.6730391343433</v>
      </c>
      <c r="AH225">
        <v>0</v>
      </c>
      <c r="AL225">
        <v>97.746025220762093</v>
      </c>
      <c r="AN225">
        <v>52.803043103294847</v>
      </c>
      <c r="AO225">
        <v>0</v>
      </c>
      <c r="AQ225">
        <v>0.25</v>
      </c>
      <c r="AR225">
        <v>1263.75</v>
      </c>
      <c r="AS225">
        <v>0.1594813146854088</v>
      </c>
      <c r="AT225">
        <v>3.7260941824893439</v>
      </c>
      <c r="AU225">
        <v>3.8637453445014201E-2</v>
      </c>
    </row>
    <row r="226" spans="1:47" x14ac:dyDescent="0.25">
      <c r="A226" t="s">
        <v>268</v>
      </c>
      <c r="B226" t="str">
        <f t="shared" si="6"/>
        <v>USA_CA_Los.Ange</v>
      </c>
      <c r="C226" t="str">
        <f>'Model In'!AY226</f>
        <v>HPWH_50-gallon</v>
      </c>
      <c r="D226">
        <f>'Model In'!BA226</f>
        <v>3</v>
      </c>
      <c r="E226">
        <v>9785.0580224026289</v>
      </c>
      <c r="F226">
        <v>97.746025220762093</v>
      </c>
      <c r="H226">
        <f t="shared" si="7"/>
        <v>3275.0662181466182</v>
      </c>
      <c r="I226">
        <v>44.470472781872971</v>
      </c>
      <c r="K226">
        <v>12.02150967105978</v>
      </c>
      <c r="L226">
        <v>46.158796281095427</v>
      </c>
      <c r="M226">
        <v>0</v>
      </c>
      <c r="N226">
        <v>8.0372407259781244E-4</v>
      </c>
      <c r="O226">
        <v>32.448159386740613</v>
      </c>
      <c r="Q226">
        <v>2805.0200835877972</v>
      </c>
      <c r="R226">
        <v>425.57566177694781</v>
      </c>
      <c r="S226">
        <v>0</v>
      </c>
      <c r="T226">
        <v>4040.1134939061139</v>
      </c>
      <c r="U226">
        <v>3.180180420165597</v>
      </c>
      <c r="X226">
        <v>-1799.4496656138349</v>
      </c>
      <c r="Y226">
        <v>1113.2434585778981</v>
      </c>
      <c r="Z226">
        <v>4373.1166730416398</v>
      </c>
      <c r="AA226">
        <v>0</v>
      </c>
      <c r="AB226">
        <v>1023.631672635939</v>
      </c>
      <c r="AE226">
        <v>94.322539088410238</v>
      </c>
      <c r="AF226">
        <v>184.69333325480241</v>
      </c>
      <c r="AG226">
        <v>668.6730391343433</v>
      </c>
      <c r="AH226">
        <v>0</v>
      </c>
      <c r="AL226">
        <v>97.746025220762093</v>
      </c>
      <c r="AN226">
        <v>52.803043103294847</v>
      </c>
      <c r="AO226">
        <v>0</v>
      </c>
      <c r="AQ226">
        <v>0.25</v>
      </c>
      <c r="AR226">
        <v>767.75</v>
      </c>
      <c r="AS226">
        <v>0.18034106349812401</v>
      </c>
      <c r="AT226">
        <v>4.1240380517672284</v>
      </c>
      <c r="AU226">
        <v>1.8914707767894001E-2</v>
      </c>
    </row>
    <row r="227" spans="1:47" x14ac:dyDescent="0.25">
      <c r="A227" t="s">
        <v>269</v>
      </c>
      <c r="B227" t="str">
        <f t="shared" si="6"/>
        <v>USA_CA_Riversid</v>
      </c>
      <c r="C227" t="str">
        <f>'Model In'!AY227</f>
        <v>HPWH_50-gallon</v>
      </c>
      <c r="D227">
        <f>'Model In'!BA227</f>
        <v>3</v>
      </c>
      <c r="E227">
        <v>11235.54234172526</v>
      </c>
      <c r="F227">
        <v>97.746025220762093</v>
      </c>
      <c r="H227">
        <f t="shared" si="7"/>
        <v>4714.2093749619899</v>
      </c>
      <c r="I227">
        <v>227.22988399439609</v>
      </c>
      <c r="K227">
        <v>65.791819695552846</v>
      </c>
      <c r="L227">
        <v>233.27527496887589</v>
      </c>
      <c r="M227">
        <v>0</v>
      </c>
      <c r="N227">
        <v>1.4542585768871821</v>
      </c>
      <c r="O227">
        <v>159.9838057219562</v>
      </c>
      <c r="Q227">
        <v>3958.5773837677152</v>
      </c>
      <c r="R227">
        <v>528.40210719987863</v>
      </c>
      <c r="S227">
        <v>0</v>
      </c>
      <c r="T227">
        <v>3957.7068870367939</v>
      </c>
      <c r="U227">
        <v>3.9097093826287659</v>
      </c>
      <c r="X227">
        <v>-1824.2232940572389</v>
      </c>
      <c r="Y227">
        <v>1124.584621085223</v>
      </c>
      <c r="Z227">
        <v>4373.1166730416398</v>
      </c>
      <c r="AA227">
        <v>0</v>
      </c>
      <c r="AB227">
        <v>1023.631672635939</v>
      </c>
      <c r="AE227">
        <v>94.322539088410238</v>
      </c>
      <c r="AF227">
        <v>184.69333325480241</v>
      </c>
      <c r="AG227">
        <v>668.6730391343433</v>
      </c>
      <c r="AH227">
        <v>0</v>
      </c>
      <c r="AL227">
        <v>97.746025220762093</v>
      </c>
      <c r="AN227">
        <v>52.803043103294847</v>
      </c>
      <c r="AO227">
        <v>0</v>
      </c>
      <c r="AQ227">
        <v>1</v>
      </c>
      <c r="AR227">
        <v>467.75</v>
      </c>
      <c r="AS227">
        <v>0.13759115387533211</v>
      </c>
      <c r="AT227">
        <v>2.5916498867626112</v>
      </c>
      <c r="AU227">
        <v>2.5293795592972498E-2</v>
      </c>
    </row>
    <row r="228" spans="1:47" x14ac:dyDescent="0.25">
      <c r="A228" t="s">
        <v>270</v>
      </c>
      <c r="B228" t="str">
        <f t="shared" si="6"/>
        <v>USA_CA_Sacramen</v>
      </c>
      <c r="C228" t="str">
        <f>'Model In'!AY228</f>
        <v>HPWH_50-gallon</v>
      </c>
      <c r="D228">
        <f>'Model In'!BA228</f>
        <v>3</v>
      </c>
      <c r="E228">
        <v>10952.33978081615</v>
      </c>
      <c r="F228">
        <v>97.746025220762093</v>
      </c>
      <c r="H228">
        <f t="shared" si="7"/>
        <v>4391.1801258729729</v>
      </c>
      <c r="I228">
        <v>788.74314547828828</v>
      </c>
      <c r="K228">
        <v>429.41808140870279</v>
      </c>
      <c r="L228">
        <v>1474.6436699884171</v>
      </c>
      <c r="M228">
        <v>7.3681175357483886</v>
      </c>
      <c r="N228">
        <v>20.806814638116119</v>
      </c>
      <c r="O228">
        <v>331.15013189572068</v>
      </c>
      <c r="Q228">
        <v>3129.0823765387058</v>
      </c>
      <c r="R228">
        <v>473.35460385597872</v>
      </c>
      <c r="S228">
        <v>0</v>
      </c>
      <c r="T228">
        <v>4166.5840619416949</v>
      </c>
      <c r="U228">
        <v>7.0049999714238904</v>
      </c>
      <c r="X228">
        <v>-1844.2026005000901</v>
      </c>
      <c r="Y228">
        <v>1164.41130926497</v>
      </c>
      <c r="Z228">
        <v>4373.1166730416398</v>
      </c>
      <c r="AA228">
        <v>0</v>
      </c>
      <c r="AB228">
        <v>1023.631672635939</v>
      </c>
      <c r="AE228">
        <v>94.322539088410238</v>
      </c>
      <c r="AF228">
        <v>184.69333325480241</v>
      </c>
      <c r="AG228">
        <v>668.6730391343433</v>
      </c>
      <c r="AH228">
        <v>0</v>
      </c>
      <c r="AL228">
        <v>97.746025220762093</v>
      </c>
      <c r="AN228">
        <v>52.803043103294847</v>
      </c>
      <c r="AO228">
        <v>0</v>
      </c>
      <c r="AQ228">
        <v>2.75</v>
      </c>
      <c r="AR228">
        <v>423.5</v>
      </c>
      <c r="AS228">
        <v>0.2363733106443649</v>
      </c>
      <c r="AT228">
        <v>3.4590590346148282</v>
      </c>
      <c r="AU228">
        <v>2.3285001230234501E-2</v>
      </c>
    </row>
    <row r="229" spans="1:47" x14ac:dyDescent="0.25">
      <c r="A229" t="s">
        <v>271</v>
      </c>
      <c r="B229" t="str">
        <f t="shared" si="6"/>
        <v>USA_CA_San.Jose</v>
      </c>
      <c r="C229" t="str">
        <f>'Model In'!AY229</f>
        <v>HPWH_50-gallon</v>
      </c>
      <c r="D229">
        <f>'Model In'!BA229</f>
        <v>3</v>
      </c>
      <c r="E229">
        <v>9789.2280513671903</v>
      </c>
      <c r="F229">
        <v>97.746025220762093</v>
      </c>
      <c r="H229">
        <f t="shared" si="7"/>
        <v>3230.2806550962364</v>
      </c>
      <c r="I229">
        <v>437.08965131606863</v>
      </c>
      <c r="K229">
        <v>194.07912369739279</v>
      </c>
      <c r="L229">
        <v>696.22359670759442</v>
      </c>
      <c r="M229">
        <v>1.334954126028097</v>
      </c>
      <c r="N229">
        <v>6.2073203681690066</v>
      </c>
      <c r="O229">
        <v>235.46825312447879</v>
      </c>
      <c r="Q229">
        <v>2403.2640588048889</v>
      </c>
      <c r="R229">
        <v>389.9269449752789</v>
      </c>
      <c r="S229">
        <v>0</v>
      </c>
      <c r="T229">
        <v>4204.4225177453081</v>
      </c>
      <c r="U229">
        <v>7.1450915776736279</v>
      </c>
      <c r="X229">
        <v>-1825.6603745075779</v>
      </c>
      <c r="Y229">
        <v>1162.1990505927679</v>
      </c>
      <c r="Z229">
        <v>4373.1166730416398</v>
      </c>
      <c r="AA229">
        <v>0</v>
      </c>
      <c r="AB229">
        <v>1023.631672635939</v>
      </c>
      <c r="AE229">
        <v>94.322539088410238</v>
      </c>
      <c r="AF229">
        <v>184.69333325480241</v>
      </c>
      <c r="AG229">
        <v>668.6730391343433</v>
      </c>
      <c r="AH229">
        <v>0</v>
      </c>
      <c r="AL229">
        <v>97.746025220762093</v>
      </c>
      <c r="AN229">
        <v>52.803043103294847</v>
      </c>
      <c r="AO229">
        <v>0</v>
      </c>
      <c r="AQ229">
        <v>3</v>
      </c>
      <c r="AR229">
        <v>221.5</v>
      </c>
      <c r="AS229">
        <v>0.2067752520919188</v>
      </c>
      <c r="AT229">
        <v>3.3092412973343799</v>
      </c>
      <c r="AU229">
        <v>1.7792754899278E-2</v>
      </c>
    </row>
    <row r="230" spans="1:47" x14ac:dyDescent="0.25">
      <c r="A230" t="s">
        <v>272</v>
      </c>
      <c r="B230" t="str">
        <f t="shared" si="6"/>
        <v>USA_CA_Santa.An</v>
      </c>
      <c r="C230" t="str">
        <f>'Model In'!AY230</f>
        <v>HPWH_50-gallon</v>
      </c>
      <c r="D230">
        <f>'Model In'!BA230</f>
        <v>3</v>
      </c>
      <c r="E230">
        <v>10287.937145663251</v>
      </c>
      <c r="F230">
        <v>97.746025220762093</v>
      </c>
      <c r="H230">
        <f t="shared" si="7"/>
        <v>3782.8733979992844</v>
      </c>
      <c r="I230">
        <v>79.597339556494845</v>
      </c>
      <c r="K230">
        <v>17.928451217022801</v>
      </c>
      <c r="L230">
        <v>66.907882109151672</v>
      </c>
      <c r="M230">
        <v>0</v>
      </c>
      <c r="N230">
        <v>0.14805221588294851</v>
      </c>
      <c r="O230">
        <v>61.520836123589163</v>
      </c>
      <c r="Q230">
        <v>3234.737488379581</v>
      </c>
      <c r="R230">
        <v>468.53857006320868</v>
      </c>
      <c r="S230">
        <v>0</v>
      </c>
      <c r="T230">
        <v>4000.8496634579619</v>
      </c>
      <c r="U230">
        <v>2.918578622194707</v>
      </c>
      <c r="X230">
        <v>-1805.689103564288</v>
      </c>
      <c r="Y230">
        <v>1108.3154019858371</v>
      </c>
      <c r="Z230">
        <v>4373.1166730416398</v>
      </c>
      <c r="AA230">
        <v>0</v>
      </c>
      <c r="AB230">
        <v>1023.631672635939</v>
      </c>
      <c r="AE230">
        <v>94.322539088410238</v>
      </c>
      <c r="AF230">
        <v>184.69333325480241</v>
      </c>
      <c r="AG230">
        <v>668.6730391343433</v>
      </c>
      <c r="AH230">
        <v>0</v>
      </c>
      <c r="AL230">
        <v>97.746025220762093</v>
      </c>
      <c r="AN230">
        <v>52.803043103294847</v>
      </c>
      <c r="AO230">
        <v>0</v>
      </c>
      <c r="AQ230">
        <v>0.5</v>
      </c>
      <c r="AR230">
        <v>564.75</v>
      </c>
      <c r="AS230">
        <v>0.15713940923572209</v>
      </c>
      <c r="AT230">
        <v>2.3291408767680442</v>
      </c>
      <c r="AU230">
        <v>2.1344159626651399E-2</v>
      </c>
    </row>
    <row r="231" spans="1:47" x14ac:dyDescent="0.25">
      <c r="A231" t="s">
        <v>273</v>
      </c>
      <c r="B231" t="str">
        <f t="shared" si="6"/>
        <v>USA_CO_Alamosa-</v>
      </c>
      <c r="C231" t="str">
        <f>'Model In'!AY231</f>
        <v>HPWH_50-gallon</v>
      </c>
      <c r="D231">
        <f>'Model In'!BA231</f>
        <v>3</v>
      </c>
      <c r="E231">
        <v>15367.69049522655</v>
      </c>
      <c r="F231">
        <v>97.746025220762093</v>
      </c>
      <c r="H231">
        <f t="shared" si="7"/>
        <v>8477.0117678155002</v>
      </c>
      <c r="I231">
        <v>6707.4896229282058</v>
      </c>
      <c r="K231">
        <v>3235.199783703149</v>
      </c>
      <c r="L231">
        <v>9074.4569888670212</v>
      </c>
      <c r="M231">
        <v>2749.9526216062682</v>
      </c>
      <c r="N231">
        <v>84.557661571920235</v>
      </c>
      <c r="O231">
        <v>637.77955604685292</v>
      </c>
      <c r="Q231">
        <v>1149.529120181284</v>
      </c>
      <c r="R231">
        <v>619.99302470601015</v>
      </c>
      <c r="S231">
        <v>0</v>
      </c>
      <c r="T231">
        <v>4834.7857850298305</v>
      </c>
      <c r="U231">
        <v>36.183045919637877</v>
      </c>
      <c r="X231">
        <v>-1824.066160958507</v>
      </c>
      <c r="Y231">
        <v>1493.930381733092</v>
      </c>
      <c r="Z231">
        <v>4373.1166730416398</v>
      </c>
      <c r="AA231">
        <v>0</v>
      </c>
      <c r="AB231">
        <v>1023.631672635939</v>
      </c>
      <c r="AE231">
        <v>94.322539088410238</v>
      </c>
      <c r="AF231">
        <v>184.69333325480241</v>
      </c>
      <c r="AG231">
        <v>668.6730391343433</v>
      </c>
      <c r="AH231">
        <v>0</v>
      </c>
      <c r="AL231">
        <v>97.746025220762093</v>
      </c>
      <c r="AN231">
        <v>52.803043103294847</v>
      </c>
      <c r="AO231">
        <v>0</v>
      </c>
      <c r="AQ231">
        <v>24.5</v>
      </c>
      <c r="AR231">
        <v>0</v>
      </c>
      <c r="AS231">
        <v>0.30120025388476868</v>
      </c>
      <c r="AT231">
        <v>3.7805440688748448</v>
      </c>
      <c r="AU231">
        <v>2.9040422527038399E-2</v>
      </c>
    </row>
    <row r="232" spans="1:47" x14ac:dyDescent="0.25">
      <c r="A232" t="s">
        <v>274</v>
      </c>
      <c r="B232" t="str">
        <f t="shared" si="6"/>
        <v>USA_CO_Aspen-Pi</v>
      </c>
      <c r="C232" t="str">
        <f>'Model In'!AY232</f>
        <v>HPWH_50-gallon</v>
      </c>
      <c r="D232">
        <f>'Model In'!BA232</f>
        <v>3</v>
      </c>
      <c r="E232">
        <v>14769.088034331329</v>
      </c>
      <c r="F232">
        <v>97.746025220762093</v>
      </c>
      <c r="H232">
        <f t="shared" si="7"/>
        <v>7866.4938636420975</v>
      </c>
      <c r="I232">
        <v>6282.0661356201344</v>
      </c>
      <c r="K232">
        <v>3651.2198684438799</v>
      </c>
      <c r="L232">
        <v>10497.36062952162</v>
      </c>
      <c r="M232">
        <v>1819.8737225409691</v>
      </c>
      <c r="N232">
        <v>127.5825429761489</v>
      </c>
      <c r="O232">
        <v>683.39000165919003</v>
      </c>
      <c r="Q232">
        <v>942.92615587306307</v>
      </c>
      <c r="R232">
        <v>641.50157214890021</v>
      </c>
      <c r="S232">
        <v>0</v>
      </c>
      <c r="T232">
        <v>4886.6475016947206</v>
      </c>
      <c r="U232">
        <v>38.508351771326133</v>
      </c>
      <c r="X232">
        <v>-1829.5599436536011</v>
      </c>
      <c r="Y232">
        <v>1505.845825011058</v>
      </c>
      <c r="Z232">
        <v>4373.1166730416398</v>
      </c>
      <c r="AA232">
        <v>0</v>
      </c>
      <c r="AB232">
        <v>1023.631672635939</v>
      </c>
      <c r="AE232">
        <v>94.322539088410238</v>
      </c>
      <c r="AF232">
        <v>184.69333325480241</v>
      </c>
      <c r="AG232">
        <v>668.6730391343433</v>
      </c>
      <c r="AH232">
        <v>0</v>
      </c>
      <c r="AL232">
        <v>97.746025220762093</v>
      </c>
      <c r="AN232">
        <v>52.803043103294847</v>
      </c>
      <c r="AO232">
        <v>0</v>
      </c>
      <c r="AQ232">
        <v>8.25</v>
      </c>
      <c r="AR232">
        <v>0.5</v>
      </c>
      <c r="AS232">
        <v>0.27369657462942409</v>
      </c>
      <c r="AT232">
        <v>2.515296919560142</v>
      </c>
      <c r="AU232">
        <v>2.99421343308056E-2</v>
      </c>
    </row>
    <row r="233" spans="1:47" x14ac:dyDescent="0.25">
      <c r="A233" t="s">
        <v>275</v>
      </c>
      <c r="B233" t="str">
        <f t="shared" si="6"/>
        <v>USA_CO_Denver.I</v>
      </c>
      <c r="C233" t="str">
        <f>'Model In'!AY233</f>
        <v>HPWH_50-gallon</v>
      </c>
      <c r="D233">
        <f>'Model In'!BA233</f>
        <v>3</v>
      </c>
      <c r="E233">
        <v>13411.59475976354</v>
      </c>
      <c r="F233">
        <v>97.746025220762093</v>
      </c>
      <c r="H233">
        <f t="shared" si="7"/>
        <v>6644.8744819139374</v>
      </c>
      <c r="I233">
        <v>3910.8357851949099</v>
      </c>
      <c r="K233">
        <v>2511.8419180773631</v>
      </c>
      <c r="L233">
        <v>7491.9376082690451</v>
      </c>
      <c r="M233">
        <v>791.11301573647575</v>
      </c>
      <c r="N233">
        <v>67.903646368448904</v>
      </c>
      <c r="O233">
        <v>539.97720501262256</v>
      </c>
      <c r="Q233">
        <v>2116.9271654743229</v>
      </c>
      <c r="R233">
        <v>617.11153124470457</v>
      </c>
      <c r="S233">
        <v>0</v>
      </c>
      <c r="T233">
        <v>4531.0643770649567</v>
      </c>
      <c r="U233">
        <v>21.69401071019983</v>
      </c>
      <c r="X233">
        <v>-1847.891983876782</v>
      </c>
      <c r="Y233">
        <v>1369.9719321715791</v>
      </c>
      <c r="Z233">
        <v>4373.1166730416398</v>
      </c>
      <c r="AA233">
        <v>0</v>
      </c>
      <c r="AB233">
        <v>1023.631672635939</v>
      </c>
      <c r="AE233">
        <v>94.322539088410238</v>
      </c>
      <c r="AF233">
        <v>184.69333325480241</v>
      </c>
      <c r="AG233">
        <v>668.6730391343433</v>
      </c>
      <c r="AH233">
        <v>0</v>
      </c>
      <c r="AL233">
        <v>97.746025220762093</v>
      </c>
      <c r="AN233">
        <v>52.803043103294847</v>
      </c>
      <c r="AO233">
        <v>0</v>
      </c>
      <c r="AQ233">
        <v>7</v>
      </c>
      <c r="AR233">
        <v>8.75</v>
      </c>
      <c r="AS233">
        <v>0.31082155354397328</v>
      </c>
      <c r="AT233">
        <v>5.120347810344672</v>
      </c>
      <c r="AU233">
        <v>3.1202349482615101E-2</v>
      </c>
    </row>
    <row r="234" spans="1:47" x14ac:dyDescent="0.25">
      <c r="A234" t="s">
        <v>276</v>
      </c>
      <c r="B234" t="str">
        <f t="shared" si="6"/>
        <v>USA_CO_Trinidad</v>
      </c>
      <c r="C234" t="str">
        <f>'Model In'!AY234</f>
        <v>HPWH_50-gallon</v>
      </c>
      <c r="D234">
        <f>'Model In'!BA234</f>
        <v>3</v>
      </c>
      <c r="E234">
        <v>12542.21619245078</v>
      </c>
      <c r="F234">
        <v>97.746025220762093</v>
      </c>
      <c r="H234">
        <f t="shared" si="7"/>
        <v>5788.8468510469511</v>
      </c>
      <c r="I234">
        <v>3096.3666915424201</v>
      </c>
      <c r="K234">
        <v>1865.676496307284</v>
      </c>
      <c r="L234">
        <v>5671.6069578464803</v>
      </c>
      <c r="M234">
        <v>667.3201743389036</v>
      </c>
      <c r="N234">
        <v>49.144518320434081</v>
      </c>
      <c r="O234">
        <v>514.22550257579599</v>
      </c>
      <c r="Q234">
        <v>2141.7858783493448</v>
      </c>
      <c r="R234">
        <v>550.6942811551861</v>
      </c>
      <c r="S234">
        <v>0</v>
      </c>
      <c r="T234">
        <v>4454.0915880119946</v>
      </c>
      <c r="U234">
        <v>17.915875841270999</v>
      </c>
      <c r="X234">
        <v>-1843.636796074918</v>
      </c>
      <c r="Y234">
        <v>1356.6209957257099</v>
      </c>
      <c r="Z234">
        <v>4373.1166730416398</v>
      </c>
      <c r="AA234">
        <v>0</v>
      </c>
      <c r="AB234">
        <v>1023.631672635939</v>
      </c>
      <c r="AE234">
        <v>94.322539088410238</v>
      </c>
      <c r="AF234">
        <v>184.69333325480241</v>
      </c>
      <c r="AG234">
        <v>668.6730391343433</v>
      </c>
      <c r="AH234">
        <v>0</v>
      </c>
      <c r="AL234">
        <v>97.746025220762093</v>
      </c>
      <c r="AN234">
        <v>52.803043103294847</v>
      </c>
      <c r="AO234">
        <v>0</v>
      </c>
      <c r="AQ234">
        <v>3</v>
      </c>
      <c r="AR234">
        <v>42.25</v>
      </c>
      <c r="AS234">
        <v>0.2842168647613178</v>
      </c>
      <c r="AT234">
        <v>5.5927275622305803</v>
      </c>
      <c r="AU234">
        <v>2.6310691531401999E-2</v>
      </c>
    </row>
    <row r="235" spans="1:47" x14ac:dyDescent="0.25">
      <c r="A235" t="s">
        <v>277</v>
      </c>
      <c r="B235" t="str">
        <f t="shared" si="6"/>
        <v>USA_CT_Bridgepo</v>
      </c>
      <c r="C235" t="str">
        <f>'Model In'!AY235</f>
        <v>HPWH_50-gallon</v>
      </c>
      <c r="D235">
        <f>'Model In'!BA235</f>
        <v>3</v>
      </c>
      <c r="E235">
        <v>12885.719971713181</v>
      </c>
      <c r="F235">
        <v>97.746025220762093</v>
      </c>
      <c r="H235">
        <f t="shared" si="7"/>
        <v>6208.2595521333842</v>
      </c>
      <c r="I235">
        <v>3785.5776687144939</v>
      </c>
      <c r="K235">
        <v>2157.8071093040649</v>
      </c>
      <c r="L235">
        <v>7062.1075453614612</v>
      </c>
      <c r="M235">
        <v>1159.645716348874</v>
      </c>
      <c r="N235">
        <v>52.251141960943187</v>
      </c>
      <c r="O235">
        <v>415.8737011005955</v>
      </c>
      <c r="Q235">
        <v>1899.796937430468</v>
      </c>
      <c r="R235">
        <v>522.88494598842215</v>
      </c>
      <c r="S235">
        <v>0</v>
      </c>
      <c r="T235">
        <v>4478.5849829954277</v>
      </c>
      <c r="U235">
        <v>15.79302541544063</v>
      </c>
      <c r="X235">
        <v>-1864.235935085369</v>
      </c>
      <c r="Y235">
        <v>1280.7120739018001</v>
      </c>
      <c r="Z235">
        <v>4373.1166730416398</v>
      </c>
      <c r="AA235">
        <v>0</v>
      </c>
      <c r="AB235">
        <v>1023.631672635939</v>
      </c>
      <c r="AE235">
        <v>94.322539088410238</v>
      </c>
      <c r="AF235">
        <v>184.69333325480241</v>
      </c>
      <c r="AG235">
        <v>668.6730391343433</v>
      </c>
      <c r="AH235">
        <v>0</v>
      </c>
      <c r="AL235">
        <v>97.746025220762093</v>
      </c>
      <c r="AN235">
        <v>52.803043103294847</v>
      </c>
      <c r="AO235">
        <v>0</v>
      </c>
      <c r="AQ235">
        <v>77.75</v>
      </c>
      <c r="AR235">
        <v>397</v>
      </c>
      <c r="AS235">
        <v>0.26254826173312529</v>
      </c>
      <c r="AT235">
        <v>4.5486083834288058</v>
      </c>
      <c r="AU235">
        <v>2.4355646910331E-2</v>
      </c>
    </row>
    <row r="236" spans="1:47" x14ac:dyDescent="0.25">
      <c r="A236" t="s">
        <v>278</v>
      </c>
      <c r="B236" t="str">
        <f t="shared" si="6"/>
        <v>USA_DE_Wilmingt</v>
      </c>
      <c r="C236" t="str">
        <f>'Model In'!AY236</f>
        <v>HPWH_50-gallon</v>
      </c>
      <c r="D236">
        <f>'Model In'!BA236</f>
        <v>3</v>
      </c>
      <c r="E236">
        <v>12714.76080937898</v>
      </c>
      <c r="F236">
        <v>97.746025220762093</v>
      </c>
      <c r="H236">
        <f t="shared" si="7"/>
        <v>6067.9310080749729</v>
      </c>
      <c r="I236">
        <v>3185.6684670039922</v>
      </c>
      <c r="K236">
        <v>1993.686147543955</v>
      </c>
      <c r="L236">
        <v>6445.6769525100099</v>
      </c>
      <c r="M236">
        <v>726.9868782769978</v>
      </c>
      <c r="N236">
        <v>58.168973649959547</v>
      </c>
      <c r="O236">
        <v>406.82646753308308</v>
      </c>
      <c r="Q236">
        <v>2339.6334722033512</v>
      </c>
      <c r="R236">
        <v>542.62906886762903</v>
      </c>
      <c r="S236">
        <v>0</v>
      </c>
      <c r="T236">
        <v>4389.0492391193493</v>
      </c>
      <c r="U236">
        <v>12.91935704340659</v>
      </c>
      <c r="X236">
        <v>-1865.819317502129</v>
      </c>
      <c r="Y236">
        <v>1250.0814556261171</v>
      </c>
      <c r="Z236">
        <v>4373.1166730416398</v>
      </c>
      <c r="AA236">
        <v>0</v>
      </c>
      <c r="AB236">
        <v>1023.631672635939</v>
      </c>
      <c r="AE236">
        <v>94.322539088410238</v>
      </c>
      <c r="AF236">
        <v>184.69333325480241</v>
      </c>
      <c r="AG236">
        <v>668.6730391343433</v>
      </c>
      <c r="AH236">
        <v>0</v>
      </c>
      <c r="AL236">
        <v>97.746025220762093</v>
      </c>
      <c r="AN236">
        <v>52.803043103294847</v>
      </c>
      <c r="AO236">
        <v>0</v>
      </c>
      <c r="AQ236">
        <v>27.5</v>
      </c>
      <c r="AR236">
        <v>310.75</v>
      </c>
      <c r="AS236">
        <v>0.25160573222584448</v>
      </c>
      <c r="AT236">
        <v>4.4248608413731843</v>
      </c>
      <c r="AU236">
        <v>2.59025615417324E-2</v>
      </c>
    </row>
    <row r="237" spans="1:47" x14ac:dyDescent="0.25">
      <c r="A237" t="s">
        <v>279</v>
      </c>
      <c r="B237" t="str">
        <f t="shared" si="6"/>
        <v>USA_FL_Fort.Mye</v>
      </c>
      <c r="C237" t="str">
        <f>'Model In'!AY237</f>
        <v>HPWH_50-gallon</v>
      </c>
      <c r="D237">
        <f>'Model In'!BA237</f>
        <v>3</v>
      </c>
      <c r="E237">
        <v>13062.65249759232</v>
      </c>
      <c r="F237">
        <v>97.746025220762093</v>
      </c>
      <c r="H237">
        <f t="shared" si="7"/>
        <v>6661.5471666370504</v>
      </c>
      <c r="I237">
        <v>42.435166139734413</v>
      </c>
      <c r="K237">
        <v>13.20821421203396</v>
      </c>
      <c r="L237">
        <v>46.76790752921562</v>
      </c>
      <c r="M237">
        <v>0</v>
      </c>
      <c r="N237">
        <v>5.2343419833158572E-2</v>
      </c>
      <c r="O237">
        <v>29.174608507867301</v>
      </c>
      <c r="Q237">
        <v>5904.1928025045809</v>
      </c>
      <c r="R237">
        <v>714.91919799273569</v>
      </c>
      <c r="S237">
        <v>0</v>
      </c>
      <c r="T237">
        <v>3602.8761083026061</v>
      </c>
      <c r="U237">
        <v>0</v>
      </c>
      <c r="X237">
        <v>-1813.857344585758</v>
      </c>
      <c r="Y237">
        <v>1004.356985277152</v>
      </c>
      <c r="Z237">
        <v>4373.1166730416398</v>
      </c>
      <c r="AA237">
        <v>0</v>
      </c>
      <c r="AB237">
        <v>1023.631672635939</v>
      </c>
      <c r="AE237">
        <v>94.322539088410238</v>
      </c>
      <c r="AF237">
        <v>184.69333325480241</v>
      </c>
      <c r="AG237">
        <v>668.6730391343433</v>
      </c>
      <c r="AH237">
        <v>0</v>
      </c>
      <c r="AL237">
        <v>97.746025220762093</v>
      </c>
      <c r="AN237">
        <v>52.803043103294847</v>
      </c>
      <c r="AO237">
        <v>0</v>
      </c>
      <c r="AQ237">
        <v>0</v>
      </c>
      <c r="AR237">
        <v>1876.75</v>
      </c>
      <c r="AS237">
        <v>0.14352749228027081</v>
      </c>
      <c r="AT237">
        <v>3.5224003049872019</v>
      </c>
      <c r="AU237">
        <v>3.4886054057462298E-2</v>
      </c>
    </row>
    <row r="238" spans="1:47" x14ac:dyDescent="0.25">
      <c r="A238" t="s">
        <v>280</v>
      </c>
      <c r="B238" t="str">
        <f t="shared" si="6"/>
        <v>USA_FL_Jacksonv</v>
      </c>
      <c r="C238" t="str">
        <f>'Model In'!AY238</f>
        <v>HPWH_50-gallon</v>
      </c>
      <c r="D238">
        <f>'Model In'!BA238</f>
        <v>3</v>
      </c>
      <c r="E238">
        <v>11863.16846485008</v>
      </c>
      <c r="F238">
        <v>97.746025220762093</v>
      </c>
      <c r="H238">
        <f t="shared" si="7"/>
        <v>5394.9835358052414</v>
      </c>
      <c r="I238">
        <v>321.31409872980282</v>
      </c>
      <c r="K238">
        <v>155.55035152986099</v>
      </c>
      <c r="L238">
        <v>514.36204580433991</v>
      </c>
      <c r="M238">
        <v>2.4460936961263089</v>
      </c>
      <c r="N238">
        <v>7.8822722052371139</v>
      </c>
      <c r="O238">
        <v>155.43538129857831</v>
      </c>
      <c r="Q238">
        <v>4497.4162905255871</v>
      </c>
      <c r="R238">
        <v>576.25314654985141</v>
      </c>
      <c r="S238">
        <v>0</v>
      </c>
      <c r="T238">
        <v>3881.3318369930112</v>
      </c>
      <c r="U238">
        <v>2.5713882860403938</v>
      </c>
      <c r="X238">
        <v>-1823.022451649615</v>
      </c>
      <c r="Y238">
        <v>1071.4365833668289</v>
      </c>
      <c r="Z238">
        <v>4373.1166730416398</v>
      </c>
      <c r="AA238">
        <v>0</v>
      </c>
      <c r="AB238">
        <v>1023.631672635939</v>
      </c>
      <c r="AE238">
        <v>94.322539088410238</v>
      </c>
      <c r="AF238">
        <v>184.69333325480241</v>
      </c>
      <c r="AG238">
        <v>668.6730391343433</v>
      </c>
      <c r="AH238">
        <v>0</v>
      </c>
      <c r="AL238">
        <v>97.746025220762093</v>
      </c>
      <c r="AN238">
        <v>52.803043103294847</v>
      </c>
      <c r="AO238">
        <v>0</v>
      </c>
      <c r="AQ238">
        <v>1.25</v>
      </c>
      <c r="AR238">
        <v>942.25</v>
      </c>
      <c r="AS238">
        <v>0.16524031822542851</v>
      </c>
      <c r="AT238">
        <v>3.356892675210041</v>
      </c>
      <c r="AU238">
        <v>2.7927698136329001E-2</v>
      </c>
    </row>
    <row r="239" spans="1:47" x14ac:dyDescent="0.25">
      <c r="A239" t="s">
        <v>281</v>
      </c>
      <c r="B239" t="str">
        <f t="shared" si="6"/>
        <v>USA_FL_Miami.Na</v>
      </c>
      <c r="C239" t="str">
        <f>'Model In'!AY239</f>
        <v>HPWH_50-gallon</v>
      </c>
      <c r="D239">
        <f>'Model In'!BA239</f>
        <v>3</v>
      </c>
      <c r="E239">
        <v>13803.598237075341</v>
      </c>
      <c r="F239">
        <v>97.746025220762093</v>
      </c>
      <c r="H239">
        <f t="shared" si="7"/>
        <v>7423.1914075935956</v>
      </c>
      <c r="I239">
        <v>4.9351508428902013</v>
      </c>
      <c r="K239">
        <v>0.92788817800584766</v>
      </c>
      <c r="L239">
        <v>3.4369520352964722</v>
      </c>
      <c r="M239">
        <v>0</v>
      </c>
      <c r="N239">
        <v>0</v>
      </c>
      <c r="O239">
        <v>4.0072626648843546</v>
      </c>
      <c r="Q239">
        <v>6642.0227467464156</v>
      </c>
      <c r="R239">
        <v>776.23351000428977</v>
      </c>
      <c r="S239">
        <v>0</v>
      </c>
      <c r="T239">
        <v>3512.7344155913079</v>
      </c>
      <c r="U239">
        <v>4.6867379590188822E-2</v>
      </c>
      <c r="X239">
        <v>-1822.8910507330411</v>
      </c>
      <c r="Y239">
        <v>983.65848380379146</v>
      </c>
      <c r="Z239">
        <v>4373.1166730416398</v>
      </c>
      <c r="AA239">
        <v>0</v>
      </c>
      <c r="AB239">
        <v>1023.631672635939</v>
      </c>
      <c r="AE239">
        <v>94.322539088410238</v>
      </c>
      <c r="AF239">
        <v>184.69333325480241</v>
      </c>
      <c r="AG239">
        <v>668.6730391343433</v>
      </c>
      <c r="AH239">
        <v>0</v>
      </c>
      <c r="AL239">
        <v>97.746025220762093</v>
      </c>
      <c r="AN239">
        <v>52.803043103294847</v>
      </c>
      <c r="AO239">
        <v>0</v>
      </c>
      <c r="AQ239">
        <v>0</v>
      </c>
      <c r="AR239">
        <v>1576.25</v>
      </c>
      <c r="AS239">
        <v>0.15269259040399011</v>
      </c>
      <c r="AT239">
        <v>4.1927018363450834</v>
      </c>
      <c r="AU239">
        <v>3.88515630592811E-2</v>
      </c>
    </row>
    <row r="240" spans="1:47" x14ac:dyDescent="0.25">
      <c r="A240" t="s">
        <v>282</v>
      </c>
      <c r="B240" t="str">
        <f t="shared" si="6"/>
        <v>USA_GA_Atlanta-</v>
      </c>
      <c r="C240" t="str">
        <f>'Model In'!AY240</f>
        <v>HPWH_50-gallon</v>
      </c>
      <c r="D240">
        <f>'Model In'!BA240</f>
        <v>3</v>
      </c>
      <c r="E240">
        <v>11598.26812944841</v>
      </c>
      <c r="F240">
        <v>97.746025220762093</v>
      </c>
      <c r="H240">
        <f t="shared" si="7"/>
        <v>5044.1099774499507</v>
      </c>
      <c r="I240">
        <v>984.77890114221316</v>
      </c>
      <c r="K240">
        <v>603.02593388988339</v>
      </c>
      <c r="L240">
        <v>2023.635165529231</v>
      </c>
      <c r="M240">
        <v>53.859369864188999</v>
      </c>
      <c r="N240">
        <v>20.075138248572571</v>
      </c>
      <c r="O240">
        <v>307.81845913956982</v>
      </c>
      <c r="Q240">
        <v>3522.2614158508791</v>
      </c>
      <c r="R240">
        <v>537.06966045685863</v>
      </c>
      <c r="S240">
        <v>0</v>
      </c>
      <c r="T240">
        <v>4089.8790769243719</v>
      </c>
      <c r="U240">
        <v>6.1557423255182959</v>
      </c>
      <c r="X240">
        <v>-1845.0807839727111</v>
      </c>
      <c r="Y240">
        <v>1157.409806320506</v>
      </c>
      <c r="Z240">
        <v>4373.1166730416398</v>
      </c>
      <c r="AA240">
        <v>0</v>
      </c>
      <c r="AB240">
        <v>1023.631672635939</v>
      </c>
      <c r="AE240">
        <v>94.322539088410238</v>
      </c>
      <c r="AF240">
        <v>184.69333325480241</v>
      </c>
      <c r="AG240">
        <v>668.6730391343433</v>
      </c>
      <c r="AH240">
        <v>0</v>
      </c>
      <c r="AL240">
        <v>97.746025220762093</v>
      </c>
      <c r="AN240">
        <v>52.803043103294847</v>
      </c>
      <c r="AO240">
        <v>0</v>
      </c>
      <c r="AQ240">
        <v>5</v>
      </c>
      <c r="AR240">
        <v>647.25</v>
      </c>
      <c r="AS240">
        <v>0.2008082200269091</v>
      </c>
      <c r="AT240">
        <v>3.9752366178681049</v>
      </c>
      <c r="AU240">
        <v>2.5938773472067401E-2</v>
      </c>
    </row>
    <row r="241" spans="1:47" x14ac:dyDescent="0.25">
      <c r="A241" t="s">
        <v>283</v>
      </c>
      <c r="B241" t="str">
        <f t="shared" si="6"/>
        <v>USA_GA_Rome-Rus</v>
      </c>
      <c r="C241" t="str">
        <f>'Model In'!AY241</f>
        <v>HPWH_50-gallon</v>
      </c>
      <c r="D241">
        <f>'Model In'!BA241</f>
        <v>3</v>
      </c>
      <c r="E241">
        <v>11661.80921857783</v>
      </c>
      <c r="F241">
        <v>97.746025220762093</v>
      </c>
      <c r="H241">
        <f t="shared" si="7"/>
        <v>5093.9524969773929</v>
      </c>
      <c r="I241">
        <v>1257.726522944301</v>
      </c>
      <c r="K241">
        <v>748.61871724041077</v>
      </c>
      <c r="L241">
        <v>2438.427522436361</v>
      </c>
      <c r="M241">
        <v>131.67177798629959</v>
      </c>
      <c r="N241">
        <v>23.26925849778819</v>
      </c>
      <c r="O241">
        <v>354.16676921980041</v>
      </c>
      <c r="Q241">
        <v>3307.7464675985029</v>
      </c>
      <c r="R241">
        <v>528.4795064345891</v>
      </c>
      <c r="S241">
        <v>0</v>
      </c>
      <c r="T241">
        <v>4155.2909622291154</v>
      </c>
      <c r="U241">
        <v>7.4169308292530829</v>
      </c>
      <c r="X241">
        <v>-1843.6364342356251</v>
      </c>
      <c r="Y241">
        <v>1171.108375922413</v>
      </c>
      <c r="Z241">
        <v>4373.1166730416398</v>
      </c>
      <c r="AA241">
        <v>0</v>
      </c>
      <c r="AB241">
        <v>1023.631672635939</v>
      </c>
      <c r="AE241">
        <v>94.322539088410238</v>
      </c>
      <c r="AF241">
        <v>184.69333325480241</v>
      </c>
      <c r="AG241">
        <v>668.6730391343433</v>
      </c>
      <c r="AH241">
        <v>0</v>
      </c>
      <c r="AL241">
        <v>97.746025220762093</v>
      </c>
      <c r="AN241">
        <v>52.803043103294847</v>
      </c>
      <c r="AO241">
        <v>0</v>
      </c>
      <c r="AQ241">
        <v>5</v>
      </c>
      <c r="AR241">
        <v>672.25</v>
      </c>
      <c r="AS241">
        <v>0.15048384446655891</v>
      </c>
      <c r="AT241">
        <v>1.9317647885583731</v>
      </c>
      <c r="AU241">
        <v>2.45786037762728E-2</v>
      </c>
    </row>
    <row r="242" spans="1:47" x14ac:dyDescent="0.25">
      <c r="A242" t="s">
        <v>284</v>
      </c>
      <c r="B242" t="str">
        <f t="shared" si="6"/>
        <v>USA_GA_Savannah</v>
      </c>
      <c r="C242" t="str">
        <f>'Model In'!AY242</f>
        <v>HPWH_50-gallon</v>
      </c>
      <c r="D242">
        <f>'Model In'!BA242</f>
        <v>3</v>
      </c>
      <c r="E242">
        <v>11832.45302441188</v>
      </c>
      <c r="F242">
        <v>97.746025220762093</v>
      </c>
      <c r="H242">
        <f t="shared" si="7"/>
        <v>5337.7782006532207</v>
      </c>
      <c r="I242">
        <v>503.43407521827243</v>
      </c>
      <c r="K242">
        <v>268.6395024169409</v>
      </c>
      <c r="L242">
        <v>889.58918432287544</v>
      </c>
      <c r="M242">
        <v>7.5881134217191581</v>
      </c>
      <c r="N242">
        <v>12.271704849370609</v>
      </c>
      <c r="O242">
        <v>214.93475453024041</v>
      </c>
      <c r="Q242">
        <v>4290.3229456996824</v>
      </c>
      <c r="R242">
        <v>544.02117973526617</v>
      </c>
      <c r="S242">
        <v>0</v>
      </c>
      <c r="T242">
        <v>3941.4789281196149</v>
      </c>
      <c r="U242">
        <v>3.539824858281428</v>
      </c>
      <c r="X242">
        <v>-1836.2057249154141</v>
      </c>
      <c r="Y242">
        <v>1097.9264780805861</v>
      </c>
      <c r="Z242">
        <v>4373.1166730416398</v>
      </c>
      <c r="AA242">
        <v>0</v>
      </c>
      <c r="AB242">
        <v>1023.631672635939</v>
      </c>
      <c r="AE242">
        <v>94.322539088410238</v>
      </c>
      <c r="AF242">
        <v>184.69333325480241</v>
      </c>
      <c r="AG242">
        <v>668.6730391343433</v>
      </c>
      <c r="AH242">
        <v>0</v>
      </c>
      <c r="AL242">
        <v>97.746025220762093</v>
      </c>
      <c r="AN242">
        <v>52.803043103294847</v>
      </c>
      <c r="AO242">
        <v>0</v>
      </c>
      <c r="AQ242">
        <v>1</v>
      </c>
      <c r="AR242">
        <v>590.25</v>
      </c>
      <c r="AS242">
        <v>0.173266316335042</v>
      </c>
      <c r="AT242">
        <v>3.4039832724260499</v>
      </c>
      <c r="AU242">
        <v>2.65803856272579E-2</v>
      </c>
    </row>
    <row r="243" spans="1:47" x14ac:dyDescent="0.25">
      <c r="A243" t="s">
        <v>285</v>
      </c>
      <c r="B243" t="str">
        <f t="shared" si="6"/>
        <v>USA_IA_Des.Moin</v>
      </c>
      <c r="C243" t="str">
        <f>'Model In'!AY243</f>
        <v>HPWH_50-gallon</v>
      </c>
      <c r="D243">
        <f>'Model In'!BA243</f>
        <v>3</v>
      </c>
      <c r="E243">
        <v>16144.2377813485</v>
      </c>
      <c r="F243">
        <v>97.746025220762093</v>
      </c>
      <c r="H243">
        <f t="shared" si="7"/>
        <v>9438.6830579358375</v>
      </c>
      <c r="I243">
        <v>6420.6677059132589</v>
      </c>
      <c r="K243">
        <v>3125.660124103269</v>
      </c>
      <c r="L243">
        <v>9493.6421831415482</v>
      </c>
      <c r="M243">
        <v>2802.753334455881</v>
      </c>
      <c r="N243">
        <v>93.151461546819817</v>
      </c>
      <c r="O243">
        <v>399.1027858072888</v>
      </c>
      <c r="Q243">
        <v>2338.8369798902272</v>
      </c>
      <c r="R243">
        <v>679.17837213235134</v>
      </c>
      <c r="S243">
        <v>0</v>
      </c>
      <c r="T243">
        <v>4541.4565798886579</v>
      </c>
      <c r="U243">
        <v>17.162990926431402</v>
      </c>
      <c r="X243">
        <v>-1859.0706538672091</v>
      </c>
      <c r="Y243">
        <v>1308.8063777346661</v>
      </c>
      <c r="Z243">
        <v>4373.1166730416398</v>
      </c>
      <c r="AA243">
        <v>0</v>
      </c>
      <c r="AB243">
        <v>1023.631672635939</v>
      </c>
      <c r="AE243">
        <v>94.322539088410238</v>
      </c>
      <c r="AF243">
        <v>184.69333325480241</v>
      </c>
      <c r="AG243">
        <v>668.6730391343433</v>
      </c>
      <c r="AH243">
        <v>0</v>
      </c>
      <c r="AL243">
        <v>97.746025220762093</v>
      </c>
      <c r="AN243">
        <v>52.803043103294847</v>
      </c>
      <c r="AO243">
        <v>0</v>
      </c>
      <c r="AQ243">
        <v>37</v>
      </c>
      <c r="AR243">
        <v>235</v>
      </c>
      <c r="AS243">
        <v>0.30035729292051599</v>
      </c>
      <c r="AT243">
        <v>4.8713751881528093</v>
      </c>
      <c r="AU243">
        <v>3.3876589877362299E-2</v>
      </c>
    </row>
    <row r="244" spans="1:47" x14ac:dyDescent="0.25">
      <c r="A244" t="s">
        <v>286</v>
      </c>
      <c r="B244" t="str">
        <f t="shared" si="6"/>
        <v>USA_IA_Sioux.Ci</v>
      </c>
      <c r="C244" t="str">
        <f>'Model In'!AY244</f>
        <v>HPWH_50-gallon</v>
      </c>
      <c r="D244">
        <f>'Model In'!BA244</f>
        <v>3</v>
      </c>
      <c r="E244">
        <v>17625.120762415041</v>
      </c>
      <c r="F244">
        <v>97.746025220762093</v>
      </c>
      <c r="H244">
        <f t="shared" si="7"/>
        <v>10888.9688672907</v>
      </c>
      <c r="I244">
        <v>8110.9763778792794</v>
      </c>
      <c r="K244">
        <v>3828.3413870165532</v>
      </c>
      <c r="L244">
        <v>11344.839969119879</v>
      </c>
      <c r="M244">
        <v>3796.9467100286288</v>
      </c>
      <c r="N244">
        <v>116.91118934075909</v>
      </c>
      <c r="O244">
        <v>368.77709149332861</v>
      </c>
      <c r="Q244">
        <v>2090.8187722991529</v>
      </c>
      <c r="R244">
        <v>687.17371711226792</v>
      </c>
      <c r="S244">
        <v>0</v>
      </c>
      <c r="T244">
        <v>4635.7277849499906</v>
      </c>
      <c r="U244">
        <v>21.247539398912082</v>
      </c>
      <c r="X244">
        <v>-1853.1561624021899</v>
      </c>
      <c r="Y244">
        <v>1339.4035494463151</v>
      </c>
      <c r="Z244">
        <v>4373.1166730416398</v>
      </c>
      <c r="AA244">
        <v>0</v>
      </c>
      <c r="AB244">
        <v>1023.631672635939</v>
      </c>
      <c r="AE244">
        <v>94.322539088410238</v>
      </c>
      <c r="AF244">
        <v>184.69333325480241</v>
      </c>
      <c r="AG244">
        <v>668.6730391343433</v>
      </c>
      <c r="AH244">
        <v>0</v>
      </c>
      <c r="AL244">
        <v>97.746025220762093</v>
      </c>
      <c r="AN244">
        <v>52.803043103294847</v>
      </c>
      <c r="AO244">
        <v>0</v>
      </c>
      <c r="AQ244">
        <v>42.5</v>
      </c>
      <c r="AR244">
        <v>90.75</v>
      </c>
      <c r="AS244">
        <v>0.32613663845110819</v>
      </c>
      <c r="AT244">
        <v>5.111557672045338</v>
      </c>
      <c r="AU244">
        <v>3.4574707036525397E-2</v>
      </c>
    </row>
    <row r="245" spans="1:47" x14ac:dyDescent="0.25">
      <c r="A245" t="s">
        <v>287</v>
      </c>
      <c r="B245" t="str">
        <f t="shared" si="6"/>
        <v>USA_ID_Boise.AP</v>
      </c>
      <c r="C245" t="str">
        <f>'Model In'!AY245</f>
        <v>HPWH_50-gallon</v>
      </c>
      <c r="D245">
        <f>'Model In'!BA245</f>
        <v>3</v>
      </c>
      <c r="E245">
        <v>12796.601824915741</v>
      </c>
      <c r="F245">
        <v>97.746025220762093</v>
      </c>
      <c r="H245">
        <f t="shared" si="7"/>
        <v>6079.2072002174173</v>
      </c>
      <c r="I245">
        <v>3220.1777437462511</v>
      </c>
      <c r="K245">
        <v>2278.6102424008041</v>
      </c>
      <c r="L245">
        <v>7228.0203283383198</v>
      </c>
      <c r="M245">
        <v>272.34208365256251</v>
      </c>
      <c r="N245">
        <v>103.50524460547889</v>
      </c>
      <c r="O245">
        <v>565.72017308740044</v>
      </c>
      <c r="Q245">
        <v>2267.7635339380759</v>
      </c>
      <c r="R245">
        <v>591.26592253308991</v>
      </c>
      <c r="S245">
        <v>0</v>
      </c>
      <c r="T245">
        <v>4481.9336118949823</v>
      </c>
      <c r="U245">
        <v>16.54101306073407</v>
      </c>
      <c r="X245">
        <v>-1864.3579094335389</v>
      </c>
      <c r="Y245">
        <v>1320.646279020305</v>
      </c>
      <c r="Z245">
        <v>4373.1166730416398</v>
      </c>
      <c r="AA245">
        <v>0</v>
      </c>
      <c r="AB245">
        <v>1023.631672635939</v>
      </c>
      <c r="AE245">
        <v>94.322539088410238</v>
      </c>
      <c r="AF245">
        <v>184.69333325480241</v>
      </c>
      <c r="AG245">
        <v>668.6730391343433</v>
      </c>
      <c r="AH245">
        <v>0</v>
      </c>
      <c r="AL245">
        <v>97.746025220762093</v>
      </c>
      <c r="AN245">
        <v>52.803043103294847</v>
      </c>
      <c r="AO245">
        <v>0</v>
      </c>
      <c r="AQ245">
        <v>7</v>
      </c>
      <c r="AR245">
        <v>137.25</v>
      </c>
      <c r="AS245">
        <v>0.2445302293313526</v>
      </c>
      <c r="AT245">
        <v>3.5863349260683171</v>
      </c>
      <c r="AU245">
        <v>2.89069281006425E-2</v>
      </c>
    </row>
    <row r="246" spans="1:47" x14ac:dyDescent="0.25">
      <c r="A246" t="s">
        <v>288</v>
      </c>
      <c r="B246" t="str">
        <f t="shared" si="6"/>
        <v>USA_ID_Idaho.Fa</v>
      </c>
      <c r="C246" t="str">
        <f>'Model In'!AY246</f>
        <v>HPWH_50-gallon</v>
      </c>
      <c r="D246">
        <f>'Model In'!BA246</f>
        <v>3</v>
      </c>
      <c r="E246">
        <v>16139.78487341889</v>
      </c>
      <c r="F246">
        <v>97.746025220762093</v>
      </c>
      <c r="H246">
        <f t="shared" si="7"/>
        <v>9310.6669705270615</v>
      </c>
      <c r="I246">
        <v>7140.6749761913352</v>
      </c>
      <c r="K246">
        <v>4060.656001369347</v>
      </c>
      <c r="L246">
        <v>12256.499458052</v>
      </c>
      <c r="M246">
        <v>2377.5266049607708</v>
      </c>
      <c r="N246">
        <v>172.39344856982049</v>
      </c>
      <c r="O246">
        <v>530.09892129137916</v>
      </c>
      <c r="Q246">
        <v>1446.9768842477599</v>
      </c>
      <c r="R246">
        <v>723.01511008796649</v>
      </c>
      <c r="S246">
        <v>0</v>
      </c>
      <c r="T246">
        <v>4775.2978687411514</v>
      </c>
      <c r="U246">
        <v>27.975118441810441</v>
      </c>
      <c r="X246">
        <v>-1853.224279657298</v>
      </c>
      <c r="Y246">
        <v>1432.3695572138311</v>
      </c>
      <c r="Z246">
        <v>4373.1166730416398</v>
      </c>
      <c r="AA246">
        <v>0</v>
      </c>
      <c r="AB246">
        <v>1023.631672635939</v>
      </c>
      <c r="AE246">
        <v>94.322539088410238</v>
      </c>
      <c r="AF246">
        <v>184.69333325480241</v>
      </c>
      <c r="AG246">
        <v>668.6730391343433</v>
      </c>
      <c r="AH246">
        <v>0</v>
      </c>
      <c r="AL246">
        <v>97.746025220762093</v>
      </c>
      <c r="AN246">
        <v>52.803043103294847</v>
      </c>
      <c r="AO246">
        <v>0</v>
      </c>
      <c r="AQ246">
        <v>40</v>
      </c>
      <c r="AR246">
        <v>25.75</v>
      </c>
      <c r="AS246">
        <v>0.33596955598989892</v>
      </c>
      <c r="AT246">
        <v>4.3090268064418096</v>
      </c>
      <c r="AU246">
        <v>3.5680017268661803E-2</v>
      </c>
    </row>
    <row r="247" spans="1:47" x14ac:dyDescent="0.25">
      <c r="A247" t="s">
        <v>289</v>
      </c>
      <c r="B247" t="str">
        <f t="shared" si="6"/>
        <v>USA_IL_Bellevil</v>
      </c>
      <c r="C247" t="str">
        <f>'Model In'!AY247</f>
        <v>HPWH_50-gallon</v>
      </c>
      <c r="D247">
        <f>'Model In'!BA247</f>
        <v>3</v>
      </c>
      <c r="E247">
        <v>13170.66951157428</v>
      </c>
      <c r="F247">
        <v>97.746025220762093</v>
      </c>
      <c r="H247">
        <f t="shared" si="7"/>
        <v>6537.8006630294522</v>
      </c>
      <c r="I247">
        <v>3142.241017853994</v>
      </c>
      <c r="K247">
        <v>1954.662455607925</v>
      </c>
      <c r="L247">
        <v>6210.8942448770476</v>
      </c>
      <c r="M247">
        <v>684.7984796928763</v>
      </c>
      <c r="N247">
        <v>96.121456565628179</v>
      </c>
      <c r="O247">
        <v>406.65862598757582</v>
      </c>
      <c r="Q247">
        <v>2787.8430774091671</v>
      </c>
      <c r="R247">
        <v>607.71656776629118</v>
      </c>
      <c r="S247">
        <v>0</v>
      </c>
      <c r="T247">
        <v>4369.7715698843567</v>
      </c>
      <c r="U247">
        <v>13.021603537410281</v>
      </c>
      <c r="X247">
        <v>-1855.0901892462409</v>
      </c>
      <c r="Y247">
        <v>1236.1205028668851</v>
      </c>
      <c r="Z247">
        <v>4373.1166730416398</v>
      </c>
      <c r="AA247">
        <v>0</v>
      </c>
      <c r="AB247">
        <v>1023.631672635939</v>
      </c>
      <c r="AE247">
        <v>94.322539088410238</v>
      </c>
      <c r="AF247">
        <v>184.69333325480241</v>
      </c>
      <c r="AG247">
        <v>668.6730391343433</v>
      </c>
      <c r="AH247">
        <v>0</v>
      </c>
      <c r="AL247">
        <v>97.746025220762093</v>
      </c>
      <c r="AN247">
        <v>52.803043103294847</v>
      </c>
      <c r="AO247">
        <v>0</v>
      </c>
      <c r="AQ247">
        <v>13.75</v>
      </c>
      <c r="AR247">
        <v>544.5</v>
      </c>
      <c r="AS247">
        <v>0.22384540884366269</v>
      </c>
      <c r="AT247">
        <v>3.3658208690024329</v>
      </c>
      <c r="AU247">
        <v>2.9412408227355202E-2</v>
      </c>
    </row>
    <row r="248" spans="1:47" x14ac:dyDescent="0.25">
      <c r="A248" t="s">
        <v>290</v>
      </c>
      <c r="B248" t="str">
        <f t="shared" si="6"/>
        <v>USA_IL_Chicago.</v>
      </c>
      <c r="C248" t="str">
        <f>'Model In'!AY248</f>
        <v>HPWH_50-gallon</v>
      </c>
      <c r="D248">
        <f>'Model In'!BA248</f>
        <v>3</v>
      </c>
      <c r="E248">
        <v>15415.744631881011</v>
      </c>
      <c r="F248">
        <v>97.746025220762093</v>
      </c>
      <c r="H248">
        <f t="shared" si="7"/>
        <v>8707.3915858777564</v>
      </c>
      <c r="I248">
        <v>6073.5411938056886</v>
      </c>
      <c r="K248">
        <v>3154.541855763136</v>
      </c>
      <c r="L248">
        <v>9618.6484245806259</v>
      </c>
      <c r="M248">
        <v>2461.9602642961358</v>
      </c>
      <c r="N248">
        <v>86.511648551634863</v>
      </c>
      <c r="O248">
        <v>370.52742519478511</v>
      </c>
      <c r="Q248">
        <v>2033.685151572899</v>
      </c>
      <c r="R248">
        <v>600.16524049916961</v>
      </c>
      <c r="S248">
        <v>0</v>
      </c>
      <c r="T248">
        <v>4562.2640502049062</v>
      </c>
      <c r="U248">
        <v>17.69131285810187</v>
      </c>
      <c r="X248">
        <v>-1861.9272807751991</v>
      </c>
      <c r="Y248">
        <v>1311.60470032544</v>
      </c>
      <c r="Z248">
        <v>4373.1166730416398</v>
      </c>
      <c r="AA248">
        <v>0</v>
      </c>
      <c r="AB248">
        <v>1023.631672635939</v>
      </c>
      <c r="AE248">
        <v>94.322539088410238</v>
      </c>
      <c r="AF248">
        <v>184.69333325480241</v>
      </c>
      <c r="AG248">
        <v>668.6730391343433</v>
      </c>
      <c r="AH248">
        <v>0</v>
      </c>
      <c r="AL248">
        <v>97.746025220762093</v>
      </c>
      <c r="AN248">
        <v>52.803043103294847</v>
      </c>
      <c r="AO248">
        <v>0</v>
      </c>
      <c r="AQ248">
        <v>42.5</v>
      </c>
      <c r="AR248">
        <v>107</v>
      </c>
      <c r="AS248">
        <v>0.29610773193383799</v>
      </c>
      <c r="AT248">
        <v>5.3747556218275214</v>
      </c>
      <c r="AU248">
        <v>2.9404775083386899E-2</v>
      </c>
    </row>
    <row r="249" spans="1:47" x14ac:dyDescent="0.25">
      <c r="A249" t="s">
        <v>291</v>
      </c>
      <c r="B249" t="str">
        <f t="shared" si="6"/>
        <v>USA_IN_Evansvil</v>
      </c>
      <c r="C249" t="str">
        <f>'Model In'!AY249</f>
        <v>HPWH_50-gallon</v>
      </c>
      <c r="D249">
        <f>'Model In'!BA249</f>
        <v>3</v>
      </c>
      <c r="E249">
        <v>12627.05855466807</v>
      </c>
      <c r="F249">
        <v>97.746025220762093</v>
      </c>
      <c r="H249">
        <f t="shared" si="7"/>
        <v>6006.9971647657985</v>
      </c>
      <c r="I249">
        <v>2640.8867637105291</v>
      </c>
      <c r="K249">
        <v>1653.5230606746461</v>
      </c>
      <c r="L249">
        <v>5300.0417503755434</v>
      </c>
      <c r="M249">
        <v>552.28753087357461</v>
      </c>
      <c r="N249">
        <v>55.993473414728911</v>
      </c>
      <c r="O249">
        <v>379.08269874756849</v>
      </c>
      <c r="Q249">
        <v>2793.6783647374809</v>
      </c>
      <c r="R249">
        <v>572.43203631778874</v>
      </c>
      <c r="S249">
        <v>0</v>
      </c>
      <c r="T249">
        <v>4310.9764770915644</v>
      </c>
      <c r="U249">
        <v>11.078444342752981</v>
      </c>
      <c r="X249">
        <v>-1857.850334971522</v>
      </c>
      <c r="Y249">
        <v>1223.313044224122</v>
      </c>
      <c r="Z249">
        <v>4373.1166730416398</v>
      </c>
      <c r="AA249">
        <v>0</v>
      </c>
      <c r="AB249">
        <v>1023.631672635939</v>
      </c>
      <c r="AE249">
        <v>94.322539088410238</v>
      </c>
      <c r="AF249">
        <v>184.69333325480241</v>
      </c>
      <c r="AG249">
        <v>668.6730391343433</v>
      </c>
      <c r="AH249">
        <v>0</v>
      </c>
      <c r="AL249">
        <v>97.746025220762093</v>
      </c>
      <c r="AN249">
        <v>52.803043103294847</v>
      </c>
      <c r="AO249">
        <v>0</v>
      </c>
      <c r="AQ249">
        <v>16.75</v>
      </c>
      <c r="AR249">
        <v>524.75</v>
      </c>
      <c r="AS249">
        <v>0.21445564978945539</v>
      </c>
      <c r="AT249">
        <v>3.2794194403710142</v>
      </c>
      <c r="AU249">
        <v>2.7231760250492901E-2</v>
      </c>
    </row>
    <row r="250" spans="1:47" x14ac:dyDescent="0.25">
      <c r="A250" t="s">
        <v>292</v>
      </c>
      <c r="B250" t="str">
        <f t="shared" si="6"/>
        <v>USA_IN_Indianap</v>
      </c>
      <c r="C250" t="str">
        <f>'Model In'!AY250</f>
        <v>HPWH_50-gallon</v>
      </c>
      <c r="D250">
        <f>'Model In'!BA250</f>
        <v>3</v>
      </c>
      <c r="E250">
        <v>14375.762664328169</v>
      </c>
      <c r="F250">
        <v>97.746025220762093</v>
      </c>
      <c r="H250">
        <f t="shared" si="7"/>
        <v>7704.4571507025639</v>
      </c>
      <c r="I250">
        <v>4667.4451689197922</v>
      </c>
      <c r="K250">
        <v>2509.0029252171089</v>
      </c>
      <c r="L250">
        <v>7867.5611907748771</v>
      </c>
      <c r="M250">
        <v>1706.986262722904</v>
      </c>
      <c r="N250">
        <v>82.392766042431731</v>
      </c>
      <c r="O250">
        <v>369.06321493734208</v>
      </c>
      <c r="Q250">
        <v>2404.8324434210872</v>
      </c>
      <c r="R250">
        <v>632.17953836168442</v>
      </c>
      <c r="S250">
        <v>0</v>
      </c>
      <c r="T250">
        <v>4463.3656204230756</v>
      </c>
      <c r="U250">
        <v>13.747680693818269</v>
      </c>
      <c r="X250">
        <v>-1860.2790170214021</v>
      </c>
      <c r="Y250">
        <v>1274.557167947567</v>
      </c>
      <c r="Z250">
        <v>4373.1166730416398</v>
      </c>
      <c r="AA250">
        <v>0</v>
      </c>
      <c r="AB250">
        <v>1023.631672635939</v>
      </c>
      <c r="AE250">
        <v>94.322539088410238</v>
      </c>
      <c r="AF250">
        <v>184.69333325480241</v>
      </c>
      <c r="AG250">
        <v>668.6730391343433</v>
      </c>
      <c r="AH250">
        <v>0</v>
      </c>
      <c r="AL250">
        <v>97.746025220762093</v>
      </c>
      <c r="AN250">
        <v>52.803043103294847</v>
      </c>
      <c r="AO250">
        <v>0</v>
      </c>
      <c r="AQ250">
        <v>35</v>
      </c>
      <c r="AR250">
        <v>419.25</v>
      </c>
      <c r="AS250">
        <v>0.27750846035833943</v>
      </c>
      <c r="AT250">
        <v>5.047197003916672</v>
      </c>
      <c r="AU250">
        <v>3.0989920005544399E-2</v>
      </c>
    </row>
    <row r="251" spans="1:47" x14ac:dyDescent="0.25">
      <c r="A251" t="s">
        <v>293</v>
      </c>
      <c r="B251" t="str">
        <f t="shared" si="6"/>
        <v>USA_KS_Hays.Rgn</v>
      </c>
      <c r="C251" t="str">
        <f>'Model In'!AY251</f>
        <v>HPWH_50-gallon</v>
      </c>
      <c r="D251">
        <f>'Model In'!BA251</f>
        <v>3</v>
      </c>
      <c r="E251">
        <v>14639.41859700655</v>
      </c>
      <c r="F251">
        <v>97.746025220762093</v>
      </c>
      <c r="H251">
        <f t="shared" si="7"/>
        <v>7950.0264145529736</v>
      </c>
      <c r="I251">
        <v>4487.6969863425938</v>
      </c>
      <c r="K251">
        <v>2634.0743238721338</v>
      </c>
      <c r="L251">
        <v>8188.3661908562999</v>
      </c>
      <c r="M251">
        <v>1370.530559446541</v>
      </c>
      <c r="N251">
        <v>77.857543449863314</v>
      </c>
      <c r="O251">
        <v>405.23455957404241</v>
      </c>
      <c r="Q251">
        <v>2787.3289308136759</v>
      </c>
      <c r="R251">
        <v>675.00049739670351</v>
      </c>
      <c r="S251">
        <v>0</v>
      </c>
      <c r="T251">
        <v>4434.6325064163402</v>
      </c>
      <c r="U251">
        <v>13.897034944759019</v>
      </c>
      <c r="X251">
        <v>-1859.967187722486</v>
      </c>
      <c r="Y251">
        <v>1292.643836775592</v>
      </c>
      <c r="Z251">
        <v>4373.1166730416398</v>
      </c>
      <c r="AA251">
        <v>0</v>
      </c>
      <c r="AB251">
        <v>1023.631672635939</v>
      </c>
      <c r="AE251">
        <v>94.322539088410238</v>
      </c>
      <c r="AF251">
        <v>184.69333325480241</v>
      </c>
      <c r="AG251">
        <v>668.6730391343433</v>
      </c>
      <c r="AH251">
        <v>0</v>
      </c>
      <c r="AL251">
        <v>97.746025220762093</v>
      </c>
      <c r="AN251">
        <v>52.803043103294847</v>
      </c>
      <c r="AO251">
        <v>0</v>
      </c>
      <c r="AQ251">
        <v>22.25</v>
      </c>
      <c r="AR251">
        <v>453.25</v>
      </c>
      <c r="AS251">
        <v>0.3632521839598003</v>
      </c>
      <c r="AT251">
        <v>6.1544493066203341</v>
      </c>
      <c r="AU251">
        <v>3.4953787764367202E-2</v>
      </c>
    </row>
    <row r="252" spans="1:47" x14ac:dyDescent="0.25">
      <c r="A252" t="s">
        <v>294</v>
      </c>
      <c r="B252" t="str">
        <f t="shared" si="6"/>
        <v>USA_KS_Wichita.</v>
      </c>
      <c r="C252" t="str">
        <f>'Model In'!AY252</f>
        <v>HPWH_50-gallon</v>
      </c>
      <c r="D252">
        <f>'Model In'!BA252</f>
        <v>3</v>
      </c>
      <c r="E252">
        <v>13213.45490380505</v>
      </c>
      <c r="F252">
        <v>97.746025220762093</v>
      </c>
      <c r="H252">
        <f t="shared" si="7"/>
        <v>6582.0356113282787</v>
      </c>
      <c r="I252">
        <v>2667.5856755676282</v>
      </c>
      <c r="K252">
        <v>1893.2380298704111</v>
      </c>
      <c r="L252">
        <v>5933.138628213007</v>
      </c>
      <c r="M252">
        <v>267.0184009374322</v>
      </c>
      <c r="N252">
        <v>78.256205729604616</v>
      </c>
      <c r="O252">
        <v>429.07303903017697</v>
      </c>
      <c r="Q252">
        <v>3311.0463374447918</v>
      </c>
      <c r="R252">
        <v>603.40359831585829</v>
      </c>
      <c r="S252">
        <v>0</v>
      </c>
      <c r="T252">
        <v>4307.168626571075</v>
      </c>
      <c r="U252">
        <v>10.35833887949121</v>
      </c>
      <c r="X252">
        <v>-1865.185489532518</v>
      </c>
      <c r="Y252">
        <v>1234.670946798904</v>
      </c>
      <c r="Z252">
        <v>4373.1166730416398</v>
      </c>
      <c r="AA252">
        <v>0</v>
      </c>
      <c r="AB252">
        <v>1023.631672635939</v>
      </c>
      <c r="AE252">
        <v>94.322539088410238</v>
      </c>
      <c r="AF252">
        <v>184.69333325480241</v>
      </c>
      <c r="AG252">
        <v>668.6730391343433</v>
      </c>
      <c r="AH252">
        <v>0</v>
      </c>
      <c r="AL252">
        <v>97.746025220762093</v>
      </c>
      <c r="AN252">
        <v>52.803043103294847</v>
      </c>
      <c r="AO252">
        <v>0</v>
      </c>
      <c r="AQ252">
        <v>4.5</v>
      </c>
      <c r="AR252">
        <v>254.5</v>
      </c>
      <c r="AS252">
        <v>0.34860202458718809</v>
      </c>
      <c r="AT252">
        <v>5.9549315092051787</v>
      </c>
      <c r="AU252">
        <v>3.2005916241798597E-2</v>
      </c>
    </row>
    <row r="253" spans="1:47" x14ac:dyDescent="0.25">
      <c r="A253" t="s">
        <v>295</v>
      </c>
      <c r="B253" t="str">
        <f t="shared" si="6"/>
        <v>USA_KY_Louisvil</v>
      </c>
      <c r="C253" t="str">
        <f>'Model In'!AY253</f>
        <v>HPWH_50-gallon</v>
      </c>
      <c r="D253">
        <f>'Model In'!BA253</f>
        <v>3</v>
      </c>
      <c r="E253">
        <v>12548.76798437427</v>
      </c>
      <c r="F253">
        <v>97.746025220762093</v>
      </c>
      <c r="H253">
        <f t="shared" si="7"/>
        <v>5928.4847222391581</v>
      </c>
      <c r="I253">
        <v>2517.2384808517031</v>
      </c>
      <c r="K253">
        <v>1612.856650899671</v>
      </c>
      <c r="L253">
        <v>5209.3684454000331</v>
      </c>
      <c r="M253">
        <v>445.35565096639482</v>
      </c>
      <c r="N253">
        <v>54.064425608812257</v>
      </c>
      <c r="O253">
        <v>404.96175337682553</v>
      </c>
      <c r="Q253">
        <v>2837.260545726846</v>
      </c>
      <c r="R253">
        <v>573.9856956606086</v>
      </c>
      <c r="S253">
        <v>0</v>
      </c>
      <c r="T253">
        <v>4297.3263367586906</v>
      </c>
      <c r="U253">
        <v>10.96588850045058</v>
      </c>
      <c r="X253">
        <v>-1856.8140136780639</v>
      </c>
      <c r="Y253">
        <v>1223.5349164570709</v>
      </c>
      <c r="Z253">
        <v>4373.1166730416398</v>
      </c>
      <c r="AA253">
        <v>0</v>
      </c>
      <c r="AB253">
        <v>1023.631672635939</v>
      </c>
      <c r="AE253">
        <v>94.322539088410238</v>
      </c>
      <c r="AF253">
        <v>184.69333325480241</v>
      </c>
      <c r="AG253">
        <v>668.6730391343433</v>
      </c>
      <c r="AH253">
        <v>0</v>
      </c>
      <c r="AL253">
        <v>97.746025220762093</v>
      </c>
      <c r="AN253">
        <v>52.803043103294847</v>
      </c>
      <c r="AO253">
        <v>0</v>
      </c>
      <c r="AQ253">
        <v>10.75</v>
      </c>
      <c r="AR253">
        <v>474.25</v>
      </c>
      <c r="AS253">
        <v>0.1864461505194896</v>
      </c>
      <c r="AT253">
        <v>2.754725987932507</v>
      </c>
      <c r="AU253">
        <v>2.70220602765202E-2</v>
      </c>
    </row>
    <row r="254" spans="1:47" x14ac:dyDescent="0.25">
      <c r="A254" t="s">
        <v>296</v>
      </c>
      <c r="B254" t="str">
        <f t="shared" si="6"/>
        <v>USA_LA_New.Orle</v>
      </c>
      <c r="C254" t="str">
        <f>'Model In'!AY254</f>
        <v>HPWH_50-gallon</v>
      </c>
      <c r="D254">
        <f>'Model In'!BA254</f>
        <v>3</v>
      </c>
      <c r="E254">
        <v>12472.274982953149</v>
      </c>
      <c r="F254">
        <v>97.746025220762093</v>
      </c>
      <c r="H254">
        <f t="shared" si="7"/>
        <v>6020.6873940296473</v>
      </c>
      <c r="I254">
        <v>365.59340521933967</v>
      </c>
      <c r="K254">
        <v>221.69830090541629</v>
      </c>
      <c r="L254">
        <v>755.45620535528769</v>
      </c>
      <c r="M254">
        <v>4.6365961797594704</v>
      </c>
      <c r="N254">
        <v>8.4416864720865998</v>
      </c>
      <c r="O254">
        <v>130.81682166207699</v>
      </c>
      <c r="Q254">
        <v>5017.9142814865572</v>
      </c>
      <c r="R254">
        <v>637.17970732375022</v>
      </c>
      <c r="S254">
        <v>0</v>
      </c>
      <c r="T254">
        <v>3788.0112631620632</v>
      </c>
      <c r="U254">
        <v>1.804922187220094</v>
      </c>
      <c r="X254">
        <v>-1826.7898872627311</v>
      </c>
      <c r="Y254">
        <v>1054.8392432456801</v>
      </c>
      <c r="Z254">
        <v>4373.1166730416398</v>
      </c>
      <c r="AA254">
        <v>0</v>
      </c>
      <c r="AB254">
        <v>1023.631672635939</v>
      </c>
      <c r="AE254">
        <v>94.322539088410238</v>
      </c>
      <c r="AF254">
        <v>184.69333325480241</v>
      </c>
      <c r="AG254">
        <v>668.6730391343433</v>
      </c>
      <c r="AH254">
        <v>0</v>
      </c>
      <c r="AL254">
        <v>97.746025220762093</v>
      </c>
      <c r="AN254">
        <v>52.803043103294847</v>
      </c>
      <c r="AO254">
        <v>0</v>
      </c>
      <c r="AQ254">
        <v>4.75</v>
      </c>
      <c r="AR254">
        <v>1339</v>
      </c>
      <c r="AS254">
        <v>0.19675662977001021</v>
      </c>
      <c r="AT254">
        <v>3.9367636154354142</v>
      </c>
      <c r="AU254">
        <v>3.1570967815820902E-2</v>
      </c>
    </row>
    <row r="255" spans="1:47" x14ac:dyDescent="0.25">
      <c r="A255" t="s">
        <v>297</v>
      </c>
      <c r="B255" t="str">
        <f t="shared" si="6"/>
        <v>USA_LA_Shrevepo</v>
      </c>
      <c r="C255" t="str">
        <f>'Model In'!AY255</f>
        <v>HPWH_50-gallon</v>
      </c>
      <c r="D255">
        <f>'Model In'!BA255</f>
        <v>3</v>
      </c>
      <c r="E255">
        <v>12252.45113137197</v>
      </c>
      <c r="F255">
        <v>97.746025220762093</v>
      </c>
      <c r="H255">
        <f t="shared" si="7"/>
        <v>5746.7785340029814</v>
      </c>
      <c r="I255">
        <v>867.43055612853675</v>
      </c>
      <c r="K255">
        <v>517.59798381880648</v>
      </c>
      <c r="L255">
        <v>1656.5392014980689</v>
      </c>
      <c r="M255">
        <v>86.842111029537932</v>
      </c>
      <c r="N255">
        <v>23.426085059744992</v>
      </c>
      <c r="O255">
        <v>239.56437622044771</v>
      </c>
      <c r="Q255">
        <v>4300.1480444444533</v>
      </c>
      <c r="R255">
        <v>579.19993342999135</v>
      </c>
      <c r="S255">
        <v>0</v>
      </c>
      <c r="T255">
        <v>3962.216845823777</v>
      </c>
      <c r="U255">
        <v>4.757516382336461</v>
      </c>
      <c r="X255">
        <v>-1834.6110113898881</v>
      </c>
      <c r="Y255">
        <v>1108.9242516910001</v>
      </c>
      <c r="Z255">
        <v>4373.1166730416398</v>
      </c>
      <c r="AA255">
        <v>0</v>
      </c>
      <c r="AB255">
        <v>1023.631672635939</v>
      </c>
      <c r="AE255">
        <v>94.322539088410238</v>
      </c>
      <c r="AF255">
        <v>184.69333325480241</v>
      </c>
      <c r="AG255">
        <v>668.6730391343433</v>
      </c>
      <c r="AH255">
        <v>0</v>
      </c>
      <c r="AL255">
        <v>97.746025220762093</v>
      </c>
      <c r="AN255">
        <v>52.803043103294847</v>
      </c>
      <c r="AO255">
        <v>0</v>
      </c>
      <c r="AQ255">
        <v>2.25</v>
      </c>
      <c r="AR255">
        <v>927.25</v>
      </c>
      <c r="AS255">
        <v>0.18384563248711541</v>
      </c>
      <c r="AT255">
        <v>3.116911491927727</v>
      </c>
      <c r="AU255">
        <v>2.8203969969316602E-2</v>
      </c>
    </row>
    <row r="256" spans="1:47" x14ac:dyDescent="0.25">
      <c r="A256" t="s">
        <v>298</v>
      </c>
      <c r="B256" t="str">
        <f t="shared" si="6"/>
        <v>USA_MA_Boston-L</v>
      </c>
      <c r="C256" t="str">
        <f>'Model In'!AY256</f>
        <v>HPWH_50-gallon</v>
      </c>
      <c r="D256">
        <f>'Model In'!BA256</f>
        <v>3</v>
      </c>
      <c r="E256">
        <v>13596.556570978701</v>
      </c>
      <c r="F256">
        <v>97.746025220762093</v>
      </c>
      <c r="H256">
        <f t="shared" si="7"/>
        <v>6900.3636569164319</v>
      </c>
      <c r="I256">
        <v>4641.2026760215585</v>
      </c>
      <c r="K256">
        <v>2584.6282675651892</v>
      </c>
      <c r="L256">
        <v>8527.0384148484482</v>
      </c>
      <c r="M256">
        <v>1600.794144361015</v>
      </c>
      <c r="N256">
        <v>78.35743638655174</v>
      </c>
      <c r="O256">
        <v>377.42282770883071</v>
      </c>
      <c r="Q256">
        <v>1702.5785851573171</v>
      </c>
      <c r="R256">
        <v>556.58239573755554</v>
      </c>
      <c r="S256">
        <v>0</v>
      </c>
      <c r="T256">
        <v>4541.1544687991109</v>
      </c>
      <c r="U256">
        <v>16.755411111473641</v>
      </c>
      <c r="X256">
        <v>-1870.28139586003</v>
      </c>
      <c r="Y256">
        <v>1299.4445683842971</v>
      </c>
      <c r="Z256">
        <v>4373.1166730416398</v>
      </c>
      <c r="AA256">
        <v>0</v>
      </c>
      <c r="AB256">
        <v>1023.631672635939</v>
      </c>
      <c r="AE256">
        <v>94.322539088410238</v>
      </c>
      <c r="AF256">
        <v>184.69333325480241</v>
      </c>
      <c r="AG256">
        <v>668.6730391343433</v>
      </c>
      <c r="AH256">
        <v>0</v>
      </c>
      <c r="AL256">
        <v>97.746025220762093</v>
      </c>
      <c r="AN256">
        <v>52.803043103294847</v>
      </c>
      <c r="AO256">
        <v>0</v>
      </c>
      <c r="AQ256">
        <v>118.25</v>
      </c>
      <c r="AR256">
        <v>340.25</v>
      </c>
      <c r="AS256">
        <v>0.31289925769554289</v>
      </c>
      <c r="AT256">
        <v>6.2355895692915162</v>
      </c>
      <c r="AU256">
        <v>2.6805951344703E-2</v>
      </c>
    </row>
    <row r="257" spans="1:47" x14ac:dyDescent="0.25">
      <c r="A257" t="s">
        <v>299</v>
      </c>
      <c r="B257" t="str">
        <f t="shared" si="6"/>
        <v>USA_MD_Baltimor</v>
      </c>
      <c r="C257" t="str">
        <f>'Model In'!AY257</f>
        <v>HPWH_50-gallon</v>
      </c>
      <c r="D257">
        <f>'Model In'!BA257</f>
        <v>3</v>
      </c>
      <c r="E257">
        <v>12416.48058690112</v>
      </c>
      <c r="F257">
        <v>97.746025220762093</v>
      </c>
      <c r="H257">
        <f t="shared" si="7"/>
        <v>5780.7201767615252</v>
      </c>
      <c r="I257">
        <v>2687.4419005468581</v>
      </c>
      <c r="K257">
        <v>1655.7688208052971</v>
      </c>
      <c r="L257">
        <v>5328.7829692270452</v>
      </c>
      <c r="M257">
        <v>568.97913534292377</v>
      </c>
      <c r="N257">
        <v>45.813550136361002</v>
      </c>
      <c r="O257">
        <v>416.88039426227891</v>
      </c>
      <c r="Q257">
        <v>2546.9031871251909</v>
      </c>
      <c r="R257">
        <v>546.37508908947655</v>
      </c>
      <c r="S257">
        <v>0</v>
      </c>
      <c r="T257">
        <v>4349.2920993543948</v>
      </c>
      <c r="U257">
        <v>12.04002652158934</v>
      </c>
      <c r="X257">
        <v>-1856.3726975844399</v>
      </c>
      <c r="Y257">
        <v>1239.0120644615481</v>
      </c>
      <c r="Z257">
        <v>4373.1166730416398</v>
      </c>
      <c r="AA257">
        <v>0</v>
      </c>
      <c r="AB257">
        <v>1023.631672635939</v>
      </c>
      <c r="AE257">
        <v>94.322539088410238</v>
      </c>
      <c r="AF257">
        <v>184.69333325480241</v>
      </c>
      <c r="AG257">
        <v>668.6730391343433</v>
      </c>
      <c r="AH257">
        <v>0</v>
      </c>
      <c r="AL257">
        <v>97.746025220762093</v>
      </c>
      <c r="AN257">
        <v>52.803043103294847</v>
      </c>
      <c r="AO257">
        <v>0</v>
      </c>
      <c r="AQ257">
        <v>18.25</v>
      </c>
      <c r="AR257">
        <v>560.75</v>
      </c>
      <c r="AS257">
        <v>0.20805219810860101</v>
      </c>
      <c r="AT257">
        <v>3.4823143739139168</v>
      </c>
      <c r="AU257">
        <v>2.562506170955E-2</v>
      </c>
    </row>
    <row r="258" spans="1:47" x14ac:dyDescent="0.25">
      <c r="A258" t="s">
        <v>300</v>
      </c>
      <c r="B258" t="str">
        <f t="shared" si="6"/>
        <v>USA_ME_Portland</v>
      </c>
      <c r="C258" t="str">
        <f>'Model In'!AY258</f>
        <v>HPWH_50-gallon</v>
      </c>
      <c r="D258">
        <f>'Model In'!BA258</f>
        <v>3</v>
      </c>
      <c r="E258">
        <v>15421.132379086581</v>
      </c>
      <c r="F258">
        <v>97.746025220762093</v>
      </c>
      <c r="H258">
        <f t="shared" si="7"/>
        <v>8674.2035300150656</v>
      </c>
      <c r="I258">
        <v>6802.6678652162964</v>
      </c>
      <c r="K258">
        <v>3091.7528090935689</v>
      </c>
      <c r="L258">
        <v>9823.4701290195826</v>
      </c>
      <c r="M258">
        <v>3216.3306289934899</v>
      </c>
      <c r="N258">
        <v>82.106818073212366</v>
      </c>
      <c r="O258">
        <v>412.47760905603252</v>
      </c>
      <c r="Q258">
        <v>1294.551685481247</v>
      </c>
      <c r="R258">
        <v>576.98397931752163</v>
      </c>
      <c r="S258">
        <v>0</v>
      </c>
      <c r="T258">
        <v>4724.396472875238</v>
      </c>
      <c r="U258">
        <v>22.488518524789569</v>
      </c>
      <c r="X258">
        <v>-1861.0438866882821</v>
      </c>
      <c r="Y258">
        <v>1350.180503393545</v>
      </c>
      <c r="Z258">
        <v>4373.1166730416398</v>
      </c>
      <c r="AA258">
        <v>0</v>
      </c>
      <c r="AB258">
        <v>1023.631672635939</v>
      </c>
      <c r="AE258">
        <v>94.322539088410238</v>
      </c>
      <c r="AF258">
        <v>184.69333325480241</v>
      </c>
      <c r="AG258">
        <v>668.6730391343433</v>
      </c>
      <c r="AH258">
        <v>0</v>
      </c>
      <c r="AL258">
        <v>97.746025220762093</v>
      </c>
      <c r="AN258">
        <v>52.803043103294847</v>
      </c>
      <c r="AO258">
        <v>0</v>
      </c>
      <c r="AQ258">
        <v>94</v>
      </c>
      <c r="AR258">
        <v>225.25</v>
      </c>
      <c r="AS258">
        <v>0.27213597672210882</v>
      </c>
      <c r="AT258">
        <v>3.8504100277797551</v>
      </c>
      <c r="AU258">
        <v>2.6551181730078199E-2</v>
      </c>
    </row>
    <row r="259" spans="1:47" x14ac:dyDescent="0.25">
      <c r="A259" t="s">
        <v>301</v>
      </c>
      <c r="B259" t="str">
        <f t="shared" ref="B259:B322" si="8">MID(A259,12,15)</f>
        <v>USA_ME_Presque.</v>
      </c>
      <c r="C259" t="str">
        <f>'Model In'!AY259</f>
        <v>HPWH_50-gallon</v>
      </c>
      <c r="D259">
        <f>'Model In'!BA259</f>
        <v>3</v>
      </c>
      <c r="E259">
        <v>22817.701929196839</v>
      </c>
      <c r="F259">
        <v>97.746025220762093</v>
      </c>
      <c r="H259">
        <f t="shared" ref="H259:H322" si="9">I259+Q259+R259</f>
        <v>15985.746698180796</v>
      </c>
      <c r="I259">
        <v>14495.919555553381</v>
      </c>
      <c r="K259">
        <v>3565.236926362626</v>
      </c>
      <c r="L259">
        <v>10951.21780342308</v>
      </c>
      <c r="M259">
        <v>10513.063322538799</v>
      </c>
      <c r="N259">
        <v>97.314255131101717</v>
      </c>
      <c r="O259">
        <v>320.30505152080889</v>
      </c>
      <c r="Q259">
        <v>884.67883227526829</v>
      </c>
      <c r="R259">
        <v>605.14831035214547</v>
      </c>
      <c r="S259">
        <v>0</v>
      </c>
      <c r="T259">
        <v>4955.1849523669807</v>
      </c>
      <c r="U259">
        <v>33.788936169155903</v>
      </c>
      <c r="X259">
        <v>-1848.7428820878019</v>
      </c>
      <c r="Y259">
        <v>1435.206885338092</v>
      </c>
      <c r="Z259">
        <v>4373.1166730416398</v>
      </c>
      <c r="AA259">
        <v>0</v>
      </c>
      <c r="AB259">
        <v>1023.631672635939</v>
      </c>
      <c r="AE259">
        <v>94.322539088410238</v>
      </c>
      <c r="AF259">
        <v>184.69333325480241</v>
      </c>
      <c r="AG259">
        <v>668.6730391343433</v>
      </c>
      <c r="AH259">
        <v>0</v>
      </c>
      <c r="AL259">
        <v>97.746025220762093</v>
      </c>
      <c r="AN259">
        <v>52.803043103294847</v>
      </c>
      <c r="AO259">
        <v>0</v>
      </c>
      <c r="AQ259">
        <v>413.75</v>
      </c>
      <c r="AR259">
        <v>292.75</v>
      </c>
      <c r="AS259">
        <v>0.29850840585146893</v>
      </c>
      <c r="AT259">
        <v>3.6418194592733601</v>
      </c>
      <c r="AU259">
        <v>2.6932595903792302E-2</v>
      </c>
    </row>
    <row r="260" spans="1:47" x14ac:dyDescent="0.25">
      <c r="A260" t="s">
        <v>302</v>
      </c>
      <c r="B260" t="str">
        <f t="shared" si="8"/>
        <v>USA_MI_Detroit-</v>
      </c>
      <c r="C260" t="str">
        <f>'Model In'!AY260</f>
        <v>HPWH_50-gallon</v>
      </c>
      <c r="D260">
        <f>'Model In'!BA260</f>
        <v>3</v>
      </c>
      <c r="E260">
        <v>14526.87063419275</v>
      </c>
      <c r="F260">
        <v>97.746025220762093</v>
      </c>
      <c r="H260">
        <f t="shared" si="9"/>
        <v>7815.0874678844739</v>
      </c>
      <c r="I260">
        <v>5390.2627161644241</v>
      </c>
      <c r="K260">
        <v>2942.0866726876638</v>
      </c>
      <c r="L260">
        <v>9244.8618151046976</v>
      </c>
      <c r="M260">
        <v>1970.7036281931901</v>
      </c>
      <c r="N260">
        <v>89.842291785749822</v>
      </c>
      <c r="O260">
        <v>387.63012349783548</v>
      </c>
      <c r="Q260">
        <v>1805.746460596182</v>
      </c>
      <c r="R260">
        <v>619.07829112386753</v>
      </c>
      <c r="S260">
        <v>0</v>
      </c>
      <c r="T260">
        <v>4578.2401985346414</v>
      </c>
      <c r="U260">
        <v>18.3082228127147</v>
      </c>
      <c r="X260">
        <v>-1860.0596299198071</v>
      </c>
      <c r="Y260">
        <v>1315.0348206302981</v>
      </c>
      <c r="Z260">
        <v>4373.1166730416398</v>
      </c>
      <c r="AA260">
        <v>0</v>
      </c>
      <c r="AB260">
        <v>1023.631672635939</v>
      </c>
      <c r="AE260">
        <v>94.322539088410238</v>
      </c>
      <c r="AF260">
        <v>184.69333325480241</v>
      </c>
      <c r="AG260">
        <v>668.6730391343433</v>
      </c>
      <c r="AH260">
        <v>0</v>
      </c>
      <c r="AL260">
        <v>97.746025220762093</v>
      </c>
      <c r="AN260">
        <v>52.803043103294847</v>
      </c>
      <c r="AO260">
        <v>0</v>
      </c>
      <c r="AQ260">
        <v>33.25</v>
      </c>
      <c r="AR260">
        <v>154.75</v>
      </c>
      <c r="AS260">
        <v>0.26173498939766687</v>
      </c>
      <c r="AT260">
        <v>4.2805996836766029</v>
      </c>
      <c r="AU260">
        <v>2.9659915293347099E-2</v>
      </c>
    </row>
    <row r="261" spans="1:47" x14ac:dyDescent="0.25">
      <c r="A261" t="s">
        <v>303</v>
      </c>
      <c r="B261" t="str">
        <f t="shared" si="8"/>
        <v>USA_MI_Houghton</v>
      </c>
      <c r="C261" t="str">
        <f>'Model In'!AY261</f>
        <v>HPWH_50-gallon</v>
      </c>
      <c r="D261">
        <f>'Model In'!BA261</f>
        <v>3</v>
      </c>
      <c r="E261">
        <v>17437.291326302311</v>
      </c>
      <c r="F261">
        <v>97.746025220762093</v>
      </c>
      <c r="H261">
        <f t="shared" si="9"/>
        <v>10664.340878892912</v>
      </c>
      <c r="I261">
        <v>8661.8394812176939</v>
      </c>
      <c r="K261">
        <v>3687.2838833624651</v>
      </c>
      <c r="L261">
        <v>11305.031505842941</v>
      </c>
      <c r="M261">
        <v>4436.1368083451189</v>
      </c>
      <c r="N261">
        <v>145.86456944263421</v>
      </c>
      <c r="O261">
        <v>392.55422006748421</v>
      </c>
      <c r="Q261">
        <v>1337.7630125949199</v>
      </c>
      <c r="R261">
        <v>664.73838508029814</v>
      </c>
      <c r="S261">
        <v>0</v>
      </c>
      <c r="T261">
        <v>4784.5436490082502</v>
      </c>
      <c r="U261">
        <v>24.60773381904233</v>
      </c>
      <c r="X261">
        <v>-1854.6264134725491</v>
      </c>
      <c r="Y261">
        <v>1376.202101731388</v>
      </c>
      <c r="Z261">
        <v>4373.1166730416398</v>
      </c>
      <c r="AA261">
        <v>0</v>
      </c>
      <c r="AB261">
        <v>1023.631672635939</v>
      </c>
      <c r="AE261">
        <v>94.322539088410238</v>
      </c>
      <c r="AF261">
        <v>184.69333325480241</v>
      </c>
      <c r="AG261">
        <v>668.6730391343433</v>
      </c>
      <c r="AH261">
        <v>0</v>
      </c>
      <c r="AL261">
        <v>97.746025220762093</v>
      </c>
      <c r="AN261">
        <v>52.803043103294847</v>
      </c>
      <c r="AO261">
        <v>0</v>
      </c>
      <c r="AQ261">
        <v>95.5</v>
      </c>
      <c r="AR261">
        <v>135</v>
      </c>
      <c r="AS261">
        <v>0.28399384124215571</v>
      </c>
      <c r="AT261">
        <v>4.2449064942358143</v>
      </c>
      <c r="AU261">
        <v>3.14896385849932E-2</v>
      </c>
    </row>
    <row r="262" spans="1:47" x14ac:dyDescent="0.25">
      <c r="A262" t="s">
        <v>304</v>
      </c>
      <c r="B262" t="str">
        <f t="shared" si="8"/>
        <v>USA_MI_Traverse</v>
      </c>
      <c r="C262" t="str">
        <f>'Model In'!AY262</f>
        <v>HPWH_50-gallon</v>
      </c>
      <c r="D262">
        <f>'Model In'!BA262</f>
        <v>3</v>
      </c>
      <c r="E262">
        <v>16644.71990257889</v>
      </c>
      <c r="F262">
        <v>97.746025220762093</v>
      </c>
      <c r="H262">
        <f t="shared" si="9"/>
        <v>9891.9369202213456</v>
      </c>
      <c r="I262">
        <v>7801.5702968029582</v>
      </c>
      <c r="K262">
        <v>3338.304746335155</v>
      </c>
      <c r="L262">
        <v>10504.910714549551</v>
      </c>
      <c r="M262">
        <v>3961.5450169766568</v>
      </c>
      <c r="N262">
        <v>117.62964591917731</v>
      </c>
      <c r="O262">
        <v>384.09088757190909</v>
      </c>
      <c r="Q262">
        <v>1457.9973808717509</v>
      </c>
      <c r="R262">
        <v>632.36924254663597</v>
      </c>
      <c r="S262">
        <v>0</v>
      </c>
      <c r="T262">
        <v>4721.6031926638389</v>
      </c>
      <c r="U262">
        <v>22.903206361712499</v>
      </c>
      <c r="X262">
        <v>-1857.4873008891691</v>
      </c>
      <c r="Y262">
        <v>1356.034636679756</v>
      </c>
      <c r="Z262">
        <v>4373.1166730416398</v>
      </c>
      <c r="AA262">
        <v>0</v>
      </c>
      <c r="AB262">
        <v>1023.631672635939</v>
      </c>
      <c r="AE262">
        <v>94.322539088410238</v>
      </c>
      <c r="AF262">
        <v>184.69333325480241</v>
      </c>
      <c r="AG262">
        <v>668.6730391343433</v>
      </c>
      <c r="AH262">
        <v>0</v>
      </c>
      <c r="AL262">
        <v>97.746025220762093</v>
      </c>
      <c r="AN262">
        <v>52.803043103294847</v>
      </c>
      <c r="AO262">
        <v>0</v>
      </c>
      <c r="AQ262">
        <v>150.25</v>
      </c>
      <c r="AR262">
        <v>306</v>
      </c>
      <c r="AS262">
        <v>0.2574184307564068</v>
      </c>
      <c r="AT262">
        <v>3.307663576706807</v>
      </c>
      <c r="AU262">
        <v>2.9061455355180298E-2</v>
      </c>
    </row>
    <row r="263" spans="1:47" x14ac:dyDescent="0.25">
      <c r="A263" t="s">
        <v>305</v>
      </c>
      <c r="B263" t="str">
        <f t="shared" si="8"/>
        <v>USA_MN_Duluth.I</v>
      </c>
      <c r="C263" t="str">
        <f>'Model In'!AY263</f>
        <v>HPWH_50-gallon</v>
      </c>
      <c r="D263">
        <f>'Model In'!BA263</f>
        <v>3</v>
      </c>
      <c r="E263">
        <v>21218.89416251034</v>
      </c>
      <c r="F263">
        <v>97.746025220762093</v>
      </c>
      <c r="H263">
        <f t="shared" si="9"/>
        <v>14386.475652228773</v>
      </c>
      <c r="I263">
        <v>12626.19487746561</v>
      </c>
      <c r="K263">
        <v>4489.7189037980761</v>
      </c>
      <c r="L263">
        <v>13329.11679062357</v>
      </c>
      <c r="M263">
        <v>7590.4060766928878</v>
      </c>
      <c r="N263">
        <v>140.91421574060939</v>
      </c>
      <c r="O263">
        <v>405.15568123406712</v>
      </c>
      <c r="Q263">
        <v>1046.7932463830739</v>
      </c>
      <c r="R263">
        <v>713.48752838008772</v>
      </c>
      <c r="S263">
        <v>0</v>
      </c>
      <c r="T263">
        <v>4936.7419217035913</v>
      </c>
      <c r="U263">
        <v>33.470543068815367</v>
      </c>
      <c r="X263">
        <v>-1852.871598275518</v>
      </c>
      <c r="Y263">
        <v>1435.670164603559</v>
      </c>
      <c r="Z263">
        <v>4373.1166730416398</v>
      </c>
      <c r="AA263">
        <v>0</v>
      </c>
      <c r="AB263">
        <v>1023.631672635939</v>
      </c>
      <c r="AE263">
        <v>94.322539088410238</v>
      </c>
      <c r="AF263">
        <v>184.69333325480241</v>
      </c>
      <c r="AG263">
        <v>668.6730391343433</v>
      </c>
      <c r="AH263">
        <v>0</v>
      </c>
      <c r="AL263">
        <v>97.746025220762093</v>
      </c>
      <c r="AN263">
        <v>52.803043103294847</v>
      </c>
      <c r="AO263">
        <v>0</v>
      </c>
      <c r="AQ263">
        <v>125.25</v>
      </c>
      <c r="AR263">
        <v>78.75</v>
      </c>
      <c r="AS263">
        <v>0.33368696083545818</v>
      </c>
      <c r="AT263">
        <v>5.5443201435031257</v>
      </c>
      <c r="AU263">
        <v>3.4582506550745302E-2</v>
      </c>
    </row>
    <row r="264" spans="1:47" x14ac:dyDescent="0.25">
      <c r="A264" t="s">
        <v>306</v>
      </c>
      <c r="B264" t="str">
        <f t="shared" si="8"/>
        <v>USA_MN_Minneapo</v>
      </c>
      <c r="C264" t="str">
        <f>'Model In'!AY264</f>
        <v>HPWH_50-gallon</v>
      </c>
      <c r="D264">
        <f>'Model In'!BA264</f>
        <v>3</v>
      </c>
      <c r="E264">
        <v>18914.343432761831</v>
      </c>
      <c r="F264">
        <v>97.746025220762093</v>
      </c>
      <c r="H264">
        <f t="shared" si="9"/>
        <v>12156.136778716256</v>
      </c>
      <c r="I264">
        <v>9533.6723788651816</v>
      </c>
      <c r="K264">
        <v>3827.67410427609</v>
      </c>
      <c r="L264">
        <v>11260.821653896421</v>
      </c>
      <c r="M264">
        <v>5255.4374382327778</v>
      </c>
      <c r="N264">
        <v>97.784990428683642</v>
      </c>
      <c r="O264">
        <v>352.77584592764401</v>
      </c>
      <c r="Q264">
        <v>1885.429125538164</v>
      </c>
      <c r="R264">
        <v>737.0352743129107</v>
      </c>
      <c r="S264">
        <v>0</v>
      </c>
      <c r="T264">
        <v>4700.8307152010793</v>
      </c>
      <c r="U264">
        <v>24.244990005671269</v>
      </c>
      <c r="X264">
        <v>-1850.967684441707</v>
      </c>
      <c r="Y264">
        <v>1361.458308367653</v>
      </c>
      <c r="Z264">
        <v>4373.1166730416398</v>
      </c>
      <c r="AA264">
        <v>0</v>
      </c>
      <c r="AB264">
        <v>1023.631672635939</v>
      </c>
      <c r="AE264">
        <v>94.322539088410238</v>
      </c>
      <c r="AF264">
        <v>184.69333325480241</v>
      </c>
      <c r="AG264">
        <v>668.6730391343433</v>
      </c>
      <c r="AH264">
        <v>0</v>
      </c>
      <c r="AL264">
        <v>97.746025220762093</v>
      </c>
      <c r="AN264">
        <v>52.803043103294847</v>
      </c>
      <c r="AO264">
        <v>0</v>
      </c>
      <c r="AQ264">
        <v>103.75</v>
      </c>
      <c r="AR264">
        <v>164.25</v>
      </c>
      <c r="AS264">
        <v>0.30638757666417388</v>
      </c>
      <c r="AT264">
        <v>4.9730643329271089</v>
      </c>
      <c r="AU264">
        <v>3.6566927260844997E-2</v>
      </c>
    </row>
    <row r="265" spans="1:47" x14ac:dyDescent="0.25">
      <c r="A265" t="s">
        <v>307</v>
      </c>
      <c r="B265" t="str">
        <f t="shared" si="8"/>
        <v>USA_MO_Kansas.C</v>
      </c>
      <c r="C265" t="str">
        <f>'Model In'!AY265</f>
        <v>HPWH_50-gallon</v>
      </c>
      <c r="D265">
        <f>'Model In'!BA265</f>
        <v>3</v>
      </c>
      <c r="E265">
        <v>13302.69028441537</v>
      </c>
      <c r="F265">
        <v>97.746025220762093</v>
      </c>
      <c r="H265">
        <f t="shared" si="9"/>
        <v>6665.5311769323071</v>
      </c>
      <c r="I265">
        <v>3177.511096641244</v>
      </c>
      <c r="K265">
        <v>1906.761451363262</v>
      </c>
      <c r="L265">
        <v>5976.5493118565828</v>
      </c>
      <c r="M265">
        <v>849.44319980618741</v>
      </c>
      <c r="N265">
        <v>51.615759977620513</v>
      </c>
      <c r="O265">
        <v>369.69068549416869</v>
      </c>
      <c r="Q265">
        <v>2881.3420875067191</v>
      </c>
      <c r="R265">
        <v>606.67799278434404</v>
      </c>
      <c r="S265">
        <v>0</v>
      </c>
      <c r="T265">
        <v>4321.1343549123303</v>
      </c>
      <c r="U265">
        <v>11.886521501213119</v>
      </c>
      <c r="X265">
        <v>-1861.171412487369</v>
      </c>
      <c r="Y265">
        <v>1240.4107618050921</v>
      </c>
      <c r="Z265">
        <v>4373.1166730416398</v>
      </c>
      <c r="AA265">
        <v>0</v>
      </c>
      <c r="AB265">
        <v>1023.631672635939</v>
      </c>
      <c r="AE265">
        <v>94.322539088410238</v>
      </c>
      <c r="AF265">
        <v>184.69333325480241</v>
      </c>
      <c r="AG265">
        <v>668.6730391343433</v>
      </c>
      <c r="AH265">
        <v>0</v>
      </c>
      <c r="AL265">
        <v>97.746025220762093</v>
      </c>
      <c r="AN265">
        <v>52.803043103294847</v>
      </c>
      <c r="AO265">
        <v>0</v>
      </c>
      <c r="AQ265">
        <v>12.25</v>
      </c>
      <c r="AR265">
        <v>419.25</v>
      </c>
      <c r="AS265">
        <v>0.24584820269646879</v>
      </c>
      <c r="AT265">
        <v>3.9871574951269548</v>
      </c>
      <c r="AU265">
        <v>2.96978428268595E-2</v>
      </c>
    </row>
    <row r="266" spans="1:47" x14ac:dyDescent="0.25">
      <c r="A266" t="s">
        <v>308</v>
      </c>
      <c r="B266" t="str">
        <f t="shared" si="8"/>
        <v>USA_MO_St.Josep</v>
      </c>
      <c r="C266" t="str">
        <f>'Model In'!AY266</f>
        <v>HPWH_50-gallon</v>
      </c>
      <c r="D266">
        <f>'Model In'!BA266</f>
        <v>3</v>
      </c>
      <c r="E266">
        <v>15094.77449654349</v>
      </c>
      <c r="F266">
        <v>97.746025220762093</v>
      </c>
      <c r="H266">
        <f t="shared" si="9"/>
        <v>8420.1781609904265</v>
      </c>
      <c r="I266">
        <v>5298.2050417977644</v>
      </c>
      <c r="K266">
        <v>2637.497532055917</v>
      </c>
      <c r="L266">
        <v>8087.0851761283593</v>
      </c>
      <c r="M266">
        <v>2218.257316800949</v>
      </c>
      <c r="N266">
        <v>82.984330307804825</v>
      </c>
      <c r="O266">
        <v>359.46586263309922</v>
      </c>
      <c r="Q266">
        <v>2481.9773521401899</v>
      </c>
      <c r="R266">
        <v>639.99576705247296</v>
      </c>
      <c r="S266">
        <v>0</v>
      </c>
      <c r="T266">
        <v>4459.1251940871553</v>
      </c>
      <c r="U266">
        <v>14.52808845591243</v>
      </c>
      <c r="X266">
        <v>-1859.945529318858</v>
      </c>
      <c r="Y266">
        <v>1277.847989875087</v>
      </c>
      <c r="Z266">
        <v>4373.1166730416398</v>
      </c>
      <c r="AA266">
        <v>0</v>
      </c>
      <c r="AB266">
        <v>1023.631672635939</v>
      </c>
      <c r="AE266">
        <v>94.322539088410238</v>
      </c>
      <c r="AF266">
        <v>184.69333325480241</v>
      </c>
      <c r="AG266">
        <v>668.6730391343433</v>
      </c>
      <c r="AH266">
        <v>0</v>
      </c>
      <c r="AL266">
        <v>97.746025220762093</v>
      </c>
      <c r="AN266">
        <v>52.803043103294847</v>
      </c>
      <c r="AO266">
        <v>0</v>
      </c>
      <c r="AQ266">
        <v>31</v>
      </c>
      <c r="AR266">
        <v>339</v>
      </c>
      <c r="AS266">
        <v>0.28367311039846721</v>
      </c>
      <c r="AT266">
        <v>4.3093628220175537</v>
      </c>
      <c r="AU266">
        <v>3.15472515556037E-2</v>
      </c>
    </row>
    <row r="267" spans="1:47" x14ac:dyDescent="0.25">
      <c r="A267" t="s">
        <v>309</v>
      </c>
      <c r="B267" t="str">
        <f t="shared" si="8"/>
        <v>USA_MS_Gulfport</v>
      </c>
      <c r="C267" t="str">
        <f>'Model In'!AY267</f>
        <v>HPWH_50-gallon</v>
      </c>
      <c r="D267">
        <f>'Model In'!BA267</f>
        <v>3</v>
      </c>
      <c r="E267">
        <v>12016.92065452403</v>
      </c>
      <c r="F267">
        <v>97.746025220762093</v>
      </c>
      <c r="H267">
        <f t="shared" si="9"/>
        <v>5546.6254676575472</v>
      </c>
      <c r="I267">
        <v>436.78068126772479</v>
      </c>
      <c r="K267">
        <v>231.2782843561728</v>
      </c>
      <c r="L267">
        <v>780.75762037099696</v>
      </c>
      <c r="M267">
        <v>14.80686441523131</v>
      </c>
      <c r="N267">
        <v>9.0467771851225329</v>
      </c>
      <c r="O267">
        <v>181.64875531119799</v>
      </c>
      <c r="Q267">
        <v>4533.7327068860704</v>
      </c>
      <c r="R267">
        <v>576.11207950375251</v>
      </c>
      <c r="S267">
        <v>0</v>
      </c>
      <c r="T267">
        <v>3862.9322087073328</v>
      </c>
      <c r="U267">
        <v>2.7586218316550619</v>
      </c>
      <c r="X267">
        <v>-1829.867598611525</v>
      </c>
      <c r="Y267">
        <v>1073.546841188592</v>
      </c>
      <c r="Z267">
        <v>4373.1166730416398</v>
      </c>
      <c r="AA267">
        <v>0</v>
      </c>
      <c r="AB267">
        <v>1023.631672635939</v>
      </c>
      <c r="AE267">
        <v>94.322539088410238</v>
      </c>
      <c r="AF267">
        <v>184.69333325480241</v>
      </c>
      <c r="AG267">
        <v>668.6730391343433</v>
      </c>
      <c r="AH267">
        <v>0</v>
      </c>
      <c r="AL267">
        <v>97.746025220762093</v>
      </c>
      <c r="AN267">
        <v>52.803043103294847</v>
      </c>
      <c r="AO267">
        <v>0</v>
      </c>
      <c r="AQ267">
        <v>3</v>
      </c>
      <c r="AR267">
        <v>1163</v>
      </c>
      <c r="AS267">
        <v>0.17613402659627289</v>
      </c>
      <c r="AT267">
        <v>3.3145631346407871</v>
      </c>
      <c r="AU267">
        <v>2.77016663667926E-2</v>
      </c>
    </row>
    <row r="268" spans="1:47" x14ac:dyDescent="0.25">
      <c r="A268" t="s">
        <v>310</v>
      </c>
      <c r="B268" t="str">
        <f t="shared" si="8"/>
        <v>USA_MS_Jackson-</v>
      </c>
      <c r="C268" t="str">
        <f>'Model In'!AY268</f>
        <v>HPWH_50-gallon</v>
      </c>
      <c r="D268">
        <f>'Model In'!BA268</f>
        <v>3</v>
      </c>
      <c r="E268">
        <v>11887.70952184885</v>
      </c>
      <c r="F268">
        <v>97.746025220762093</v>
      </c>
      <c r="H268">
        <f t="shared" si="9"/>
        <v>5375.4325042405308</v>
      </c>
      <c r="I268">
        <v>782.21968885618458</v>
      </c>
      <c r="K268">
        <v>459.03908832895502</v>
      </c>
      <c r="L268">
        <v>1522.588989873015</v>
      </c>
      <c r="M268">
        <v>30.429251854026699</v>
      </c>
      <c r="N268">
        <v>22.19455470687215</v>
      </c>
      <c r="O268">
        <v>270.5567939663311</v>
      </c>
      <c r="Q268">
        <v>4026.9858807984278</v>
      </c>
      <c r="R268">
        <v>566.22693458591891</v>
      </c>
      <c r="S268">
        <v>0</v>
      </c>
      <c r="T268">
        <v>3995.6043100653251</v>
      </c>
      <c r="U268">
        <v>4.4619648005295574</v>
      </c>
      <c r="X268">
        <v>-1840.803062598814</v>
      </c>
      <c r="Y268">
        <v>1115.528671930336</v>
      </c>
      <c r="Z268">
        <v>4373.1166730416398</v>
      </c>
      <c r="AA268">
        <v>0</v>
      </c>
      <c r="AB268">
        <v>1023.631672635939</v>
      </c>
      <c r="AE268">
        <v>94.322539088410238</v>
      </c>
      <c r="AF268">
        <v>184.69333325480241</v>
      </c>
      <c r="AG268">
        <v>668.6730391343433</v>
      </c>
      <c r="AH268">
        <v>0</v>
      </c>
      <c r="AL268">
        <v>97.746025220762093</v>
      </c>
      <c r="AN268">
        <v>52.803043103294847</v>
      </c>
      <c r="AO268">
        <v>0</v>
      </c>
      <c r="AQ268">
        <v>3.25</v>
      </c>
      <c r="AR268">
        <v>847.25</v>
      </c>
      <c r="AS268">
        <v>0.1696350735742975</v>
      </c>
      <c r="AT268">
        <v>2.7558592721582111</v>
      </c>
      <c r="AU268">
        <v>2.7304953057969501E-2</v>
      </c>
    </row>
    <row r="269" spans="1:47" x14ac:dyDescent="0.25">
      <c r="A269" t="s">
        <v>311</v>
      </c>
      <c r="B269" t="str">
        <f t="shared" si="8"/>
        <v>USA_MT_Billings</v>
      </c>
      <c r="C269" t="str">
        <f>'Model In'!AY269</f>
        <v>HPWH_50-gallon</v>
      </c>
      <c r="D269">
        <f>'Model In'!BA269</f>
        <v>3</v>
      </c>
      <c r="E269">
        <v>15639.627330314601</v>
      </c>
      <c r="F269">
        <v>97.746025220762093</v>
      </c>
      <c r="H269">
        <f t="shared" si="9"/>
        <v>8843.3691603407806</v>
      </c>
      <c r="I269">
        <v>6634.2807429548557</v>
      </c>
      <c r="K269">
        <v>3538.421740310725</v>
      </c>
      <c r="L269">
        <v>10895.70985684691</v>
      </c>
      <c r="M269">
        <v>2510.2567314037851</v>
      </c>
      <c r="N269">
        <v>92.857648727758686</v>
      </c>
      <c r="O269">
        <v>492.74462251255801</v>
      </c>
      <c r="Q269">
        <v>1547.9093675280501</v>
      </c>
      <c r="R269">
        <v>661.17904985787447</v>
      </c>
      <c r="S269">
        <v>0</v>
      </c>
      <c r="T269">
        <v>4686.9103206356494</v>
      </c>
      <c r="U269">
        <v>24.292611016489008</v>
      </c>
      <c r="X269">
        <v>-1863.865802561244</v>
      </c>
      <c r="Y269">
        <v>1399.5098242960621</v>
      </c>
      <c r="Z269">
        <v>4373.1166730416398</v>
      </c>
      <c r="AA269">
        <v>0</v>
      </c>
      <c r="AB269">
        <v>1023.631672635939</v>
      </c>
      <c r="AE269">
        <v>94.322539088410238</v>
      </c>
      <c r="AF269">
        <v>184.69333325480241</v>
      </c>
      <c r="AG269">
        <v>668.6730391343433</v>
      </c>
      <c r="AH269">
        <v>0</v>
      </c>
      <c r="AL269">
        <v>97.746025220762093</v>
      </c>
      <c r="AN269">
        <v>52.803043103294847</v>
      </c>
      <c r="AO269">
        <v>0</v>
      </c>
      <c r="AQ269">
        <v>21.5</v>
      </c>
      <c r="AR269">
        <v>79</v>
      </c>
      <c r="AS269">
        <v>0.33021652540334862</v>
      </c>
      <c r="AT269">
        <v>5.8739771459386958</v>
      </c>
      <c r="AU269">
        <v>3.2560575932557602E-2</v>
      </c>
    </row>
    <row r="270" spans="1:47" x14ac:dyDescent="0.25">
      <c r="A270" t="s">
        <v>312</v>
      </c>
      <c r="B270" t="str">
        <f t="shared" si="8"/>
        <v>USA_NC_Charlott</v>
      </c>
      <c r="C270" t="str">
        <f>'Model In'!AY270</f>
        <v>HPWH_50-gallon</v>
      </c>
      <c r="D270">
        <f>'Model In'!BA270</f>
        <v>3</v>
      </c>
      <c r="E270">
        <v>11499.298243871801</v>
      </c>
      <c r="F270">
        <v>97.746025220762093</v>
      </c>
      <c r="H270">
        <f t="shared" si="9"/>
        <v>4926.1378353036844</v>
      </c>
      <c r="I270">
        <v>1221.771287586115</v>
      </c>
      <c r="K270">
        <v>741.87290959812378</v>
      </c>
      <c r="L270">
        <v>2421.56764902437</v>
      </c>
      <c r="M270">
        <v>112.22795519284431</v>
      </c>
      <c r="N270">
        <v>27.920390381666401</v>
      </c>
      <c r="O270">
        <v>339.7500324134769</v>
      </c>
      <c r="Q270">
        <v>3184.7856595444732</v>
      </c>
      <c r="R270">
        <v>519.58088817309647</v>
      </c>
      <c r="S270">
        <v>0</v>
      </c>
      <c r="T270">
        <v>4159.9081348782393</v>
      </c>
      <c r="U270">
        <v>7.6021111999708557</v>
      </c>
      <c r="X270">
        <v>-1842.444235126788</v>
      </c>
      <c r="Y270">
        <v>1176.4120628899871</v>
      </c>
      <c r="Z270">
        <v>4373.1166730416398</v>
      </c>
      <c r="AA270">
        <v>0</v>
      </c>
      <c r="AB270">
        <v>1023.631672635939</v>
      </c>
      <c r="AE270">
        <v>94.322539088410238</v>
      </c>
      <c r="AF270">
        <v>184.69333325480241</v>
      </c>
      <c r="AG270">
        <v>668.6730391343433</v>
      </c>
      <c r="AH270">
        <v>0</v>
      </c>
      <c r="AL270">
        <v>97.746025220762093</v>
      </c>
      <c r="AN270">
        <v>52.803043103294847</v>
      </c>
      <c r="AO270">
        <v>0</v>
      </c>
      <c r="AQ270">
        <v>5.5</v>
      </c>
      <c r="AR270">
        <v>581</v>
      </c>
      <c r="AS270">
        <v>0.19258891670933401</v>
      </c>
      <c r="AT270">
        <v>2.9361099067160219</v>
      </c>
      <c r="AU270">
        <v>2.4558718695719701E-2</v>
      </c>
    </row>
    <row r="271" spans="1:47" x14ac:dyDescent="0.25">
      <c r="A271" t="s">
        <v>313</v>
      </c>
      <c r="B271" t="str">
        <f t="shared" si="8"/>
        <v>USA_NC_Raleigh-</v>
      </c>
      <c r="C271" t="str">
        <f>'Model In'!AY271</f>
        <v>HPWH_50-gallon</v>
      </c>
      <c r="D271">
        <f>'Model In'!BA271</f>
        <v>3</v>
      </c>
      <c r="E271">
        <v>11610.76369539726</v>
      </c>
      <c r="F271">
        <v>97.746025220762093</v>
      </c>
      <c r="H271">
        <f t="shared" si="9"/>
        <v>5050.9270032810946</v>
      </c>
      <c r="I271">
        <v>1101.5180730672271</v>
      </c>
      <c r="K271">
        <v>662.87434895141246</v>
      </c>
      <c r="L271">
        <v>2170.901287122032</v>
      </c>
      <c r="M271">
        <v>63.467606492596147</v>
      </c>
      <c r="N271">
        <v>25.883926919724178</v>
      </c>
      <c r="O271">
        <v>349.29219070349598</v>
      </c>
      <c r="Q271">
        <v>3417.690664887436</v>
      </c>
      <c r="R271">
        <v>531.71826532643149</v>
      </c>
      <c r="S271">
        <v>0</v>
      </c>
      <c r="T271">
        <v>4129.0497599036007</v>
      </c>
      <c r="U271">
        <v>6.5890596639904171</v>
      </c>
      <c r="X271">
        <v>-1838.516218665598</v>
      </c>
      <c r="Y271">
        <v>1163.08834643821</v>
      </c>
      <c r="Z271">
        <v>4373.1166730416398</v>
      </c>
      <c r="AA271">
        <v>0</v>
      </c>
      <c r="AB271">
        <v>1023.631672635939</v>
      </c>
      <c r="AE271">
        <v>94.322539088410238</v>
      </c>
      <c r="AF271">
        <v>184.69333325480241</v>
      </c>
      <c r="AG271">
        <v>668.6730391343433</v>
      </c>
      <c r="AH271">
        <v>0</v>
      </c>
      <c r="AL271">
        <v>97.746025220762093</v>
      </c>
      <c r="AN271">
        <v>52.803043103294847</v>
      </c>
      <c r="AO271">
        <v>0</v>
      </c>
      <c r="AQ271">
        <v>5</v>
      </c>
      <c r="AR271">
        <v>859.75</v>
      </c>
      <c r="AS271">
        <v>0.1862201573942375</v>
      </c>
      <c r="AT271">
        <v>2.9374084488351002</v>
      </c>
      <c r="AU271">
        <v>2.5140507667720399E-2</v>
      </c>
    </row>
    <row r="272" spans="1:47" x14ac:dyDescent="0.25">
      <c r="A272" t="s">
        <v>314</v>
      </c>
      <c r="B272" t="str">
        <f t="shared" si="8"/>
        <v>USA_ND_Bismarck</v>
      </c>
      <c r="C272" t="str">
        <f>'Model In'!AY272</f>
        <v>HPWH_50-gallon</v>
      </c>
      <c r="D272">
        <f>'Model In'!BA272</f>
        <v>3</v>
      </c>
      <c r="E272">
        <v>20864.755848893848</v>
      </c>
      <c r="F272">
        <v>97.746025220762093</v>
      </c>
      <c r="H272">
        <f t="shared" si="9"/>
        <v>14053.169801330621</v>
      </c>
      <c r="I272">
        <v>11780.46250882489</v>
      </c>
      <c r="K272">
        <v>4326.0444778077581</v>
      </c>
      <c r="L272">
        <v>12844.2520391956</v>
      </c>
      <c r="M272">
        <v>6960.0851312974819</v>
      </c>
      <c r="N272">
        <v>141.36248824234781</v>
      </c>
      <c r="O272">
        <v>352.97041147741538</v>
      </c>
      <c r="Q272">
        <v>1512.1239449464981</v>
      </c>
      <c r="R272">
        <v>760.58334755923295</v>
      </c>
      <c r="S272">
        <v>0</v>
      </c>
      <c r="T272">
        <v>4855.3513196520917</v>
      </c>
      <c r="U272">
        <v>29.204487477074629</v>
      </c>
      <c r="X272">
        <v>-1846.8701662229039</v>
      </c>
      <c r="Y272">
        <v>1414.837701885165</v>
      </c>
      <c r="Z272">
        <v>4373.1166730416398</v>
      </c>
      <c r="AA272">
        <v>0</v>
      </c>
      <c r="AB272">
        <v>1023.631672635939</v>
      </c>
      <c r="AE272">
        <v>94.322539088410238</v>
      </c>
      <c r="AF272">
        <v>184.69333325480241</v>
      </c>
      <c r="AG272">
        <v>668.6730391343433</v>
      </c>
      <c r="AH272">
        <v>0</v>
      </c>
      <c r="AL272">
        <v>97.746025220762093</v>
      </c>
      <c r="AN272">
        <v>52.803043103294847</v>
      </c>
      <c r="AO272">
        <v>0</v>
      </c>
      <c r="AQ272">
        <v>53</v>
      </c>
      <c r="AR272">
        <v>218.75</v>
      </c>
      <c r="AS272">
        <v>0.32931051644207171</v>
      </c>
      <c r="AT272">
        <v>4.9233804783573136</v>
      </c>
      <c r="AU272">
        <v>3.6961568316426802E-2</v>
      </c>
    </row>
    <row r="273" spans="1:47" x14ac:dyDescent="0.25">
      <c r="A273" t="s">
        <v>315</v>
      </c>
      <c r="B273" t="str">
        <f t="shared" si="8"/>
        <v>USA_ND_Fargo-He</v>
      </c>
      <c r="C273" t="str">
        <f>'Model In'!AY273</f>
        <v>HPWH_50-gallon</v>
      </c>
      <c r="D273">
        <f>'Model In'!BA273</f>
        <v>3</v>
      </c>
      <c r="E273">
        <v>25169.997012845841</v>
      </c>
      <c r="F273">
        <v>97.746025220762093</v>
      </c>
      <c r="H273">
        <f t="shared" si="9"/>
        <v>18358.543707389294</v>
      </c>
      <c r="I273">
        <v>16056.903894274899</v>
      </c>
      <c r="K273">
        <v>4422.3893384259227</v>
      </c>
      <c r="L273">
        <v>12738.605041072869</v>
      </c>
      <c r="M273">
        <v>11226.79885128517</v>
      </c>
      <c r="N273">
        <v>106.5972749370781</v>
      </c>
      <c r="O273">
        <v>301.11842962672108</v>
      </c>
      <c r="Q273">
        <v>1528.123935519855</v>
      </c>
      <c r="R273">
        <v>773.51587759453969</v>
      </c>
      <c r="S273">
        <v>0</v>
      </c>
      <c r="T273">
        <v>4862.6635264636816</v>
      </c>
      <c r="U273">
        <v>31.498899717460301</v>
      </c>
      <c r="X273">
        <v>-1844.3651776353529</v>
      </c>
      <c r="Y273">
        <v>1414.704959778632</v>
      </c>
      <c r="Z273">
        <v>4373.1166730416398</v>
      </c>
      <c r="AA273">
        <v>0</v>
      </c>
      <c r="AB273">
        <v>1023.631672635939</v>
      </c>
      <c r="AE273">
        <v>94.322539088410238</v>
      </c>
      <c r="AF273">
        <v>184.69333325480241</v>
      </c>
      <c r="AG273">
        <v>668.6730391343433</v>
      </c>
      <c r="AH273">
        <v>0</v>
      </c>
      <c r="AL273">
        <v>97.746025220762093</v>
      </c>
      <c r="AN273">
        <v>52.803043103294847</v>
      </c>
      <c r="AO273">
        <v>0</v>
      </c>
      <c r="AQ273">
        <v>163.25</v>
      </c>
      <c r="AR273">
        <v>219.75</v>
      </c>
      <c r="AS273">
        <v>0.38840503987030789</v>
      </c>
      <c r="AT273">
        <v>5.7107079995317553</v>
      </c>
      <c r="AU273">
        <v>3.88852758510169E-2</v>
      </c>
    </row>
    <row r="274" spans="1:47" x14ac:dyDescent="0.25">
      <c r="A274" t="s">
        <v>316</v>
      </c>
      <c r="B274" t="str">
        <f t="shared" si="8"/>
        <v>USA_NE_Omaha-Mi</v>
      </c>
      <c r="C274" t="str">
        <f>'Model In'!AY274</f>
        <v>HPWH_50-gallon</v>
      </c>
      <c r="D274">
        <f>'Model In'!BA274</f>
        <v>3</v>
      </c>
      <c r="E274">
        <v>15467.954529631081</v>
      </c>
      <c r="F274">
        <v>97.746025220762093</v>
      </c>
      <c r="H274">
        <f t="shared" si="9"/>
        <v>8767.5695435570506</v>
      </c>
      <c r="I274">
        <v>5693.7232831618348</v>
      </c>
      <c r="K274">
        <v>2798.1437668607859</v>
      </c>
      <c r="L274">
        <v>8501.0151729070603</v>
      </c>
      <c r="M274">
        <v>2406.9044252433168</v>
      </c>
      <c r="N274">
        <v>91.822208626791806</v>
      </c>
      <c r="O274">
        <v>396.85288243095192</v>
      </c>
      <c r="Q274">
        <v>2404.5489259268438</v>
      </c>
      <c r="R274">
        <v>669.29733446837167</v>
      </c>
      <c r="S274">
        <v>0</v>
      </c>
      <c r="T274">
        <v>4524.31514550676</v>
      </c>
      <c r="U274">
        <v>16.904164585992131</v>
      </c>
      <c r="X274">
        <v>-1853.143528943617</v>
      </c>
      <c r="Y274">
        <v>1303.636640395958</v>
      </c>
      <c r="Z274">
        <v>4373.1166730416398</v>
      </c>
      <c r="AA274">
        <v>0</v>
      </c>
      <c r="AB274">
        <v>1023.631672635939</v>
      </c>
      <c r="AE274">
        <v>94.322539088410238</v>
      </c>
      <c r="AF274">
        <v>184.69333325480241</v>
      </c>
      <c r="AG274">
        <v>668.6730391343433</v>
      </c>
      <c r="AH274">
        <v>0</v>
      </c>
      <c r="AL274">
        <v>97.746025220762093</v>
      </c>
      <c r="AN274">
        <v>52.803043103294847</v>
      </c>
      <c r="AO274">
        <v>0</v>
      </c>
      <c r="AQ274">
        <v>31.5</v>
      </c>
      <c r="AR274">
        <v>401.25</v>
      </c>
      <c r="AS274">
        <v>0.2441011499539876</v>
      </c>
      <c r="AT274">
        <v>3.154059841254115</v>
      </c>
      <c r="AU274">
        <v>3.22810694155393E-2</v>
      </c>
    </row>
    <row r="275" spans="1:47" x14ac:dyDescent="0.25">
      <c r="A275" t="s">
        <v>317</v>
      </c>
      <c r="B275" t="str">
        <f t="shared" si="8"/>
        <v>USA_NH_Concord.</v>
      </c>
      <c r="C275" t="str">
        <f>'Model In'!AY275</f>
        <v>HPWH_50-gallon</v>
      </c>
      <c r="D275">
        <f>'Model In'!BA275</f>
        <v>3</v>
      </c>
      <c r="E275">
        <v>15411.48235037966</v>
      </c>
      <c r="F275">
        <v>97.746025220762093</v>
      </c>
      <c r="H275">
        <f t="shared" si="9"/>
        <v>8666.5178999848522</v>
      </c>
      <c r="I275">
        <v>6525.9861293685508</v>
      </c>
      <c r="K275">
        <v>3013.6191894890949</v>
      </c>
      <c r="L275">
        <v>9415.8277328067816</v>
      </c>
      <c r="M275">
        <v>2989.3617143463898</v>
      </c>
      <c r="N275">
        <v>96.102239242188872</v>
      </c>
      <c r="O275">
        <v>426.90298629085169</v>
      </c>
      <c r="Q275">
        <v>1539.3644012643369</v>
      </c>
      <c r="R275">
        <v>601.16736935196491</v>
      </c>
      <c r="S275">
        <v>0</v>
      </c>
      <c r="T275">
        <v>4695.6193511111633</v>
      </c>
      <c r="U275">
        <v>22.596223625212399</v>
      </c>
      <c r="X275">
        <v>-1858.1565439199819</v>
      </c>
      <c r="Y275">
        <v>1348.2161047171569</v>
      </c>
      <c r="Z275">
        <v>4373.1166730416398</v>
      </c>
      <c r="AA275">
        <v>0</v>
      </c>
      <c r="AB275">
        <v>1023.631672635939</v>
      </c>
      <c r="AE275">
        <v>94.322539088410238</v>
      </c>
      <c r="AF275">
        <v>184.69333325480241</v>
      </c>
      <c r="AG275">
        <v>668.6730391343433</v>
      </c>
      <c r="AH275">
        <v>0</v>
      </c>
      <c r="AL275">
        <v>97.746025220762093</v>
      </c>
      <c r="AN275">
        <v>52.803043103294847</v>
      </c>
      <c r="AO275">
        <v>0</v>
      </c>
      <c r="AQ275">
        <v>108.75</v>
      </c>
      <c r="AR275">
        <v>315</v>
      </c>
      <c r="AS275">
        <v>0.23515939853703949</v>
      </c>
      <c r="AT275">
        <v>2.7596659486071071</v>
      </c>
      <c r="AU275">
        <v>2.7161298458213599E-2</v>
      </c>
    </row>
    <row r="276" spans="1:47" x14ac:dyDescent="0.25">
      <c r="A276" t="s">
        <v>318</v>
      </c>
      <c r="B276" t="str">
        <f t="shared" si="8"/>
        <v>USA_NH_Manchest</v>
      </c>
      <c r="C276" t="str">
        <f>'Model In'!AY276</f>
        <v>HPWH_50-gallon</v>
      </c>
      <c r="D276">
        <f>'Model In'!BA276</f>
        <v>3</v>
      </c>
      <c r="E276">
        <v>13953.47184459964</v>
      </c>
      <c r="F276">
        <v>97.746025220762093</v>
      </c>
      <c r="H276">
        <f t="shared" si="9"/>
        <v>7237.8409652258961</v>
      </c>
      <c r="I276">
        <v>4993.1251376599776</v>
      </c>
      <c r="K276">
        <v>2663.518776622132</v>
      </c>
      <c r="L276">
        <v>8414.667796543712</v>
      </c>
      <c r="M276">
        <v>1819.32422599339</v>
      </c>
      <c r="N276">
        <v>74.669611060569409</v>
      </c>
      <c r="O276">
        <v>435.61252398391332</v>
      </c>
      <c r="Q276">
        <v>1673.7660343986579</v>
      </c>
      <c r="R276">
        <v>570.94979316726017</v>
      </c>
      <c r="S276">
        <v>0</v>
      </c>
      <c r="T276">
        <v>4593.4313936766212</v>
      </c>
      <c r="U276">
        <v>18.81654979742941</v>
      </c>
      <c r="X276">
        <v>-1862.0037370980299</v>
      </c>
      <c r="Y276">
        <v>1318.8825336957509</v>
      </c>
      <c r="Z276">
        <v>4373.1166730416398</v>
      </c>
      <c r="AA276">
        <v>0</v>
      </c>
      <c r="AB276">
        <v>1023.631672635939</v>
      </c>
      <c r="AE276">
        <v>94.322539088410238</v>
      </c>
      <c r="AF276">
        <v>184.69333325480241</v>
      </c>
      <c r="AG276">
        <v>668.6730391343433</v>
      </c>
      <c r="AH276">
        <v>0</v>
      </c>
      <c r="AL276">
        <v>97.746025220762093</v>
      </c>
      <c r="AN276">
        <v>52.803043103294847</v>
      </c>
      <c r="AO276">
        <v>0</v>
      </c>
      <c r="AQ276">
        <v>75</v>
      </c>
      <c r="AR276">
        <v>220.5</v>
      </c>
      <c r="AS276">
        <v>0.23528659853260769</v>
      </c>
      <c r="AT276">
        <v>2.991518107789843</v>
      </c>
      <c r="AU276">
        <v>2.62206433031263E-2</v>
      </c>
    </row>
    <row r="277" spans="1:47" x14ac:dyDescent="0.25">
      <c r="A277" t="s">
        <v>319</v>
      </c>
      <c r="B277" t="str">
        <f t="shared" si="8"/>
        <v>USA_NJ_Newark.L</v>
      </c>
      <c r="C277" t="str">
        <f>'Model In'!AY277</f>
        <v>HPWH_50-gallon</v>
      </c>
      <c r="D277">
        <f>'Model In'!BA277</f>
        <v>3</v>
      </c>
      <c r="E277">
        <v>12963.5158854901</v>
      </c>
      <c r="F277">
        <v>97.746025220762093</v>
      </c>
      <c r="H277">
        <f t="shared" si="9"/>
        <v>6303.1474175925778</v>
      </c>
      <c r="I277">
        <v>3340.8938374467248</v>
      </c>
      <c r="K277">
        <v>2064.711779195356</v>
      </c>
      <c r="L277">
        <v>6697.5555082345336</v>
      </c>
      <c r="M277">
        <v>854.80562540542121</v>
      </c>
      <c r="N277">
        <v>35.077872096980187</v>
      </c>
      <c r="O277">
        <v>386.29856074896179</v>
      </c>
      <c r="Q277">
        <v>2391.301197821067</v>
      </c>
      <c r="R277">
        <v>570.95238232478596</v>
      </c>
      <c r="S277">
        <v>0</v>
      </c>
      <c r="T277">
        <v>4391.7769478247264</v>
      </c>
      <c r="U277">
        <v>13.147499368070809</v>
      </c>
      <c r="X277">
        <v>-1863.714036231851</v>
      </c>
      <c r="Y277">
        <v>1263.620122219477</v>
      </c>
      <c r="Z277">
        <v>4373.1166730416398</v>
      </c>
      <c r="AA277">
        <v>0</v>
      </c>
      <c r="AB277">
        <v>1023.631672635939</v>
      </c>
      <c r="AE277">
        <v>94.322539088410238</v>
      </c>
      <c r="AF277">
        <v>184.69333325480241</v>
      </c>
      <c r="AG277">
        <v>668.6730391343433</v>
      </c>
      <c r="AH277">
        <v>0</v>
      </c>
      <c r="AL277">
        <v>97.746025220762093</v>
      </c>
      <c r="AN277">
        <v>52.803043103294847</v>
      </c>
      <c r="AO277">
        <v>0</v>
      </c>
      <c r="AQ277">
        <v>19.5</v>
      </c>
      <c r="AR277">
        <v>468.75</v>
      </c>
      <c r="AS277">
        <v>0.27588481991816549</v>
      </c>
      <c r="AT277">
        <v>5.1038272935202356</v>
      </c>
      <c r="AU277">
        <v>2.7756901861052001E-2</v>
      </c>
    </row>
    <row r="278" spans="1:47" x14ac:dyDescent="0.25">
      <c r="A278" t="s">
        <v>320</v>
      </c>
      <c r="B278" t="str">
        <f t="shared" si="8"/>
        <v>USA_NJ_Trenton-</v>
      </c>
      <c r="C278" t="str">
        <f>'Model In'!AY278</f>
        <v>HPWH_50-gallon</v>
      </c>
      <c r="D278">
        <f>'Model In'!BA278</f>
        <v>3</v>
      </c>
      <c r="E278">
        <v>12500.5362303771</v>
      </c>
      <c r="F278">
        <v>97.746025220762093</v>
      </c>
      <c r="H278">
        <f t="shared" si="9"/>
        <v>5846.9314862447545</v>
      </c>
      <c r="I278">
        <v>3128.384126601848</v>
      </c>
      <c r="K278">
        <v>1830.348435144909</v>
      </c>
      <c r="L278">
        <v>6014.2417568473202</v>
      </c>
      <c r="M278">
        <v>832.42613337901082</v>
      </c>
      <c r="N278">
        <v>42.681906682079493</v>
      </c>
      <c r="O278">
        <v>422.92765139583207</v>
      </c>
      <c r="Q278">
        <v>2190.864874033301</v>
      </c>
      <c r="R278">
        <v>527.68248560960546</v>
      </c>
      <c r="S278">
        <v>0</v>
      </c>
      <c r="T278">
        <v>4409.7519302748487</v>
      </c>
      <c r="U278">
        <v>13.350847866290691</v>
      </c>
      <c r="X278">
        <v>-1860.0132775851589</v>
      </c>
      <c r="Y278">
        <v>1256.8563984542791</v>
      </c>
      <c r="Z278">
        <v>4373.1166730416398</v>
      </c>
      <c r="AA278">
        <v>0</v>
      </c>
      <c r="AB278">
        <v>1023.631672635939</v>
      </c>
      <c r="AE278">
        <v>94.322539088410238</v>
      </c>
      <c r="AF278">
        <v>184.69333325480241</v>
      </c>
      <c r="AG278">
        <v>668.6730391343433</v>
      </c>
      <c r="AH278">
        <v>0</v>
      </c>
      <c r="AL278">
        <v>97.746025220762093</v>
      </c>
      <c r="AN278">
        <v>52.803043103294847</v>
      </c>
      <c r="AO278">
        <v>0</v>
      </c>
      <c r="AQ278">
        <v>41.5</v>
      </c>
      <c r="AR278">
        <v>604.75</v>
      </c>
      <c r="AS278">
        <v>0.22011121487215959</v>
      </c>
      <c r="AT278">
        <v>3.3451117589618651</v>
      </c>
      <c r="AU278">
        <v>2.40902370648922E-2</v>
      </c>
    </row>
    <row r="279" spans="1:47" x14ac:dyDescent="0.25">
      <c r="A279" t="s">
        <v>321</v>
      </c>
      <c r="B279" t="str">
        <f t="shared" si="8"/>
        <v>USA_NM_Albuquer</v>
      </c>
      <c r="C279" t="str">
        <f>'Model In'!AY279</f>
        <v>HPWH_50-gallon</v>
      </c>
      <c r="D279">
        <f>'Model In'!BA279</f>
        <v>3</v>
      </c>
      <c r="E279">
        <v>11838.801625709029</v>
      </c>
      <c r="F279">
        <v>97.746025220762093</v>
      </c>
      <c r="H279">
        <f t="shared" si="9"/>
        <v>5146.7246951971674</v>
      </c>
      <c r="I279">
        <v>1639.586027951312</v>
      </c>
      <c r="K279">
        <v>1040.214069695769</v>
      </c>
      <c r="L279">
        <v>3174.283562473649</v>
      </c>
      <c r="M279">
        <v>77.530325061824584</v>
      </c>
      <c r="N279">
        <v>22.973276285527511</v>
      </c>
      <c r="O279">
        <v>498.86835690819612</v>
      </c>
      <c r="Q279">
        <v>2959.0901789014779</v>
      </c>
      <c r="R279">
        <v>548.04848834437757</v>
      </c>
      <c r="S279">
        <v>0</v>
      </c>
      <c r="T279">
        <v>4260.4799108391626</v>
      </c>
      <c r="U279">
        <v>12.945479933119129</v>
      </c>
      <c r="X279">
        <v>-1836.145862850748</v>
      </c>
      <c r="Y279">
        <v>1295.3285848337389</v>
      </c>
      <c r="Z279">
        <v>4373.1166730416398</v>
      </c>
      <c r="AA279">
        <v>0</v>
      </c>
      <c r="AB279">
        <v>1023.631672635939</v>
      </c>
      <c r="AE279">
        <v>94.322539088410238</v>
      </c>
      <c r="AF279">
        <v>184.69333325480241</v>
      </c>
      <c r="AG279">
        <v>668.6730391343433</v>
      </c>
      <c r="AH279">
        <v>0</v>
      </c>
      <c r="AL279">
        <v>97.746025220762093</v>
      </c>
      <c r="AN279">
        <v>52.803043103294847</v>
      </c>
      <c r="AO279">
        <v>0</v>
      </c>
      <c r="AQ279">
        <v>0.75</v>
      </c>
      <c r="AR279">
        <v>40.25</v>
      </c>
      <c r="AS279">
        <v>0.25039902737002467</v>
      </c>
      <c r="AT279">
        <v>4.2342792163319327</v>
      </c>
      <c r="AU279">
        <v>2.7013115941503501E-2</v>
      </c>
    </row>
    <row r="280" spans="1:47" x14ac:dyDescent="0.25">
      <c r="A280" t="s">
        <v>322</v>
      </c>
      <c r="B280" t="str">
        <f t="shared" si="8"/>
        <v>USA_NM_Las.Cruc</v>
      </c>
      <c r="C280" t="str">
        <f>'Model In'!AY280</f>
        <v>HPWH_50-gallon</v>
      </c>
      <c r="D280">
        <f>'Model In'!BA280</f>
        <v>3</v>
      </c>
      <c r="E280">
        <v>11716.333622191931</v>
      </c>
      <c r="F280">
        <v>97.746025220762093</v>
      </c>
      <c r="H280">
        <f t="shared" si="9"/>
        <v>5085.1283482858125</v>
      </c>
      <c r="I280">
        <v>886.56088387128659</v>
      </c>
      <c r="K280">
        <v>467.52858376131081</v>
      </c>
      <c r="L280">
        <v>1481.656263931595</v>
      </c>
      <c r="M280">
        <v>10.271000077359</v>
      </c>
      <c r="N280">
        <v>10.14609784003353</v>
      </c>
      <c r="O280">
        <v>398.61520219258551</v>
      </c>
      <c r="Q280">
        <v>3653.2682120182099</v>
      </c>
      <c r="R280">
        <v>545.29925239631621</v>
      </c>
      <c r="S280">
        <v>0</v>
      </c>
      <c r="T280">
        <v>4065.3692744895579</v>
      </c>
      <c r="U280">
        <v>8.9909202545001516</v>
      </c>
      <c r="X280">
        <v>-1838.8493482375729</v>
      </c>
      <c r="Y280">
        <v>1234.4569282281859</v>
      </c>
      <c r="Z280">
        <v>4373.1166730416398</v>
      </c>
      <c r="AA280">
        <v>0</v>
      </c>
      <c r="AB280">
        <v>1023.631672635939</v>
      </c>
      <c r="AE280">
        <v>94.322539088410238</v>
      </c>
      <c r="AF280">
        <v>184.69333325480241</v>
      </c>
      <c r="AG280">
        <v>668.6730391343433</v>
      </c>
      <c r="AH280">
        <v>0</v>
      </c>
      <c r="AL280">
        <v>97.746025220762093</v>
      </c>
      <c r="AN280">
        <v>52.803043103294847</v>
      </c>
      <c r="AO280">
        <v>0</v>
      </c>
      <c r="AQ280">
        <v>1.25</v>
      </c>
      <c r="AR280">
        <v>118.75</v>
      </c>
      <c r="AS280">
        <v>0.2123141693342297</v>
      </c>
      <c r="AT280">
        <v>4.2623583036411521</v>
      </c>
      <c r="AU280">
        <v>2.6694639824542E-2</v>
      </c>
    </row>
    <row r="281" spans="1:47" x14ac:dyDescent="0.25">
      <c r="A281" t="s">
        <v>323</v>
      </c>
      <c r="B281" t="str">
        <f t="shared" si="8"/>
        <v>USA_NM_Santa.Fe</v>
      </c>
      <c r="C281" t="str">
        <f>'Model In'!AY281</f>
        <v>HPWH_50-gallon</v>
      </c>
      <c r="D281">
        <f>'Model In'!BA281</f>
        <v>3</v>
      </c>
      <c r="E281">
        <v>12279.498127097369</v>
      </c>
      <c r="F281">
        <v>97.746025220762093</v>
      </c>
      <c r="H281">
        <f t="shared" si="9"/>
        <v>5511.7342556245621</v>
      </c>
      <c r="I281">
        <v>2885.192641298836</v>
      </c>
      <c r="K281">
        <v>1907.263788683013</v>
      </c>
      <c r="L281">
        <v>5794.989450278963</v>
      </c>
      <c r="M281">
        <v>354.06389985811933</v>
      </c>
      <c r="N281">
        <v>59.483359290399527</v>
      </c>
      <c r="O281">
        <v>564.38159346729969</v>
      </c>
      <c r="Q281">
        <v>2074.0422012231479</v>
      </c>
      <c r="R281">
        <v>552.49941310257748</v>
      </c>
      <c r="S281">
        <v>0</v>
      </c>
      <c r="T281">
        <v>4474.667573470977</v>
      </c>
      <c r="U281">
        <v>19.32350202557544</v>
      </c>
      <c r="X281">
        <v>-1838.7199167877479</v>
      </c>
      <c r="Y281">
        <v>1371.0155257948629</v>
      </c>
      <c r="Z281">
        <v>4373.1166730416398</v>
      </c>
      <c r="AA281">
        <v>0</v>
      </c>
      <c r="AB281">
        <v>1023.631672635939</v>
      </c>
      <c r="AE281">
        <v>94.322539088410238</v>
      </c>
      <c r="AF281">
        <v>184.69333325480241</v>
      </c>
      <c r="AG281">
        <v>668.6730391343433</v>
      </c>
      <c r="AH281">
        <v>0</v>
      </c>
      <c r="AL281">
        <v>97.746025220762093</v>
      </c>
      <c r="AN281">
        <v>52.803043103294847</v>
      </c>
      <c r="AO281">
        <v>0</v>
      </c>
      <c r="AQ281">
        <v>1.75</v>
      </c>
      <c r="AR281">
        <v>11.5</v>
      </c>
      <c r="AS281">
        <v>0.27679819018182461</v>
      </c>
      <c r="AT281">
        <v>4.3847529822360407</v>
      </c>
      <c r="AU281">
        <v>2.6618181954207901E-2</v>
      </c>
    </row>
    <row r="282" spans="1:47" x14ac:dyDescent="0.25">
      <c r="A282" t="s">
        <v>324</v>
      </c>
      <c r="B282" t="str">
        <f t="shared" si="8"/>
        <v>USA_NV_Las.Vega</v>
      </c>
      <c r="C282" t="str">
        <f>'Model In'!AY282</f>
        <v>HPWH_50-gallon</v>
      </c>
      <c r="D282">
        <f>'Model In'!BA282</f>
        <v>3</v>
      </c>
      <c r="E282">
        <v>13756.36500783768</v>
      </c>
      <c r="F282">
        <v>97.746025220762093</v>
      </c>
      <c r="H282">
        <f t="shared" si="9"/>
        <v>7210.5968661853331</v>
      </c>
      <c r="I282">
        <v>479.93494207753241</v>
      </c>
      <c r="K282">
        <v>214.30286927017181</v>
      </c>
      <c r="L282">
        <v>716.21896696347665</v>
      </c>
      <c r="M282">
        <v>1.086958084299871</v>
      </c>
      <c r="N282">
        <v>2.411758670856551</v>
      </c>
      <c r="O282">
        <v>262.13335605220499</v>
      </c>
      <c r="Q282">
        <v>6024.6855709611536</v>
      </c>
      <c r="R282">
        <v>705.97635314664728</v>
      </c>
      <c r="S282">
        <v>0</v>
      </c>
      <c r="T282">
        <v>3765.6435157237729</v>
      </c>
      <c r="U282">
        <v>4.9278380722846844</v>
      </c>
      <c r="X282">
        <v>-1852.323780811691</v>
      </c>
      <c r="Y282">
        <v>1149.0197959743709</v>
      </c>
      <c r="Z282">
        <v>4373.1166730416398</v>
      </c>
      <c r="AA282">
        <v>0</v>
      </c>
      <c r="AB282">
        <v>1023.631672635939</v>
      </c>
      <c r="AE282">
        <v>94.322539088410238</v>
      </c>
      <c r="AF282">
        <v>184.69333325480241</v>
      </c>
      <c r="AG282">
        <v>668.6730391343433</v>
      </c>
      <c r="AH282">
        <v>0</v>
      </c>
      <c r="AL282">
        <v>97.746025220762093</v>
      </c>
      <c r="AN282">
        <v>52.803043103294847</v>
      </c>
      <c r="AO282">
        <v>0</v>
      </c>
      <c r="AQ282">
        <v>1</v>
      </c>
      <c r="AR282">
        <v>644.25</v>
      </c>
      <c r="AS282">
        <v>0.23609744143248379</v>
      </c>
      <c r="AT282">
        <v>4.0047988824976599</v>
      </c>
      <c r="AU282">
        <v>3.76459245117573E-2</v>
      </c>
    </row>
    <row r="283" spans="1:47" x14ac:dyDescent="0.25">
      <c r="A283" t="s">
        <v>325</v>
      </c>
      <c r="B283" t="str">
        <f t="shared" si="8"/>
        <v>USA_NV_Reno-Tah</v>
      </c>
      <c r="C283" t="str">
        <f>'Model In'!AY283</f>
        <v>HPWH_50-gallon</v>
      </c>
      <c r="D283">
        <f>'Model In'!BA283</f>
        <v>3</v>
      </c>
      <c r="E283">
        <v>11631.482573159499</v>
      </c>
      <c r="F283">
        <v>97.746025220762093</v>
      </c>
      <c r="H283">
        <f t="shared" si="9"/>
        <v>4911.4289720179631</v>
      </c>
      <c r="I283">
        <v>2075.081831150258</v>
      </c>
      <c r="K283">
        <v>1329.5108360555421</v>
      </c>
      <c r="L283">
        <v>4131.3923761820706</v>
      </c>
      <c r="M283">
        <v>75.747805688142975</v>
      </c>
      <c r="N283">
        <v>47.756183232014017</v>
      </c>
      <c r="O283">
        <v>622.06700617455408</v>
      </c>
      <c r="Q283">
        <v>2332.4146243884052</v>
      </c>
      <c r="R283">
        <v>503.9325164793002</v>
      </c>
      <c r="S283">
        <v>0</v>
      </c>
      <c r="T283">
        <v>4412.4873307275884</v>
      </c>
      <c r="U283">
        <v>15.728477785580299</v>
      </c>
      <c r="X283">
        <v>-1847.680692088594</v>
      </c>
      <c r="Y283">
        <v>1323.305255463443</v>
      </c>
      <c r="Z283">
        <v>4373.1166730416398</v>
      </c>
      <c r="AA283">
        <v>0</v>
      </c>
      <c r="AB283">
        <v>1023.631672635939</v>
      </c>
      <c r="AE283">
        <v>94.322539088410238</v>
      </c>
      <c r="AF283">
        <v>184.69333325480241</v>
      </c>
      <c r="AG283">
        <v>668.6730391343433</v>
      </c>
      <c r="AH283">
        <v>0</v>
      </c>
      <c r="AL283">
        <v>97.746025220762093</v>
      </c>
      <c r="AN283">
        <v>52.803043103294847</v>
      </c>
      <c r="AO283">
        <v>0</v>
      </c>
      <c r="AQ283">
        <v>3.25</v>
      </c>
      <c r="AR283">
        <v>49.5</v>
      </c>
      <c r="AS283">
        <v>0.23278649462225959</v>
      </c>
      <c r="AT283">
        <v>3.3264916735881158</v>
      </c>
      <c r="AU283">
        <v>2.4050037249088399E-2</v>
      </c>
    </row>
    <row r="284" spans="1:47" x14ac:dyDescent="0.25">
      <c r="A284" t="s">
        <v>326</v>
      </c>
      <c r="B284" t="str">
        <f t="shared" si="8"/>
        <v>USA_NY_Buffalo.</v>
      </c>
      <c r="C284" t="str">
        <f>'Model In'!AY284</f>
        <v>HPWH_50-gallon</v>
      </c>
      <c r="D284">
        <f>'Model In'!BA284</f>
        <v>3</v>
      </c>
      <c r="E284">
        <v>14865.4241984362</v>
      </c>
      <c r="F284">
        <v>97.746025220762093</v>
      </c>
      <c r="H284">
        <f t="shared" si="9"/>
        <v>8134.3254968875917</v>
      </c>
      <c r="I284">
        <v>5878.8857187597241</v>
      </c>
      <c r="K284">
        <v>3728.0053755646859</v>
      </c>
      <c r="L284">
        <v>11687.849480819519</v>
      </c>
      <c r="M284">
        <v>1618.974218529529</v>
      </c>
      <c r="N284">
        <v>125.9755260588004</v>
      </c>
      <c r="O284">
        <v>405.93059860669422</v>
      </c>
      <c r="Q284">
        <v>1655.21510942792</v>
      </c>
      <c r="R284">
        <v>600.22466869994753</v>
      </c>
      <c r="S284">
        <v>0</v>
      </c>
      <c r="T284">
        <v>4656.6334821152477</v>
      </c>
      <c r="U284">
        <v>18.728146681207061</v>
      </c>
      <c r="X284">
        <v>-1867.9155722395949</v>
      </c>
      <c r="Y284">
        <v>1334.350355870562</v>
      </c>
      <c r="Z284">
        <v>4373.1166730416398</v>
      </c>
      <c r="AA284">
        <v>0</v>
      </c>
      <c r="AB284">
        <v>1023.631672635939</v>
      </c>
      <c r="AE284">
        <v>94.322539088410238</v>
      </c>
      <c r="AF284">
        <v>184.69333325480241</v>
      </c>
      <c r="AG284">
        <v>668.6730391343433</v>
      </c>
      <c r="AH284">
        <v>0</v>
      </c>
      <c r="AL284">
        <v>97.746025220762093</v>
      </c>
      <c r="AN284">
        <v>52.803043103294847</v>
      </c>
      <c r="AO284">
        <v>0</v>
      </c>
      <c r="AQ284">
        <v>41.5</v>
      </c>
      <c r="AR284">
        <v>47</v>
      </c>
      <c r="AS284">
        <v>0.3026482558364727</v>
      </c>
      <c r="AT284">
        <v>5.4747664570459253</v>
      </c>
      <c r="AU284">
        <v>2.9057212623591702E-2</v>
      </c>
    </row>
    <row r="285" spans="1:47" x14ac:dyDescent="0.25">
      <c r="A285" t="s">
        <v>327</v>
      </c>
      <c r="B285" t="str">
        <f t="shared" si="8"/>
        <v>USA_NY_New.York</v>
      </c>
      <c r="C285" t="str">
        <f>'Model In'!AY285</f>
        <v>HPWH_50-gallon</v>
      </c>
      <c r="D285">
        <f>'Model In'!BA285</f>
        <v>3</v>
      </c>
      <c r="E285">
        <v>13261.2382086009</v>
      </c>
      <c r="F285">
        <v>97.746025220762093</v>
      </c>
      <c r="H285">
        <f t="shared" si="9"/>
        <v>6593.1422233128069</v>
      </c>
      <c r="I285">
        <v>3836.775358824143</v>
      </c>
      <c r="K285">
        <v>2239.1240063562918</v>
      </c>
      <c r="L285">
        <v>7340.9278718000214</v>
      </c>
      <c r="M285">
        <v>1178.722969322059</v>
      </c>
      <c r="N285">
        <v>32.938573138641061</v>
      </c>
      <c r="O285">
        <v>385.98981000713411</v>
      </c>
      <c r="Q285">
        <v>2214.305140094968</v>
      </c>
      <c r="R285">
        <v>542.0617243936955</v>
      </c>
      <c r="S285">
        <v>0</v>
      </c>
      <c r="T285">
        <v>4428.6336054722788</v>
      </c>
      <c r="U285">
        <v>13.422984773496241</v>
      </c>
      <c r="X285">
        <v>-1866.972238863041</v>
      </c>
      <c r="Y285">
        <v>1271.347639610095</v>
      </c>
      <c r="Z285">
        <v>4373.1166730416398</v>
      </c>
      <c r="AA285">
        <v>0</v>
      </c>
      <c r="AB285">
        <v>1023.631672635939</v>
      </c>
      <c r="AE285">
        <v>94.322539088410238</v>
      </c>
      <c r="AF285">
        <v>184.69333325480241</v>
      </c>
      <c r="AG285">
        <v>668.6730391343433</v>
      </c>
      <c r="AH285">
        <v>0</v>
      </c>
      <c r="AL285">
        <v>97.746025220762093</v>
      </c>
      <c r="AN285">
        <v>52.803043103294847</v>
      </c>
      <c r="AO285">
        <v>0</v>
      </c>
      <c r="AQ285">
        <v>43.5</v>
      </c>
      <c r="AR285">
        <v>440.25</v>
      </c>
      <c r="AS285">
        <v>0.32750860279370803</v>
      </c>
      <c r="AT285">
        <v>6.3417918746954172</v>
      </c>
      <c r="AU285">
        <v>2.6725001585037999E-2</v>
      </c>
    </row>
    <row r="286" spans="1:47" x14ac:dyDescent="0.25">
      <c r="A286" t="s">
        <v>328</v>
      </c>
      <c r="B286" t="str">
        <f t="shared" si="8"/>
        <v>USA_NY_Syracuse</v>
      </c>
      <c r="C286" t="str">
        <f>'Model In'!AY286</f>
        <v>HPWH_50-gallon</v>
      </c>
      <c r="D286">
        <f>'Model In'!BA286</f>
        <v>3</v>
      </c>
      <c r="E286">
        <v>15160.566064464079</v>
      </c>
      <c r="F286">
        <v>97.746025220762093</v>
      </c>
      <c r="H286">
        <f t="shared" si="9"/>
        <v>8433.5750701716952</v>
      </c>
      <c r="I286">
        <v>6051.254139568523</v>
      </c>
      <c r="K286">
        <v>3424.8015122848851</v>
      </c>
      <c r="L286">
        <v>10693.84884172676</v>
      </c>
      <c r="M286">
        <v>2117.1883634053088</v>
      </c>
      <c r="N286">
        <v>108.0291859282017</v>
      </c>
      <c r="O286">
        <v>401.23507795013057</v>
      </c>
      <c r="Q286">
        <v>1748.547400424593</v>
      </c>
      <c r="R286">
        <v>633.77353017857888</v>
      </c>
      <c r="S286">
        <v>0</v>
      </c>
      <c r="T286">
        <v>4642.0212744890678</v>
      </c>
      <c r="U286">
        <v>19.799979661901851</v>
      </c>
      <c r="X286">
        <v>-1861.8693526880099</v>
      </c>
      <c r="Y286">
        <v>1330.2426486143779</v>
      </c>
      <c r="Z286">
        <v>4373.1166730416398</v>
      </c>
      <c r="AA286">
        <v>0</v>
      </c>
      <c r="AB286">
        <v>1023.631672635939</v>
      </c>
      <c r="AE286">
        <v>94.322539088410238</v>
      </c>
      <c r="AF286">
        <v>184.69333325480241</v>
      </c>
      <c r="AG286">
        <v>668.6730391343433</v>
      </c>
      <c r="AH286">
        <v>0</v>
      </c>
      <c r="AL286">
        <v>97.746025220762093</v>
      </c>
      <c r="AN286">
        <v>52.803043103294847</v>
      </c>
      <c r="AO286">
        <v>0</v>
      </c>
      <c r="AQ286">
        <v>30.75</v>
      </c>
      <c r="AR286">
        <v>170</v>
      </c>
      <c r="AS286">
        <v>0.27110832141992869</v>
      </c>
      <c r="AT286">
        <v>4.5592359889663809</v>
      </c>
      <c r="AU286">
        <v>3.0468728089956799E-2</v>
      </c>
    </row>
    <row r="287" spans="1:47" x14ac:dyDescent="0.25">
      <c r="A287" t="s">
        <v>329</v>
      </c>
      <c r="B287" t="str">
        <f t="shared" si="8"/>
        <v>USA_OH_Cincinna</v>
      </c>
      <c r="C287" t="str">
        <f>'Model In'!AY287</f>
        <v>HPWH_50-gallon</v>
      </c>
      <c r="D287">
        <f>'Model In'!BA287</f>
        <v>3</v>
      </c>
      <c r="E287">
        <v>13160.97488395302</v>
      </c>
      <c r="F287">
        <v>97.746025220762093</v>
      </c>
      <c r="H287">
        <f t="shared" si="9"/>
        <v>6510.2049547794031</v>
      </c>
      <c r="I287">
        <v>3536.3406061944911</v>
      </c>
      <c r="K287">
        <v>2027.4014954504869</v>
      </c>
      <c r="L287">
        <v>6428.4481895586714</v>
      </c>
      <c r="M287">
        <v>1046.021548675026</v>
      </c>
      <c r="N287">
        <v>70.234488663038334</v>
      </c>
      <c r="O287">
        <v>392.6830734059493</v>
      </c>
      <c r="Q287">
        <v>2398.5555593154968</v>
      </c>
      <c r="R287">
        <v>575.308789269415</v>
      </c>
      <c r="S287">
        <v>0</v>
      </c>
      <c r="T287">
        <v>4425.3059178454523</v>
      </c>
      <c r="U287">
        <v>13.21609822429024</v>
      </c>
      <c r="X287">
        <v>-1857.9608105822299</v>
      </c>
      <c r="Y287">
        <v>1254.021583495585</v>
      </c>
      <c r="Z287">
        <v>4373.1166730416398</v>
      </c>
      <c r="AA287">
        <v>0</v>
      </c>
      <c r="AB287">
        <v>1023.631672635939</v>
      </c>
      <c r="AE287">
        <v>94.322539088410238</v>
      </c>
      <c r="AF287">
        <v>184.69333325480241</v>
      </c>
      <c r="AG287">
        <v>668.6730391343433</v>
      </c>
      <c r="AH287">
        <v>0</v>
      </c>
      <c r="AL287">
        <v>97.746025220762093</v>
      </c>
      <c r="AN287">
        <v>52.803043103294847</v>
      </c>
      <c r="AO287">
        <v>0</v>
      </c>
      <c r="AQ287">
        <v>21.25</v>
      </c>
      <c r="AR287">
        <v>468.5</v>
      </c>
      <c r="AS287">
        <v>0.2158497015372173</v>
      </c>
      <c r="AT287">
        <v>3.1193077847181478</v>
      </c>
      <c r="AU287">
        <v>2.6982086085533399E-2</v>
      </c>
    </row>
    <row r="288" spans="1:47" x14ac:dyDescent="0.25">
      <c r="A288" t="s">
        <v>330</v>
      </c>
      <c r="B288" t="str">
        <f t="shared" si="8"/>
        <v>USA_OH_Columbus</v>
      </c>
      <c r="C288" t="str">
        <f>'Model In'!AY288</f>
        <v>HPWH_50-gallon</v>
      </c>
      <c r="D288">
        <f>'Model In'!BA288</f>
        <v>3</v>
      </c>
      <c r="E288">
        <v>14069.37300523972</v>
      </c>
      <c r="F288">
        <v>97.746025220762093</v>
      </c>
      <c r="H288">
        <f t="shared" si="9"/>
        <v>7396.7058184139896</v>
      </c>
      <c r="I288">
        <v>4444.0101964473179</v>
      </c>
      <c r="K288">
        <v>2371.610274283179</v>
      </c>
      <c r="L288">
        <v>7520.8857267346102</v>
      </c>
      <c r="M288">
        <v>1643.125922147638</v>
      </c>
      <c r="N288">
        <v>78.18170955330605</v>
      </c>
      <c r="O288">
        <v>351.09229046319109</v>
      </c>
      <c r="Q288">
        <v>2341.6806161527538</v>
      </c>
      <c r="R288">
        <v>611.01500581391792</v>
      </c>
      <c r="S288">
        <v>0</v>
      </c>
      <c r="T288">
        <v>4459.5163277870697</v>
      </c>
      <c r="U288">
        <v>13.89818295540589</v>
      </c>
      <c r="X288">
        <v>-1856.352644407661</v>
      </c>
      <c r="Y288">
        <v>1275.9188411476789</v>
      </c>
      <c r="Z288">
        <v>4373.1166730416398</v>
      </c>
      <c r="AA288">
        <v>0</v>
      </c>
      <c r="AB288">
        <v>1023.631672635939</v>
      </c>
      <c r="AE288">
        <v>94.322539088410238</v>
      </c>
      <c r="AF288">
        <v>184.69333325480241</v>
      </c>
      <c r="AG288">
        <v>668.6730391343433</v>
      </c>
      <c r="AH288">
        <v>0</v>
      </c>
      <c r="AL288">
        <v>97.746025220762093</v>
      </c>
      <c r="AN288">
        <v>52.803043103294847</v>
      </c>
      <c r="AO288">
        <v>0</v>
      </c>
      <c r="AQ288">
        <v>40.25</v>
      </c>
      <c r="AR288">
        <v>611.5</v>
      </c>
      <c r="AS288">
        <v>0.25170998946716477</v>
      </c>
      <c r="AT288">
        <v>4.2374950409161309</v>
      </c>
      <c r="AU288">
        <v>2.89274011357042E-2</v>
      </c>
    </row>
    <row r="289" spans="1:47" x14ac:dyDescent="0.25">
      <c r="A289" t="s">
        <v>331</v>
      </c>
      <c r="B289" t="str">
        <f t="shared" si="8"/>
        <v>USA_OK_Oklahoma</v>
      </c>
      <c r="C289" t="str">
        <f>'Model In'!AY289</f>
        <v>HPWH_50-gallon</v>
      </c>
      <c r="D289">
        <f>'Model In'!BA289</f>
        <v>3</v>
      </c>
      <c r="E289">
        <v>13430.744855125989</v>
      </c>
      <c r="F289">
        <v>97.746025220762093</v>
      </c>
      <c r="H289">
        <f t="shared" si="9"/>
        <v>6835.367405940241</v>
      </c>
      <c r="I289">
        <v>2592.6116110109469</v>
      </c>
      <c r="K289">
        <v>1461.6069942093529</v>
      </c>
      <c r="L289">
        <v>4606.4547761175963</v>
      </c>
      <c r="M289">
        <v>759.89541697035759</v>
      </c>
      <c r="N289">
        <v>49.207178047159267</v>
      </c>
      <c r="O289">
        <v>321.90202178408538</v>
      </c>
      <c r="Q289">
        <v>3614.4648343312788</v>
      </c>
      <c r="R289">
        <v>628.29096059801566</v>
      </c>
      <c r="S289">
        <v>0</v>
      </c>
      <c r="T289">
        <v>4176.0863401579627</v>
      </c>
      <c r="U289">
        <v>8.5520620386894759</v>
      </c>
      <c r="X289">
        <v>-1856.2092203723221</v>
      </c>
      <c r="Y289">
        <v>1198.629103507601</v>
      </c>
      <c r="Z289">
        <v>4373.1166730416398</v>
      </c>
      <c r="AA289">
        <v>0</v>
      </c>
      <c r="AB289">
        <v>1023.631672635939</v>
      </c>
      <c r="AE289">
        <v>94.322539088410238</v>
      </c>
      <c r="AF289">
        <v>184.69333325480241</v>
      </c>
      <c r="AG289">
        <v>668.6730391343433</v>
      </c>
      <c r="AH289">
        <v>0</v>
      </c>
      <c r="AL289">
        <v>97.746025220762093</v>
      </c>
      <c r="AN289">
        <v>52.803043103294847</v>
      </c>
      <c r="AO289">
        <v>0</v>
      </c>
      <c r="AQ289">
        <v>9.5</v>
      </c>
      <c r="AR289">
        <v>678.25</v>
      </c>
      <c r="AS289">
        <v>0.34790037046170491</v>
      </c>
      <c r="AT289">
        <v>5.9195702314805079</v>
      </c>
      <c r="AU289">
        <v>3.2861854493737297E-2</v>
      </c>
    </row>
    <row r="290" spans="1:47" x14ac:dyDescent="0.25">
      <c r="A290" t="s">
        <v>332</v>
      </c>
      <c r="B290" t="str">
        <f t="shared" si="8"/>
        <v>USA_OR_Portland</v>
      </c>
      <c r="C290" t="str">
        <f>'Model In'!AY290</f>
        <v>HPWH_50-gallon</v>
      </c>
      <c r="D290">
        <f>'Model In'!BA290</f>
        <v>3</v>
      </c>
      <c r="E290">
        <v>10571.307586168539</v>
      </c>
      <c r="F290">
        <v>97.746025220762093</v>
      </c>
      <c r="H290">
        <f t="shared" si="9"/>
        <v>3931.8726207117393</v>
      </c>
      <c r="I290">
        <v>1891.2279532873081</v>
      </c>
      <c r="K290">
        <v>1303.0359861324721</v>
      </c>
      <c r="L290">
        <v>4558.1783124162312</v>
      </c>
      <c r="M290">
        <v>18.293882919957461</v>
      </c>
      <c r="N290">
        <v>53.369576546963998</v>
      </c>
      <c r="O290">
        <v>516.52850768792018</v>
      </c>
      <c r="Q290">
        <v>1642.467105075674</v>
      </c>
      <c r="R290">
        <v>398.17756234875708</v>
      </c>
      <c r="S290">
        <v>0</v>
      </c>
      <c r="T290">
        <v>4447.4930285680794</v>
      </c>
      <c r="U290">
        <v>11.95511591090297</v>
      </c>
      <c r="X290">
        <v>-1877.11706607666</v>
      </c>
      <c r="Y290">
        <v>1242.6866197786669</v>
      </c>
      <c r="Z290">
        <v>4373.1166730416398</v>
      </c>
      <c r="AA290">
        <v>0</v>
      </c>
      <c r="AB290">
        <v>1023.631672635939</v>
      </c>
      <c r="AE290">
        <v>94.322539088410238</v>
      </c>
      <c r="AF290">
        <v>184.69333325480241</v>
      </c>
      <c r="AG290">
        <v>668.6730391343433</v>
      </c>
      <c r="AH290">
        <v>0</v>
      </c>
      <c r="AL290">
        <v>97.746025220762093</v>
      </c>
      <c r="AN290">
        <v>52.803043103294847</v>
      </c>
      <c r="AO290">
        <v>0</v>
      </c>
      <c r="AQ290">
        <v>9.75</v>
      </c>
      <c r="AR290">
        <v>108.75</v>
      </c>
      <c r="AS290">
        <v>0.22965490906109959</v>
      </c>
      <c r="AT290">
        <v>3.8690609470494408</v>
      </c>
      <c r="AU290">
        <v>1.8503766500279701E-2</v>
      </c>
    </row>
    <row r="291" spans="1:47" x14ac:dyDescent="0.25">
      <c r="A291" t="s">
        <v>333</v>
      </c>
      <c r="B291" t="str">
        <f t="shared" si="8"/>
        <v>USA_OR_Redmond.</v>
      </c>
      <c r="C291" t="str">
        <f>'Model In'!AY291</f>
        <v>HPWH_50-gallon</v>
      </c>
      <c r="D291">
        <f>'Model In'!BA291</f>
        <v>3</v>
      </c>
      <c r="E291">
        <v>12596.71033003254</v>
      </c>
      <c r="F291">
        <v>97.746025220762093</v>
      </c>
      <c r="H291">
        <f t="shared" si="9"/>
        <v>5837.4043143676281</v>
      </c>
      <c r="I291">
        <v>3821.0350774200651</v>
      </c>
      <c r="K291">
        <v>2503.0587959261761</v>
      </c>
      <c r="L291">
        <v>7891.3782294651764</v>
      </c>
      <c r="M291">
        <v>534.34313224336222</v>
      </c>
      <c r="N291">
        <v>112.50539805031831</v>
      </c>
      <c r="O291">
        <v>671.12775120022832</v>
      </c>
      <c r="Q291">
        <v>1478.6823942437611</v>
      </c>
      <c r="R291">
        <v>537.68684270380118</v>
      </c>
      <c r="S291">
        <v>0</v>
      </c>
      <c r="T291">
        <v>4647.0040830153503</v>
      </c>
      <c r="U291">
        <v>21.488570902142911</v>
      </c>
      <c r="X291">
        <v>-1865.350616652933</v>
      </c>
      <c r="Y291">
        <v>1362.5576699868141</v>
      </c>
      <c r="Z291">
        <v>4373.1166730416398</v>
      </c>
      <c r="AA291">
        <v>0</v>
      </c>
      <c r="AB291">
        <v>1023.631672635939</v>
      </c>
      <c r="AE291">
        <v>94.322539088410238</v>
      </c>
      <c r="AF291">
        <v>184.69333325480241</v>
      </c>
      <c r="AG291">
        <v>668.6730391343433</v>
      </c>
      <c r="AH291">
        <v>0</v>
      </c>
      <c r="AL291">
        <v>97.746025220762093</v>
      </c>
      <c r="AN291">
        <v>52.803043103294847</v>
      </c>
      <c r="AO291">
        <v>0</v>
      </c>
      <c r="AQ291">
        <v>9</v>
      </c>
      <c r="AR291">
        <v>47.25</v>
      </c>
      <c r="AS291">
        <v>0.25390904753456989</v>
      </c>
      <c r="AT291">
        <v>3.0680612706183208</v>
      </c>
      <c r="AU291">
        <v>2.52172849164197E-2</v>
      </c>
    </row>
    <row r="292" spans="1:47" x14ac:dyDescent="0.25">
      <c r="A292" t="s">
        <v>334</v>
      </c>
      <c r="B292" t="str">
        <f t="shared" si="8"/>
        <v>USA_PA_Bradford</v>
      </c>
      <c r="C292" t="str">
        <f>'Model In'!AY292</f>
        <v>HPWH_50-gallon</v>
      </c>
      <c r="D292">
        <f>'Model In'!BA292</f>
        <v>3</v>
      </c>
      <c r="E292">
        <v>16734.677132421941</v>
      </c>
      <c r="F292">
        <v>97.746025220762093</v>
      </c>
      <c r="H292">
        <f t="shared" si="9"/>
        <v>9958.7472024197687</v>
      </c>
      <c r="I292">
        <v>8129.6747307917731</v>
      </c>
      <c r="K292">
        <v>3365.864396063334</v>
      </c>
      <c r="L292">
        <v>10392.7365571139</v>
      </c>
      <c r="M292">
        <v>4255.1900732069334</v>
      </c>
      <c r="N292">
        <v>131.42576742908781</v>
      </c>
      <c r="O292">
        <v>377.19449409239621</v>
      </c>
      <c r="Q292">
        <v>1213.5667684370869</v>
      </c>
      <c r="R292">
        <v>615.50570319090991</v>
      </c>
      <c r="S292">
        <v>0</v>
      </c>
      <c r="T292">
        <v>4773.4407288894699</v>
      </c>
      <c r="U292">
        <v>26.101626979200748</v>
      </c>
      <c r="X292">
        <v>-1851.7510506476569</v>
      </c>
      <c r="Y292">
        <v>1379.181584324092</v>
      </c>
      <c r="Z292">
        <v>4373.1166730416398</v>
      </c>
      <c r="AA292">
        <v>0</v>
      </c>
      <c r="AB292">
        <v>1023.631672635939</v>
      </c>
      <c r="AE292">
        <v>94.322539088410238</v>
      </c>
      <c r="AF292">
        <v>184.69333325480241</v>
      </c>
      <c r="AG292">
        <v>668.6730391343433</v>
      </c>
      <c r="AH292">
        <v>0</v>
      </c>
      <c r="AL292">
        <v>97.746025220762093</v>
      </c>
      <c r="AN292">
        <v>52.803043103294847</v>
      </c>
      <c r="AO292">
        <v>0</v>
      </c>
      <c r="AQ292">
        <v>110.25</v>
      </c>
      <c r="AR292">
        <v>183.75</v>
      </c>
      <c r="AS292">
        <v>0.26289849482219141</v>
      </c>
      <c r="AT292">
        <v>3.6605775216614149</v>
      </c>
      <c r="AU292">
        <v>2.8184840324226901E-2</v>
      </c>
    </row>
    <row r="293" spans="1:47" x14ac:dyDescent="0.25">
      <c r="A293" t="s">
        <v>335</v>
      </c>
      <c r="B293" t="str">
        <f t="shared" si="8"/>
        <v>USA_PA_Philadel</v>
      </c>
      <c r="C293" t="str">
        <f>'Model In'!AY293</f>
        <v>HPWH_50-gallon</v>
      </c>
      <c r="D293">
        <f>'Model In'!BA293</f>
        <v>3</v>
      </c>
      <c r="E293">
        <v>12583.67791672163</v>
      </c>
      <c r="F293">
        <v>97.746025220762093</v>
      </c>
      <c r="H293">
        <f t="shared" si="9"/>
        <v>5947.9502041888882</v>
      </c>
      <c r="I293">
        <v>2835.0004881747582</v>
      </c>
      <c r="K293">
        <v>1737.830994417812</v>
      </c>
      <c r="L293">
        <v>5683.856608996487</v>
      </c>
      <c r="M293">
        <v>675.43634898197718</v>
      </c>
      <c r="N293">
        <v>32.311945138687499</v>
      </c>
      <c r="O293">
        <v>389.42119963628068</v>
      </c>
      <c r="Q293">
        <v>2560.324959114469</v>
      </c>
      <c r="R293">
        <v>552.62475689966072</v>
      </c>
      <c r="S293">
        <v>0</v>
      </c>
      <c r="T293">
        <v>4330.0357880467946</v>
      </c>
      <c r="U293">
        <v>12.02769457897538</v>
      </c>
      <c r="X293">
        <v>-1860.599579869604</v>
      </c>
      <c r="Y293">
        <v>1238.9793668546899</v>
      </c>
      <c r="Z293">
        <v>4373.1166730416398</v>
      </c>
      <c r="AA293">
        <v>0</v>
      </c>
      <c r="AB293">
        <v>1023.631672635939</v>
      </c>
      <c r="AE293">
        <v>94.322539088410238</v>
      </c>
      <c r="AF293">
        <v>184.69333325480241</v>
      </c>
      <c r="AG293">
        <v>668.6730391343433</v>
      </c>
      <c r="AH293">
        <v>0</v>
      </c>
      <c r="AL293">
        <v>97.746025220762093</v>
      </c>
      <c r="AN293">
        <v>52.803043103294847</v>
      </c>
      <c r="AO293">
        <v>0</v>
      </c>
      <c r="AQ293">
        <v>20.25</v>
      </c>
      <c r="AR293">
        <v>614</v>
      </c>
      <c r="AS293">
        <v>0.25621571964646139</v>
      </c>
      <c r="AT293">
        <v>4.7559340870041327</v>
      </c>
      <c r="AU293">
        <v>2.6491453195953502E-2</v>
      </c>
    </row>
    <row r="294" spans="1:47" x14ac:dyDescent="0.25">
      <c r="A294" t="s">
        <v>336</v>
      </c>
      <c r="B294" t="str">
        <f t="shared" si="8"/>
        <v>USA_PA_Pittsbur</v>
      </c>
      <c r="C294" t="str">
        <f>'Model In'!AY294</f>
        <v>HPWH_50-gallon</v>
      </c>
      <c r="D294">
        <f>'Model In'!BA294</f>
        <v>3</v>
      </c>
      <c r="E294">
        <v>13586.902654999651</v>
      </c>
      <c r="F294">
        <v>97.746025220762093</v>
      </c>
      <c r="H294">
        <f t="shared" si="9"/>
        <v>6891.12705775006</v>
      </c>
      <c r="I294">
        <v>4354.7906814050757</v>
      </c>
      <c r="K294">
        <v>2513.546643131237</v>
      </c>
      <c r="L294">
        <v>7986.3898386816927</v>
      </c>
      <c r="M294">
        <v>1366.74209596839</v>
      </c>
      <c r="N294">
        <v>89.646381106336179</v>
      </c>
      <c r="O294">
        <v>384.85556119908858</v>
      </c>
      <c r="Q294">
        <v>1949.383065991067</v>
      </c>
      <c r="R294">
        <v>586.95331035391678</v>
      </c>
      <c r="S294">
        <v>0</v>
      </c>
      <c r="T294">
        <v>4527.5002618490053</v>
      </c>
      <c r="U294">
        <v>16.209752007145411</v>
      </c>
      <c r="X294">
        <v>-1859.0422998458621</v>
      </c>
      <c r="Y294">
        <v>1299.027251571501</v>
      </c>
      <c r="Z294">
        <v>4373.1166730416398</v>
      </c>
      <c r="AA294">
        <v>0</v>
      </c>
      <c r="AB294">
        <v>1023.631672635939</v>
      </c>
      <c r="AE294">
        <v>94.322539088410238</v>
      </c>
      <c r="AF294">
        <v>184.69333325480241</v>
      </c>
      <c r="AG294">
        <v>668.6730391343433</v>
      </c>
      <c r="AH294">
        <v>0</v>
      </c>
      <c r="AL294">
        <v>97.746025220762093</v>
      </c>
      <c r="AN294">
        <v>52.803043103294847</v>
      </c>
      <c r="AO294">
        <v>0</v>
      </c>
      <c r="AQ294">
        <v>39.5</v>
      </c>
      <c r="AR294">
        <v>337.75</v>
      </c>
      <c r="AS294">
        <v>0.24523385652126059</v>
      </c>
      <c r="AT294">
        <v>3.8577991179216662</v>
      </c>
      <c r="AU294">
        <v>2.74588128586973E-2</v>
      </c>
    </row>
    <row r="295" spans="1:47" x14ac:dyDescent="0.25">
      <c r="A295" t="s">
        <v>337</v>
      </c>
      <c r="B295" t="str">
        <f t="shared" si="8"/>
        <v>USA_RI_Providen</v>
      </c>
      <c r="C295" t="str">
        <f>'Model In'!AY295</f>
        <v>HPWH_50-gallon</v>
      </c>
      <c r="D295">
        <f>'Model In'!BA295</f>
        <v>3</v>
      </c>
      <c r="E295">
        <v>13094.28723890748</v>
      </c>
      <c r="F295">
        <v>97.746025220762093</v>
      </c>
      <c r="H295">
        <f t="shared" si="9"/>
        <v>6409.4651131465998</v>
      </c>
      <c r="I295">
        <v>4003.5788679217339</v>
      </c>
      <c r="K295">
        <v>2361.8457924927202</v>
      </c>
      <c r="L295">
        <v>7668.3585516212661</v>
      </c>
      <c r="M295">
        <v>1163.06148510465</v>
      </c>
      <c r="N295">
        <v>69.384169771218652</v>
      </c>
      <c r="O295">
        <v>409.28742055315581</v>
      </c>
      <c r="Q295">
        <v>1856.3234359842311</v>
      </c>
      <c r="R295">
        <v>549.56280924063469</v>
      </c>
      <c r="S295">
        <v>0</v>
      </c>
      <c r="T295">
        <v>4517.017176948405</v>
      </c>
      <c r="U295">
        <v>16.18892435277558</v>
      </c>
      <c r="X295">
        <v>-1864.9444759354669</v>
      </c>
      <c r="Y295">
        <v>1288.0737800828349</v>
      </c>
      <c r="Z295">
        <v>4373.1166730416398</v>
      </c>
      <c r="AA295">
        <v>0</v>
      </c>
      <c r="AB295">
        <v>1023.631672635939</v>
      </c>
      <c r="AE295">
        <v>94.322539088410238</v>
      </c>
      <c r="AF295">
        <v>184.69333325480241</v>
      </c>
      <c r="AG295">
        <v>668.6730391343433</v>
      </c>
      <c r="AH295">
        <v>0</v>
      </c>
      <c r="AL295">
        <v>97.746025220762093</v>
      </c>
      <c r="AN295">
        <v>52.803043103294847</v>
      </c>
      <c r="AO295">
        <v>0</v>
      </c>
      <c r="AQ295">
        <v>25.5</v>
      </c>
      <c r="AR295">
        <v>290.25</v>
      </c>
      <c r="AS295">
        <v>0.26801740722643158</v>
      </c>
      <c r="AT295">
        <v>4.33880128751579</v>
      </c>
      <c r="AU295">
        <v>2.6016239412216001E-2</v>
      </c>
    </row>
    <row r="296" spans="1:47" x14ac:dyDescent="0.25">
      <c r="A296" t="s">
        <v>338</v>
      </c>
      <c r="B296" t="str">
        <f t="shared" si="8"/>
        <v>USA_SC_JB.Charl</v>
      </c>
      <c r="C296" t="str">
        <f>'Model In'!AY296</f>
        <v>HPWH_50-gallon</v>
      </c>
      <c r="D296">
        <f>'Model In'!BA296</f>
        <v>3</v>
      </c>
      <c r="E296">
        <v>11848.924856835391</v>
      </c>
      <c r="F296">
        <v>97.746025220762093</v>
      </c>
      <c r="H296">
        <f t="shared" si="9"/>
        <v>5347.9333831755121</v>
      </c>
      <c r="I296">
        <v>613.95241789890167</v>
      </c>
      <c r="K296">
        <v>348.27080296987202</v>
      </c>
      <c r="L296">
        <v>1151.2642545891231</v>
      </c>
      <c r="M296">
        <v>16.92356299024766</v>
      </c>
      <c r="N296">
        <v>15.728970414329</v>
      </c>
      <c r="O296">
        <v>233.02908152445369</v>
      </c>
      <c r="Q296">
        <v>4215.2647423351309</v>
      </c>
      <c r="R296">
        <v>518.71622294148028</v>
      </c>
      <c r="S296">
        <v>0</v>
      </c>
      <c r="T296">
        <v>3964.923317950017</v>
      </c>
      <c r="U296">
        <v>4.0432113322153347</v>
      </c>
      <c r="X296">
        <v>-1841.498619352702</v>
      </c>
      <c r="Y296">
        <v>1104.2431279817661</v>
      </c>
      <c r="Z296">
        <v>4373.1166730416398</v>
      </c>
      <c r="AA296">
        <v>0</v>
      </c>
      <c r="AB296">
        <v>1023.631672635939</v>
      </c>
      <c r="AE296">
        <v>94.322539088410238</v>
      </c>
      <c r="AF296">
        <v>184.69333325480241</v>
      </c>
      <c r="AG296">
        <v>668.6730391343433</v>
      </c>
      <c r="AH296">
        <v>0</v>
      </c>
      <c r="AL296">
        <v>97.746025220762093</v>
      </c>
      <c r="AN296">
        <v>52.803043103294847</v>
      </c>
      <c r="AO296">
        <v>0</v>
      </c>
      <c r="AQ296">
        <v>1.5</v>
      </c>
      <c r="AR296">
        <v>402.5</v>
      </c>
      <c r="AS296">
        <v>0.18765196406468901</v>
      </c>
      <c r="AT296">
        <v>3.5339472826778922</v>
      </c>
      <c r="AU296">
        <v>2.5315283705250002E-2</v>
      </c>
    </row>
    <row r="297" spans="1:47" x14ac:dyDescent="0.25">
      <c r="A297" t="s">
        <v>339</v>
      </c>
      <c r="B297" t="str">
        <f t="shared" si="8"/>
        <v>USA_SC_Columbia</v>
      </c>
      <c r="C297" t="str">
        <f>'Model In'!AY297</f>
        <v>HPWH_50-gallon</v>
      </c>
      <c r="D297">
        <f>'Model In'!BA297</f>
        <v>3</v>
      </c>
      <c r="E297">
        <v>11949.883007588989</v>
      </c>
      <c r="F297">
        <v>97.746025220762093</v>
      </c>
      <c r="H297">
        <f t="shared" si="9"/>
        <v>5426.9274034158925</v>
      </c>
      <c r="I297">
        <v>856.44985821471857</v>
      </c>
      <c r="K297">
        <v>500.83951961857929</v>
      </c>
      <c r="L297">
        <v>1650.5580184410369</v>
      </c>
      <c r="M297">
        <v>36.777850421302638</v>
      </c>
      <c r="N297">
        <v>22.573466658193329</v>
      </c>
      <c r="O297">
        <v>296.2590215166428</v>
      </c>
      <c r="Q297">
        <v>4013.1273212143751</v>
      </c>
      <c r="R297">
        <v>557.3502239867986</v>
      </c>
      <c r="S297">
        <v>0</v>
      </c>
      <c r="T297">
        <v>4009.703073240777</v>
      </c>
      <c r="U297">
        <v>5.1965027054267763</v>
      </c>
      <c r="X297">
        <v>-1839.060891629277</v>
      </c>
      <c r="Y297">
        <v>1126.2072584950249</v>
      </c>
      <c r="Z297">
        <v>4373.1166730416398</v>
      </c>
      <c r="AA297">
        <v>0</v>
      </c>
      <c r="AB297">
        <v>1023.631672635939</v>
      </c>
      <c r="AE297">
        <v>94.322539088410238</v>
      </c>
      <c r="AF297">
        <v>184.69333325480241</v>
      </c>
      <c r="AG297">
        <v>668.6730391343433</v>
      </c>
      <c r="AH297">
        <v>0</v>
      </c>
      <c r="AL297">
        <v>97.746025220762093</v>
      </c>
      <c r="AN297">
        <v>52.803043103294847</v>
      </c>
      <c r="AO297">
        <v>0</v>
      </c>
      <c r="AQ297">
        <v>3.5</v>
      </c>
      <c r="AR297">
        <v>914.5</v>
      </c>
      <c r="AS297">
        <v>0.1568366716911177</v>
      </c>
      <c r="AT297">
        <v>2.755857195659468</v>
      </c>
      <c r="AU297">
        <v>2.6514725729548601E-2</v>
      </c>
    </row>
    <row r="298" spans="1:47" x14ac:dyDescent="0.25">
      <c r="A298" t="s">
        <v>340</v>
      </c>
      <c r="B298" t="str">
        <f t="shared" si="8"/>
        <v>USA_SD_Yankton-</v>
      </c>
      <c r="C298" t="str">
        <f>'Model In'!AY298</f>
        <v>HPWH_50-gallon</v>
      </c>
      <c r="D298">
        <f>'Model In'!BA298</f>
        <v>3</v>
      </c>
      <c r="E298">
        <v>17659.637599644018</v>
      </c>
      <c r="F298">
        <v>97.746025220762093</v>
      </c>
      <c r="H298">
        <f t="shared" si="9"/>
        <v>10911.191015231598</v>
      </c>
      <c r="I298">
        <v>8337.1771417676628</v>
      </c>
      <c r="K298">
        <v>3866.7710472270669</v>
      </c>
      <c r="L298">
        <v>11410.19330490175</v>
      </c>
      <c r="M298">
        <v>3945.0457374008538</v>
      </c>
      <c r="N298">
        <v>132.64001633867849</v>
      </c>
      <c r="O298">
        <v>392.72034080113377</v>
      </c>
      <c r="Q298">
        <v>1928.459071899229</v>
      </c>
      <c r="R298">
        <v>645.55480156470549</v>
      </c>
      <c r="S298">
        <v>0</v>
      </c>
      <c r="T298">
        <v>4673.3678696100133</v>
      </c>
      <c r="U298">
        <v>21.774708375599889</v>
      </c>
      <c r="X298">
        <v>-1855.9846508870201</v>
      </c>
      <c r="Y298">
        <v>1351.698238734373</v>
      </c>
      <c r="Z298">
        <v>4373.1166730416398</v>
      </c>
      <c r="AA298">
        <v>0</v>
      </c>
      <c r="AB298">
        <v>1023.631672635939</v>
      </c>
      <c r="AE298">
        <v>94.322539088410238</v>
      </c>
      <c r="AF298">
        <v>184.69333325480241</v>
      </c>
      <c r="AG298">
        <v>668.6730391343433</v>
      </c>
      <c r="AH298">
        <v>0</v>
      </c>
      <c r="AL298">
        <v>97.746025220762093</v>
      </c>
      <c r="AN298">
        <v>52.803043103294847</v>
      </c>
      <c r="AO298">
        <v>0</v>
      </c>
      <c r="AQ298">
        <v>84.5</v>
      </c>
      <c r="AR298">
        <v>91</v>
      </c>
      <c r="AS298">
        <v>0.33242527588251292</v>
      </c>
      <c r="AT298">
        <v>5.6229628988599973</v>
      </c>
      <c r="AU298">
        <v>3.2233369992750498E-2</v>
      </c>
    </row>
    <row r="299" spans="1:47" x14ac:dyDescent="0.25">
      <c r="A299" t="s">
        <v>341</v>
      </c>
      <c r="B299" t="str">
        <f t="shared" si="8"/>
        <v>USA_SD_Sioux.Fa</v>
      </c>
      <c r="C299" t="str">
        <f>'Model In'!AY299</f>
        <v>HPWH_50-gallon</v>
      </c>
      <c r="D299">
        <f>'Model In'!BA299</f>
        <v>3</v>
      </c>
      <c r="E299">
        <v>18237.844869679731</v>
      </c>
      <c r="F299">
        <v>97.746025220762093</v>
      </c>
      <c r="H299">
        <f t="shared" si="9"/>
        <v>11470.667563070869</v>
      </c>
      <c r="I299">
        <v>8983.7606519236106</v>
      </c>
      <c r="K299">
        <v>4298.5082910232786</v>
      </c>
      <c r="L299">
        <v>12391.987042532841</v>
      </c>
      <c r="M299">
        <v>4151.2488278406317</v>
      </c>
      <c r="N299">
        <v>134.22048523102029</v>
      </c>
      <c r="O299">
        <v>399.78304782875529</v>
      </c>
      <c r="Q299">
        <v>1804.993600067055</v>
      </c>
      <c r="R299">
        <v>681.91331108020245</v>
      </c>
      <c r="S299">
        <v>0</v>
      </c>
      <c r="T299">
        <v>4734.4774542434252</v>
      </c>
      <c r="U299">
        <v>24.533497956260859</v>
      </c>
      <c r="X299">
        <v>-1850.2979474030069</v>
      </c>
      <c r="Y299">
        <v>1370.4289609308751</v>
      </c>
      <c r="Z299">
        <v>4373.1166730416398</v>
      </c>
      <c r="AA299">
        <v>0</v>
      </c>
      <c r="AB299">
        <v>1023.631672635939</v>
      </c>
      <c r="AE299">
        <v>94.322539088410238</v>
      </c>
      <c r="AF299">
        <v>184.69333325480241</v>
      </c>
      <c r="AG299">
        <v>668.6730391343433</v>
      </c>
      <c r="AH299">
        <v>0</v>
      </c>
      <c r="AL299">
        <v>97.746025220762093</v>
      </c>
      <c r="AN299">
        <v>52.803043103294847</v>
      </c>
      <c r="AO299">
        <v>0</v>
      </c>
      <c r="AQ299">
        <v>47.75</v>
      </c>
      <c r="AR299">
        <v>21.5</v>
      </c>
      <c r="AS299">
        <v>0.33689286493724702</v>
      </c>
      <c r="AT299">
        <v>5.0009977212349002</v>
      </c>
      <c r="AU299">
        <v>3.43786203228722E-2</v>
      </c>
    </row>
    <row r="300" spans="1:47" x14ac:dyDescent="0.25">
      <c r="A300" t="s">
        <v>342</v>
      </c>
      <c r="B300" t="str">
        <f t="shared" si="8"/>
        <v>USA_TN_Memphis.</v>
      </c>
      <c r="C300" t="str">
        <f>'Model In'!AY300</f>
        <v>HPWH_50-gallon</v>
      </c>
      <c r="D300">
        <f>'Model In'!BA300</f>
        <v>3</v>
      </c>
      <c r="E300">
        <v>12363.989962825241</v>
      </c>
      <c r="F300">
        <v>97.746025220762093</v>
      </c>
      <c r="H300">
        <f t="shared" si="9"/>
        <v>5820.0246726762825</v>
      </c>
      <c r="I300">
        <v>1389.393478477074</v>
      </c>
      <c r="K300">
        <v>883.78098488392891</v>
      </c>
      <c r="L300">
        <v>2919.5395110307359</v>
      </c>
      <c r="M300">
        <v>161.79186043441749</v>
      </c>
      <c r="N300">
        <v>32.644078048465147</v>
      </c>
      <c r="O300">
        <v>311.17655511026891</v>
      </c>
      <c r="Q300">
        <v>3842.9427028052301</v>
      </c>
      <c r="R300">
        <v>587.68849139397832</v>
      </c>
      <c r="S300">
        <v>0</v>
      </c>
      <c r="T300">
        <v>4061.5786191259349</v>
      </c>
      <c r="U300">
        <v>6.2681545667520657</v>
      </c>
      <c r="X300">
        <v>-1846.1460856478959</v>
      </c>
      <c r="Y300">
        <v>1147.2169444709209</v>
      </c>
      <c r="Z300">
        <v>4373.1166730416398</v>
      </c>
      <c r="AA300">
        <v>0</v>
      </c>
      <c r="AB300">
        <v>1023.631672635939</v>
      </c>
      <c r="AE300">
        <v>94.322539088410238</v>
      </c>
      <c r="AF300">
        <v>184.69333325480241</v>
      </c>
      <c r="AG300">
        <v>668.6730391343433</v>
      </c>
      <c r="AH300">
        <v>0</v>
      </c>
      <c r="AL300">
        <v>97.746025220762093</v>
      </c>
      <c r="AN300">
        <v>52.803043103294847</v>
      </c>
      <c r="AO300">
        <v>0</v>
      </c>
      <c r="AQ300">
        <v>9.25</v>
      </c>
      <c r="AR300">
        <v>1071</v>
      </c>
      <c r="AS300">
        <v>0.2259807877365963</v>
      </c>
      <c r="AT300">
        <v>3.8997578152214318</v>
      </c>
      <c r="AU300">
        <v>2.8659034279497099E-2</v>
      </c>
    </row>
    <row r="301" spans="1:47" x14ac:dyDescent="0.25">
      <c r="A301" t="s">
        <v>343</v>
      </c>
      <c r="B301" t="str">
        <f t="shared" si="8"/>
        <v>USA_TN_Nashvill</v>
      </c>
      <c r="C301" t="str">
        <f>'Model In'!AY301</f>
        <v>HPWH_50-gallon</v>
      </c>
      <c r="D301">
        <f>'Model In'!BA301</f>
        <v>3</v>
      </c>
      <c r="E301">
        <v>11884.731984186779</v>
      </c>
      <c r="F301">
        <v>97.746025220762093</v>
      </c>
      <c r="H301">
        <f t="shared" si="9"/>
        <v>5309.736713322065</v>
      </c>
      <c r="I301">
        <v>1482.4971542421879</v>
      </c>
      <c r="K301">
        <v>928.84538659834402</v>
      </c>
      <c r="L301">
        <v>3029.4588829021932</v>
      </c>
      <c r="M301">
        <v>174.15028149397219</v>
      </c>
      <c r="N301">
        <v>32.036036333280293</v>
      </c>
      <c r="O301">
        <v>347.46544981659292</v>
      </c>
      <c r="Q301">
        <v>3283.8958013100751</v>
      </c>
      <c r="R301">
        <v>543.34375776980221</v>
      </c>
      <c r="S301">
        <v>0</v>
      </c>
      <c r="T301">
        <v>4162.3619064975264</v>
      </c>
      <c r="U301">
        <v>7.1860195399510722</v>
      </c>
      <c r="X301">
        <v>-1848.4455172839159</v>
      </c>
      <c r="Y301">
        <v>1178.246925186816</v>
      </c>
      <c r="Z301">
        <v>4373.1166730416398</v>
      </c>
      <c r="AA301">
        <v>0</v>
      </c>
      <c r="AB301">
        <v>1023.631672635939</v>
      </c>
      <c r="AE301">
        <v>94.322539088410238</v>
      </c>
      <c r="AF301">
        <v>184.69333325480241</v>
      </c>
      <c r="AG301">
        <v>668.6730391343433</v>
      </c>
      <c r="AH301">
        <v>0</v>
      </c>
      <c r="AL301">
        <v>97.746025220762093</v>
      </c>
      <c r="AN301">
        <v>52.803043103294847</v>
      </c>
      <c r="AO301">
        <v>0</v>
      </c>
      <c r="AQ301">
        <v>9.25</v>
      </c>
      <c r="AR301">
        <v>804.25</v>
      </c>
      <c r="AS301">
        <v>0.1984093948019521</v>
      </c>
      <c r="AT301">
        <v>2.9976273373665081</v>
      </c>
      <c r="AU301">
        <v>2.5601693195981899E-2</v>
      </c>
    </row>
    <row r="302" spans="1:47" x14ac:dyDescent="0.25">
      <c r="A302" t="s">
        <v>344</v>
      </c>
      <c r="B302" t="str">
        <f t="shared" si="8"/>
        <v>USA_TX_Austin-C</v>
      </c>
      <c r="C302" t="str">
        <f>'Model In'!AY302</f>
        <v>HPWH_50-gallon</v>
      </c>
      <c r="D302">
        <f>'Model In'!BA302</f>
        <v>3</v>
      </c>
      <c r="E302">
        <v>12795.257716568411</v>
      </c>
      <c r="F302">
        <v>97.746025220762093</v>
      </c>
      <c r="H302">
        <f t="shared" si="9"/>
        <v>6319.9815809715647</v>
      </c>
      <c r="I302">
        <v>551.71242866682564</v>
      </c>
      <c r="K302">
        <v>305.52138685876758</v>
      </c>
      <c r="L302">
        <v>976.26120218367964</v>
      </c>
      <c r="M302">
        <v>51.68426574591399</v>
      </c>
      <c r="N302">
        <v>9.151453231158408</v>
      </c>
      <c r="O302">
        <v>185.35532283098519</v>
      </c>
      <c r="Q302">
        <v>5115.6623574773203</v>
      </c>
      <c r="R302">
        <v>652.60679482741864</v>
      </c>
      <c r="S302">
        <v>0</v>
      </c>
      <c r="T302">
        <v>3810.698804025074</v>
      </c>
      <c r="U302">
        <v>2.787615501269904</v>
      </c>
      <c r="X302">
        <v>-1827.6313312802699</v>
      </c>
      <c r="Y302">
        <v>1078.5277899188929</v>
      </c>
      <c r="Z302">
        <v>4373.1166730416398</v>
      </c>
      <c r="AA302">
        <v>0</v>
      </c>
      <c r="AB302">
        <v>1023.631672635939</v>
      </c>
      <c r="AE302">
        <v>94.322539088410238</v>
      </c>
      <c r="AF302">
        <v>184.69333325480241</v>
      </c>
      <c r="AG302">
        <v>668.6730391343433</v>
      </c>
      <c r="AH302">
        <v>0</v>
      </c>
      <c r="AL302">
        <v>97.746025220762093</v>
      </c>
      <c r="AN302">
        <v>52.803043103294847</v>
      </c>
      <c r="AO302">
        <v>0</v>
      </c>
      <c r="AQ302">
        <v>1.5</v>
      </c>
      <c r="AR302">
        <v>1238.5</v>
      </c>
      <c r="AS302">
        <v>0.14365509068101501</v>
      </c>
      <c r="AT302">
        <v>2.194723361795103</v>
      </c>
      <c r="AU302">
        <v>3.2021561806426499E-2</v>
      </c>
    </row>
    <row r="303" spans="1:47" x14ac:dyDescent="0.25">
      <c r="A303" t="s">
        <v>345</v>
      </c>
      <c r="B303" t="str">
        <f t="shared" si="8"/>
        <v>USA_TX_Dallas-F</v>
      </c>
      <c r="C303" t="str">
        <f>'Model In'!AY303</f>
        <v>HPWH_50-gallon</v>
      </c>
      <c r="D303">
        <f>'Model In'!BA303</f>
        <v>3</v>
      </c>
      <c r="E303">
        <v>12686.58040859054</v>
      </c>
      <c r="F303">
        <v>97.746025220762093</v>
      </c>
      <c r="H303">
        <f t="shared" si="9"/>
        <v>6173.6368621659112</v>
      </c>
      <c r="I303">
        <v>789.73023846988497</v>
      </c>
      <c r="K303">
        <v>493.6137558643394</v>
      </c>
      <c r="L303">
        <v>1642.518148833379</v>
      </c>
      <c r="M303">
        <v>5.3738910293623867</v>
      </c>
      <c r="N303">
        <v>15.48263379310723</v>
      </c>
      <c r="O303">
        <v>275.25995778307481</v>
      </c>
      <c r="Q303">
        <v>4776.9422187970722</v>
      </c>
      <c r="R303">
        <v>606.9644048989544</v>
      </c>
      <c r="S303">
        <v>0</v>
      </c>
      <c r="T303">
        <v>3931.2884140865222</v>
      </c>
      <c r="U303">
        <v>5.0638887388320226</v>
      </c>
      <c r="X303">
        <v>-1851.985002290194</v>
      </c>
      <c r="Y303">
        <v>1116.1952007465211</v>
      </c>
      <c r="Z303">
        <v>4373.1166730416398</v>
      </c>
      <c r="AA303">
        <v>0</v>
      </c>
      <c r="AB303">
        <v>1023.631672635939</v>
      </c>
      <c r="AE303">
        <v>94.322539088410238</v>
      </c>
      <c r="AF303">
        <v>184.69333325480241</v>
      </c>
      <c r="AG303">
        <v>668.6730391343433</v>
      </c>
      <c r="AH303">
        <v>0</v>
      </c>
      <c r="AL303">
        <v>97.746025220762093</v>
      </c>
      <c r="AN303">
        <v>52.803043103294847</v>
      </c>
      <c r="AO303">
        <v>0</v>
      </c>
      <c r="AQ303">
        <v>1</v>
      </c>
      <c r="AR303">
        <v>514</v>
      </c>
      <c r="AS303">
        <v>0.29364923600977638</v>
      </c>
      <c r="AT303">
        <v>5.258760056120896</v>
      </c>
      <c r="AU303">
        <v>3.2519041529153997E-2</v>
      </c>
    </row>
    <row r="304" spans="1:47" x14ac:dyDescent="0.25">
      <c r="A304" t="s">
        <v>346</v>
      </c>
      <c r="B304" t="str">
        <f t="shared" si="8"/>
        <v>USA_TX_Houston-</v>
      </c>
      <c r="C304" t="str">
        <f>'Model In'!AY304</f>
        <v>HPWH_50-gallon</v>
      </c>
      <c r="D304">
        <f>'Model In'!BA304</f>
        <v>3</v>
      </c>
      <c r="E304">
        <v>12680.8692304915</v>
      </c>
      <c r="F304">
        <v>97.746025220762093</v>
      </c>
      <c r="H304">
        <f t="shared" si="9"/>
        <v>6238.4688635864031</v>
      </c>
      <c r="I304">
        <v>260.02262225670711</v>
      </c>
      <c r="K304">
        <v>131.26992895905599</v>
      </c>
      <c r="L304">
        <v>457.70721695173381</v>
      </c>
      <c r="M304">
        <v>0.36427881412988322</v>
      </c>
      <c r="N304">
        <v>4.1839709939282104</v>
      </c>
      <c r="O304">
        <v>124.2044434895933</v>
      </c>
      <c r="Q304">
        <v>5337.4022594741646</v>
      </c>
      <c r="R304">
        <v>641.04398185553146</v>
      </c>
      <c r="S304">
        <v>0</v>
      </c>
      <c r="T304">
        <v>3761.0164063863972</v>
      </c>
      <c r="U304">
        <v>1.365860855745928</v>
      </c>
      <c r="X304">
        <v>-1831.462341245928</v>
      </c>
      <c r="Y304">
        <v>1045.652021227078</v>
      </c>
      <c r="Z304">
        <v>4373.1166730416398</v>
      </c>
      <c r="AA304">
        <v>0</v>
      </c>
      <c r="AB304">
        <v>1023.631672635939</v>
      </c>
      <c r="AE304">
        <v>94.322539088410238</v>
      </c>
      <c r="AF304">
        <v>184.69333325480241</v>
      </c>
      <c r="AG304">
        <v>668.6730391343433</v>
      </c>
      <c r="AH304">
        <v>0</v>
      </c>
      <c r="AL304">
        <v>97.746025220762093</v>
      </c>
      <c r="AN304">
        <v>52.803043103294847</v>
      </c>
      <c r="AO304">
        <v>0</v>
      </c>
      <c r="AQ304">
        <v>0.25</v>
      </c>
      <c r="AR304">
        <v>1065.25</v>
      </c>
      <c r="AS304">
        <v>0.17677386020226879</v>
      </c>
      <c r="AT304">
        <v>3.5656869161956908</v>
      </c>
      <c r="AU304">
        <v>3.2618284339449202E-2</v>
      </c>
    </row>
    <row r="305" spans="1:47" x14ac:dyDescent="0.25">
      <c r="A305" t="s">
        <v>347</v>
      </c>
      <c r="B305" t="str">
        <f t="shared" si="8"/>
        <v>USA_TX_Lubbock.</v>
      </c>
      <c r="C305" t="str">
        <f>'Model In'!AY305</f>
        <v>HPWH_50-gallon</v>
      </c>
      <c r="D305">
        <f>'Model In'!BA305</f>
        <v>3</v>
      </c>
      <c r="E305">
        <v>12658.27286652473</v>
      </c>
      <c r="F305">
        <v>97.746025220762093</v>
      </c>
      <c r="H305">
        <f t="shared" si="9"/>
        <v>6034.6526145090693</v>
      </c>
      <c r="I305">
        <v>1683.430798021498</v>
      </c>
      <c r="K305">
        <v>1185.308396563923</v>
      </c>
      <c r="L305">
        <v>3697.121343517349</v>
      </c>
      <c r="M305">
        <v>62.568062623494157</v>
      </c>
      <c r="N305">
        <v>55.15459092465786</v>
      </c>
      <c r="O305">
        <v>380.39974790942478</v>
      </c>
      <c r="Q305">
        <v>3732.0703292404678</v>
      </c>
      <c r="R305">
        <v>619.15148724710309</v>
      </c>
      <c r="S305">
        <v>0</v>
      </c>
      <c r="T305">
        <v>4158.8194277623306</v>
      </c>
      <c r="U305">
        <v>9.6852849110046506</v>
      </c>
      <c r="X305">
        <v>-1853.56503742207</v>
      </c>
      <c r="Y305">
        <v>1226.871906337587</v>
      </c>
      <c r="Z305">
        <v>4373.1166730416398</v>
      </c>
      <c r="AA305">
        <v>0</v>
      </c>
      <c r="AB305">
        <v>1023.631672635939</v>
      </c>
      <c r="AE305">
        <v>94.322539088410238</v>
      </c>
      <c r="AF305">
        <v>184.69333325480241</v>
      </c>
      <c r="AG305">
        <v>668.6730391343433</v>
      </c>
      <c r="AH305">
        <v>0</v>
      </c>
      <c r="AL305">
        <v>97.746025220762093</v>
      </c>
      <c r="AN305">
        <v>52.803043103294847</v>
      </c>
      <c r="AO305">
        <v>0</v>
      </c>
      <c r="AQ305">
        <v>0.5</v>
      </c>
      <c r="AR305">
        <v>136</v>
      </c>
      <c r="AS305">
        <v>0.33046520629842918</v>
      </c>
      <c r="AT305">
        <v>6.4410492625878701</v>
      </c>
      <c r="AU305">
        <v>3.3311196273054199E-2</v>
      </c>
    </row>
    <row r="306" spans="1:47" x14ac:dyDescent="0.25">
      <c r="A306" t="s">
        <v>348</v>
      </c>
      <c r="B306" t="str">
        <f t="shared" si="8"/>
        <v>USA_TX_San.Anto</v>
      </c>
      <c r="C306" t="str">
        <f>'Model In'!AY306</f>
        <v>HPWH_50-gallon</v>
      </c>
      <c r="D306">
        <f>'Model In'!BA306</f>
        <v>3</v>
      </c>
      <c r="E306">
        <v>13205.189785082441</v>
      </c>
      <c r="F306">
        <v>97.746025220762093</v>
      </c>
      <c r="H306">
        <f t="shared" si="9"/>
        <v>6736.9446790186685</v>
      </c>
      <c r="I306">
        <v>531.99580527817818</v>
      </c>
      <c r="K306">
        <v>310.09409865720357</v>
      </c>
      <c r="L306">
        <v>990.70521927565039</v>
      </c>
      <c r="M306">
        <v>49.065008952557633</v>
      </c>
      <c r="N306">
        <v>7.7816945187788704</v>
      </c>
      <c r="O306">
        <v>165.05500314963771</v>
      </c>
      <c r="Q306">
        <v>5508.7164883450987</v>
      </c>
      <c r="R306">
        <v>696.23238539539102</v>
      </c>
      <c r="S306">
        <v>0</v>
      </c>
      <c r="T306">
        <v>3799.1606816611979</v>
      </c>
      <c r="U306">
        <v>2.3869340942779238</v>
      </c>
      <c r="X306">
        <v>-1835.676611221033</v>
      </c>
      <c r="Y306">
        <v>1071.496760386035</v>
      </c>
      <c r="Z306">
        <v>4373.1166730416398</v>
      </c>
      <c r="AA306">
        <v>0</v>
      </c>
      <c r="AB306">
        <v>1023.631672635939</v>
      </c>
      <c r="AE306">
        <v>94.322539088410238</v>
      </c>
      <c r="AF306">
        <v>184.69333325480241</v>
      </c>
      <c r="AG306">
        <v>668.6730391343433</v>
      </c>
      <c r="AH306">
        <v>0</v>
      </c>
      <c r="AL306">
        <v>97.746025220762093</v>
      </c>
      <c r="AN306">
        <v>52.803043103294847</v>
      </c>
      <c r="AO306">
        <v>0</v>
      </c>
      <c r="AQ306">
        <v>1</v>
      </c>
      <c r="AR306">
        <v>948</v>
      </c>
      <c r="AS306">
        <v>0.22832166135932541</v>
      </c>
      <c r="AT306">
        <v>4.2633417283858828</v>
      </c>
      <c r="AU306">
        <v>3.64576811309303E-2</v>
      </c>
    </row>
    <row r="307" spans="1:47" x14ac:dyDescent="0.25">
      <c r="A307" t="s">
        <v>349</v>
      </c>
      <c r="B307" t="str">
        <f t="shared" si="8"/>
        <v>USA_UT_Salt.Lak</v>
      </c>
      <c r="C307" t="str">
        <f>'Model In'!AY307</f>
        <v>HPWH_50-gallon</v>
      </c>
      <c r="D307">
        <f>'Model In'!BA307</f>
        <v>3</v>
      </c>
      <c r="E307">
        <v>13253.79038730727</v>
      </c>
      <c r="F307">
        <v>97.746025220762093</v>
      </c>
      <c r="H307">
        <f t="shared" si="9"/>
        <v>6529.6912020926629</v>
      </c>
      <c r="I307">
        <v>3296.4914641800892</v>
      </c>
      <c r="K307">
        <v>2306.150389872314</v>
      </c>
      <c r="L307">
        <v>7044.481953685915</v>
      </c>
      <c r="M307">
        <v>355.88576085353287</v>
      </c>
      <c r="N307">
        <v>98.596938975077975</v>
      </c>
      <c r="O307">
        <v>535.85837447915924</v>
      </c>
      <c r="Q307">
        <v>2596.5571313603459</v>
      </c>
      <c r="R307">
        <v>636.64260655222779</v>
      </c>
      <c r="S307">
        <v>0</v>
      </c>
      <c r="T307">
        <v>4455.0520985208404</v>
      </c>
      <c r="U307">
        <v>17.20263269786593</v>
      </c>
      <c r="X307">
        <v>-1854.9077076752151</v>
      </c>
      <c r="Y307">
        <v>1327.3508395365379</v>
      </c>
      <c r="Z307">
        <v>4373.1166730416398</v>
      </c>
      <c r="AA307">
        <v>0</v>
      </c>
      <c r="AB307">
        <v>1023.631672635939</v>
      </c>
      <c r="AE307">
        <v>94.322539088410238</v>
      </c>
      <c r="AF307">
        <v>184.69333325480241</v>
      </c>
      <c r="AG307">
        <v>668.6730391343433</v>
      </c>
      <c r="AH307">
        <v>0</v>
      </c>
      <c r="AL307">
        <v>97.746025220762093</v>
      </c>
      <c r="AN307">
        <v>52.803043103294847</v>
      </c>
      <c r="AO307">
        <v>0</v>
      </c>
      <c r="AQ307">
        <v>4.5</v>
      </c>
      <c r="AR307">
        <v>83.25</v>
      </c>
      <c r="AS307">
        <v>0.26094572061595839</v>
      </c>
      <c r="AT307">
        <v>3.508906813852894</v>
      </c>
      <c r="AU307">
        <v>3.1589884661015602E-2</v>
      </c>
    </row>
    <row r="308" spans="1:47" x14ac:dyDescent="0.25">
      <c r="A308" t="s">
        <v>350</v>
      </c>
      <c r="B308" t="str">
        <f t="shared" si="8"/>
        <v>USA_UT_St.Georg</v>
      </c>
      <c r="C308" t="str">
        <f>'Model In'!AY308</f>
        <v>HPWH_50-gallon</v>
      </c>
      <c r="D308">
        <f>'Model In'!BA308</f>
        <v>3</v>
      </c>
      <c r="E308">
        <v>12753.864176727229</v>
      </c>
      <c r="F308">
        <v>97.746025220762093</v>
      </c>
      <c r="H308">
        <f t="shared" si="9"/>
        <v>6152.4537141248156</v>
      </c>
      <c r="I308">
        <v>1094.6854083578869</v>
      </c>
      <c r="K308">
        <v>656.78552687590059</v>
      </c>
      <c r="L308">
        <v>2087.6445457103259</v>
      </c>
      <c r="M308">
        <v>14.181526795161901</v>
      </c>
      <c r="N308">
        <v>16.783646359259851</v>
      </c>
      <c r="O308">
        <v>406.93470832756412</v>
      </c>
      <c r="Q308">
        <v>4444.7112777308239</v>
      </c>
      <c r="R308">
        <v>613.05702803610529</v>
      </c>
      <c r="S308">
        <v>0</v>
      </c>
      <c r="T308">
        <v>4020.6274954161918</v>
      </c>
      <c r="U308">
        <v>8.2803804902497848</v>
      </c>
      <c r="X308">
        <v>-1852.5394192513879</v>
      </c>
      <c r="Y308">
        <v>1204.6621169243781</v>
      </c>
      <c r="Z308">
        <v>4373.1166730416398</v>
      </c>
      <c r="AA308">
        <v>0</v>
      </c>
      <c r="AB308">
        <v>1023.631672635939</v>
      </c>
      <c r="AE308">
        <v>94.322539088410238</v>
      </c>
      <c r="AF308">
        <v>184.69333325480241</v>
      </c>
      <c r="AG308">
        <v>668.6730391343433</v>
      </c>
      <c r="AH308">
        <v>0</v>
      </c>
      <c r="AL308">
        <v>97.746025220762093</v>
      </c>
      <c r="AN308">
        <v>52.803043103294847</v>
      </c>
      <c r="AO308">
        <v>0</v>
      </c>
      <c r="AQ308">
        <v>1.25</v>
      </c>
      <c r="AR308">
        <v>364.75</v>
      </c>
      <c r="AS308">
        <v>0.19425070749005219</v>
      </c>
      <c r="AT308">
        <v>3.282888873801348</v>
      </c>
      <c r="AU308">
        <v>3.09414681436345E-2</v>
      </c>
    </row>
    <row r="309" spans="1:47" x14ac:dyDescent="0.25">
      <c r="A309" t="s">
        <v>351</v>
      </c>
      <c r="B309" t="str">
        <f t="shared" si="8"/>
        <v>USA_UT_Vernal.R</v>
      </c>
      <c r="C309" t="str">
        <f>'Model In'!AY309</f>
        <v>HPWH_50-gallon</v>
      </c>
      <c r="D309">
        <f>'Model In'!BA309</f>
        <v>3</v>
      </c>
      <c r="E309">
        <v>15173.71455917172</v>
      </c>
      <c r="F309">
        <v>97.746025220762093</v>
      </c>
      <c r="H309">
        <f t="shared" si="9"/>
        <v>8364.5639212991518</v>
      </c>
      <c r="I309">
        <v>5683.2629311652991</v>
      </c>
      <c r="K309">
        <v>3162.904098490736</v>
      </c>
      <c r="L309">
        <v>9109.1313510140553</v>
      </c>
      <c r="M309">
        <v>1884.257732762941</v>
      </c>
      <c r="N309">
        <v>102.0323197407269</v>
      </c>
      <c r="O309">
        <v>534.06878017091253</v>
      </c>
      <c r="Q309">
        <v>1993.5471950280421</v>
      </c>
      <c r="R309">
        <v>687.75379510581058</v>
      </c>
      <c r="S309">
        <v>0</v>
      </c>
      <c r="T309">
        <v>4664.5825044991843</v>
      </c>
      <c r="U309">
        <v>27.592346981417879</v>
      </c>
      <c r="X309">
        <v>-1834.048067514997</v>
      </c>
      <c r="Y309">
        <v>1412.40229219461</v>
      </c>
      <c r="Z309">
        <v>4373.1166730416398</v>
      </c>
      <c r="AA309">
        <v>0</v>
      </c>
      <c r="AB309">
        <v>1023.631672635939</v>
      </c>
      <c r="AE309">
        <v>94.322539088410238</v>
      </c>
      <c r="AF309">
        <v>184.69333325480241</v>
      </c>
      <c r="AG309">
        <v>668.6730391343433</v>
      </c>
      <c r="AH309">
        <v>0</v>
      </c>
      <c r="AL309">
        <v>97.746025220762093</v>
      </c>
      <c r="AN309">
        <v>52.803043103294847</v>
      </c>
      <c r="AO309">
        <v>0</v>
      </c>
      <c r="AQ309">
        <v>10.25</v>
      </c>
      <c r="AR309">
        <v>53.5</v>
      </c>
      <c r="AS309">
        <v>0.2383608226052332</v>
      </c>
      <c r="AT309">
        <v>2.425383835965377</v>
      </c>
      <c r="AU309">
        <v>3.2706944385223501E-2</v>
      </c>
    </row>
    <row r="310" spans="1:47" x14ac:dyDescent="0.25">
      <c r="A310" t="s">
        <v>352</v>
      </c>
      <c r="B310" t="str">
        <f t="shared" si="8"/>
        <v>USA_VA_Norfolk.</v>
      </c>
      <c r="C310" t="str">
        <f>'Model In'!AY310</f>
        <v>HPWH_50-gallon</v>
      </c>
      <c r="D310">
        <f>'Model In'!BA310</f>
        <v>3</v>
      </c>
      <c r="E310">
        <v>11638.137731329751</v>
      </c>
      <c r="F310">
        <v>97.746025220762093</v>
      </c>
      <c r="H310">
        <f t="shared" si="9"/>
        <v>5077.4751048983371</v>
      </c>
      <c r="I310">
        <v>1331.297439368175</v>
      </c>
      <c r="K310">
        <v>867.58687102142028</v>
      </c>
      <c r="L310">
        <v>2937.7404599062679</v>
      </c>
      <c r="M310">
        <v>78.682604114793804</v>
      </c>
      <c r="N310">
        <v>25.718648445633281</v>
      </c>
      <c r="O310">
        <v>359.30931578632931</v>
      </c>
      <c r="Q310">
        <v>3222.6071672460421</v>
      </c>
      <c r="R310">
        <v>523.57049828411982</v>
      </c>
      <c r="S310">
        <v>0</v>
      </c>
      <c r="T310">
        <v>4154.3514320575277</v>
      </c>
      <c r="U310">
        <v>7.1011202131196596</v>
      </c>
      <c r="X310">
        <v>-1849.9935290642791</v>
      </c>
      <c r="Y310">
        <v>1163.9142807534249</v>
      </c>
      <c r="Z310">
        <v>4373.1166730416398</v>
      </c>
      <c r="AA310">
        <v>0</v>
      </c>
      <c r="AB310">
        <v>1023.631672635939</v>
      </c>
      <c r="AE310">
        <v>94.322539088410238</v>
      </c>
      <c r="AF310">
        <v>184.69333325480241</v>
      </c>
      <c r="AG310">
        <v>668.6730391343433</v>
      </c>
      <c r="AH310">
        <v>0</v>
      </c>
      <c r="AL310">
        <v>97.746025220762093</v>
      </c>
      <c r="AN310">
        <v>52.803043103294847</v>
      </c>
      <c r="AO310">
        <v>0</v>
      </c>
      <c r="AQ310">
        <v>21</v>
      </c>
      <c r="AR310">
        <v>803.75</v>
      </c>
      <c r="AS310">
        <v>0.2514974764368228</v>
      </c>
      <c r="AT310">
        <v>4.4622736790799831</v>
      </c>
      <c r="AU310">
        <v>2.5417655122965999E-2</v>
      </c>
    </row>
    <row r="311" spans="1:47" x14ac:dyDescent="0.25">
      <c r="A311" t="s">
        <v>353</v>
      </c>
      <c r="B311" t="str">
        <f t="shared" si="8"/>
        <v>USA_VT_Burlingt</v>
      </c>
      <c r="C311" t="str">
        <f>'Model In'!AY311</f>
        <v>HPWH_50-gallon</v>
      </c>
      <c r="D311">
        <f>'Model In'!BA311</f>
        <v>3</v>
      </c>
      <c r="E311">
        <v>16661.37857827203</v>
      </c>
      <c r="F311">
        <v>97.746025220762093</v>
      </c>
      <c r="H311">
        <f t="shared" si="9"/>
        <v>9911.1327918181869</v>
      </c>
      <c r="I311">
        <v>7728.1634842269259</v>
      </c>
      <c r="K311">
        <v>3431.1873757806561</v>
      </c>
      <c r="L311">
        <v>10659.096305616809</v>
      </c>
      <c r="M311">
        <v>3836.8925699070428</v>
      </c>
      <c r="N311">
        <v>95.443205269467043</v>
      </c>
      <c r="O311">
        <v>364.64033326970889</v>
      </c>
      <c r="Q311">
        <v>1536.786098806678</v>
      </c>
      <c r="R311">
        <v>646.18320878458348</v>
      </c>
      <c r="S311">
        <v>0</v>
      </c>
      <c r="T311">
        <v>4707.7288444676706</v>
      </c>
      <c r="U311">
        <v>22.818737522092938</v>
      </c>
      <c r="X311">
        <v>-1860.8313862422831</v>
      </c>
      <c r="Y311">
        <v>1353.497440775951</v>
      </c>
      <c r="Z311">
        <v>4373.1166730416398</v>
      </c>
      <c r="AA311">
        <v>0</v>
      </c>
      <c r="AB311">
        <v>1023.631672635939</v>
      </c>
      <c r="AE311">
        <v>94.322539088410238</v>
      </c>
      <c r="AF311">
        <v>184.69333325480241</v>
      </c>
      <c r="AG311">
        <v>668.6730391343433</v>
      </c>
      <c r="AH311">
        <v>0</v>
      </c>
      <c r="AL311">
        <v>97.746025220762093</v>
      </c>
      <c r="AN311">
        <v>52.803043103294847</v>
      </c>
      <c r="AO311">
        <v>0</v>
      </c>
      <c r="AQ311">
        <v>125.25</v>
      </c>
      <c r="AR311">
        <v>263.25</v>
      </c>
      <c r="AS311">
        <v>0.28734631719013959</v>
      </c>
      <c r="AT311">
        <v>3.5745013879926248</v>
      </c>
      <c r="AU311">
        <v>3.0582251345715E-2</v>
      </c>
    </row>
    <row r="312" spans="1:47" x14ac:dyDescent="0.25">
      <c r="A312" t="s">
        <v>354</v>
      </c>
      <c r="B312" t="str">
        <f t="shared" si="8"/>
        <v>USA_WA_Seattle-</v>
      </c>
      <c r="C312" t="str">
        <f>'Model In'!AY312</f>
        <v>HPWH_50-gallon</v>
      </c>
      <c r="D312">
        <f>'Model In'!BA312</f>
        <v>3</v>
      </c>
      <c r="E312">
        <v>10468.473249665911</v>
      </c>
      <c r="F312">
        <v>97.746025220762093</v>
      </c>
      <c r="H312">
        <f t="shared" si="9"/>
        <v>3803.045945792388</v>
      </c>
      <c r="I312">
        <v>2215.3253357485</v>
      </c>
      <c r="K312">
        <v>1580.6114352858961</v>
      </c>
      <c r="L312">
        <v>5719.1519698538132</v>
      </c>
      <c r="M312">
        <v>70.930095739316769</v>
      </c>
      <c r="N312">
        <v>56.842922695014842</v>
      </c>
      <c r="O312">
        <v>506.94088202828033</v>
      </c>
      <c r="Q312">
        <v>1196.9754519223441</v>
      </c>
      <c r="R312">
        <v>390.74515812154368</v>
      </c>
      <c r="S312">
        <v>0</v>
      </c>
      <c r="T312">
        <v>4524.069266347451</v>
      </c>
      <c r="U312">
        <v>14.58722454678113</v>
      </c>
      <c r="X312">
        <v>-1880.9076317554659</v>
      </c>
      <c r="Y312">
        <v>1268.6789581953931</v>
      </c>
      <c r="Z312">
        <v>4373.1166730416398</v>
      </c>
      <c r="AA312">
        <v>0</v>
      </c>
      <c r="AB312">
        <v>1023.631672635939</v>
      </c>
      <c r="AE312">
        <v>94.322539088410238</v>
      </c>
      <c r="AF312">
        <v>184.69333325480241</v>
      </c>
      <c r="AG312">
        <v>668.6730391343433</v>
      </c>
      <c r="AH312">
        <v>0</v>
      </c>
      <c r="AL312">
        <v>97.746025220762093</v>
      </c>
      <c r="AN312">
        <v>52.803043103294847</v>
      </c>
      <c r="AO312">
        <v>0</v>
      </c>
      <c r="AQ312">
        <v>130.25</v>
      </c>
      <c r="AR312">
        <v>250</v>
      </c>
      <c r="AS312">
        <v>0.25292133236331471</v>
      </c>
      <c r="AT312">
        <v>3.6261154946676171</v>
      </c>
      <c r="AU312">
        <v>1.7071771204367099E-2</v>
      </c>
    </row>
    <row r="313" spans="1:47" x14ac:dyDescent="0.25">
      <c r="A313" t="s">
        <v>355</v>
      </c>
      <c r="B313" t="str">
        <f t="shared" si="8"/>
        <v>USA_WA_Spokane.</v>
      </c>
      <c r="C313" t="str">
        <f>'Model In'!AY313</f>
        <v>HPWH_50-gallon</v>
      </c>
      <c r="D313">
        <f>'Model In'!BA313</f>
        <v>3</v>
      </c>
      <c r="E313">
        <v>14132.75728758428</v>
      </c>
      <c r="F313">
        <v>97.746025220762093</v>
      </c>
      <c r="H313">
        <f t="shared" si="9"/>
        <v>7375.8652654339712</v>
      </c>
      <c r="I313">
        <v>5171.7342771165704</v>
      </c>
      <c r="K313">
        <v>3271.790476828643</v>
      </c>
      <c r="L313">
        <v>10389.99434482522</v>
      </c>
      <c r="M313">
        <v>1206.9777522929569</v>
      </c>
      <c r="N313">
        <v>182.5936775229714</v>
      </c>
      <c r="O313">
        <v>510.37237047199159</v>
      </c>
      <c r="Q313">
        <v>1565.2831125693849</v>
      </c>
      <c r="R313">
        <v>638.84787574801624</v>
      </c>
      <c r="S313">
        <v>0</v>
      </c>
      <c r="T313">
        <v>4670.4395577065316</v>
      </c>
      <c r="U313">
        <v>22.016630319542909</v>
      </c>
      <c r="X313">
        <v>-1865.816526186474</v>
      </c>
      <c r="Y313">
        <v>1360.143676472243</v>
      </c>
      <c r="Z313">
        <v>4373.1166730416398</v>
      </c>
      <c r="AA313">
        <v>0</v>
      </c>
      <c r="AB313">
        <v>1023.631672635939</v>
      </c>
      <c r="AE313">
        <v>94.322539088410238</v>
      </c>
      <c r="AF313">
        <v>184.69333325480241</v>
      </c>
      <c r="AG313">
        <v>668.6730391343433</v>
      </c>
      <c r="AH313">
        <v>0</v>
      </c>
      <c r="AL313">
        <v>97.746025220762093</v>
      </c>
      <c r="AN313">
        <v>52.803043103294847</v>
      </c>
      <c r="AO313">
        <v>0</v>
      </c>
      <c r="AQ313">
        <v>50.25</v>
      </c>
      <c r="AR313">
        <v>147.25</v>
      </c>
      <c r="AS313">
        <v>0.2910860898685439</v>
      </c>
      <c r="AT313">
        <v>3.9921689730117018</v>
      </c>
      <c r="AU313">
        <v>3.0781287434735401E-2</v>
      </c>
    </row>
    <row r="314" spans="1:47" x14ac:dyDescent="0.25">
      <c r="A314" t="s">
        <v>356</v>
      </c>
      <c r="B314" t="str">
        <f t="shared" si="8"/>
        <v>USA_WI_Milwauke</v>
      </c>
      <c r="C314" t="str">
        <f>'Model In'!AY314</f>
        <v>HPWH_50-gallon</v>
      </c>
      <c r="D314">
        <f>'Model In'!BA314</f>
        <v>3</v>
      </c>
      <c r="E314">
        <v>15339.256028291091</v>
      </c>
      <c r="F314">
        <v>97.746025220762093</v>
      </c>
      <c r="H314">
        <f t="shared" si="9"/>
        <v>8607.7754926053385</v>
      </c>
      <c r="I314">
        <v>6321.1804212689121</v>
      </c>
      <c r="K314">
        <v>3385.958689542631</v>
      </c>
      <c r="L314">
        <v>10556.86111337743</v>
      </c>
      <c r="M314">
        <v>2424.455244603806</v>
      </c>
      <c r="N314">
        <v>102.4022823866604</v>
      </c>
      <c r="O314">
        <v>408.36420473581973</v>
      </c>
      <c r="Q314">
        <v>1658.2508271083259</v>
      </c>
      <c r="R314">
        <v>628.34424422810037</v>
      </c>
      <c r="S314">
        <v>0</v>
      </c>
      <c r="T314">
        <v>4646.5773438107744</v>
      </c>
      <c r="U314">
        <v>20.441522909547469</v>
      </c>
      <c r="X314">
        <v>-1862.172706138542</v>
      </c>
      <c r="Y314">
        <v>1334.732190007792</v>
      </c>
      <c r="Z314">
        <v>4373.1166730416398</v>
      </c>
      <c r="AA314">
        <v>0</v>
      </c>
      <c r="AB314">
        <v>1023.631672635939</v>
      </c>
      <c r="AE314">
        <v>94.322539088410238</v>
      </c>
      <c r="AF314">
        <v>184.69333325480241</v>
      </c>
      <c r="AG314">
        <v>668.6730391343433</v>
      </c>
      <c r="AH314">
        <v>0</v>
      </c>
      <c r="AL314">
        <v>97.746025220762093</v>
      </c>
      <c r="AN314">
        <v>52.803043103294847</v>
      </c>
      <c r="AO314">
        <v>0</v>
      </c>
      <c r="AQ314">
        <v>51</v>
      </c>
      <c r="AR314">
        <v>95.5</v>
      </c>
      <c r="AS314">
        <v>0.30287914229603352</v>
      </c>
      <c r="AT314">
        <v>5.0615932711619926</v>
      </c>
      <c r="AU314">
        <v>3.0722037123431599E-2</v>
      </c>
    </row>
    <row r="315" spans="1:47" x14ac:dyDescent="0.25">
      <c r="A315" t="s">
        <v>357</v>
      </c>
      <c r="B315" t="str">
        <f t="shared" si="8"/>
        <v>USA_WI_Rhinelan</v>
      </c>
      <c r="C315" t="str">
        <f>'Model In'!AY315</f>
        <v>HPWH_50-gallon</v>
      </c>
      <c r="D315">
        <f>'Model In'!BA315</f>
        <v>3</v>
      </c>
      <c r="E315">
        <v>19952.967050526171</v>
      </c>
      <c r="F315">
        <v>97.746025220762093</v>
      </c>
      <c r="H315">
        <f t="shared" si="9"/>
        <v>13140.647736134018</v>
      </c>
      <c r="I315">
        <v>11210.84131736531</v>
      </c>
      <c r="K315">
        <v>3970.4030402146932</v>
      </c>
      <c r="L315">
        <v>11801.038100536971</v>
      </c>
      <c r="M315">
        <v>6726.0843990744752</v>
      </c>
      <c r="N315">
        <v>143.42257007976059</v>
      </c>
      <c r="O315">
        <v>370.93130799633678</v>
      </c>
      <c r="Q315">
        <v>1233.9361760934889</v>
      </c>
      <c r="R315">
        <v>695.87024267522008</v>
      </c>
      <c r="S315">
        <v>0</v>
      </c>
      <c r="T315">
        <v>4885.0286133293348</v>
      </c>
      <c r="U315">
        <v>31.463434083351771</v>
      </c>
      <c r="X315">
        <v>-1843.211788584224</v>
      </c>
      <c r="Y315">
        <v>1415.5709687142989</v>
      </c>
      <c r="Z315">
        <v>4373.1166730416398</v>
      </c>
      <c r="AA315">
        <v>0</v>
      </c>
      <c r="AB315">
        <v>1023.631672635939</v>
      </c>
      <c r="AE315">
        <v>94.322539088410238</v>
      </c>
      <c r="AF315">
        <v>184.69333325480241</v>
      </c>
      <c r="AG315">
        <v>668.6730391343433</v>
      </c>
      <c r="AH315">
        <v>0</v>
      </c>
      <c r="AL315">
        <v>97.746025220762093</v>
      </c>
      <c r="AN315">
        <v>52.803043103294847</v>
      </c>
      <c r="AO315">
        <v>0</v>
      </c>
      <c r="AQ315">
        <v>119.75</v>
      </c>
      <c r="AR315">
        <v>156.75</v>
      </c>
      <c r="AS315">
        <v>0.27916841330464698</v>
      </c>
      <c r="AT315">
        <v>3.5713449284935308</v>
      </c>
      <c r="AU315">
        <v>3.2515892593318503E-2</v>
      </c>
    </row>
    <row r="316" spans="1:47" x14ac:dyDescent="0.25">
      <c r="A316" t="s">
        <v>358</v>
      </c>
      <c r="B316" t="str">
        <f t="shared" si="8"/>
        <v>USA_WV_Charlest</v>
      </c>
      <c r="C316" t="str">
        <f>'Model In'!AY316</f>
        <v>HPWH_50-gallon</v>
      </c>
      <c r="D316">
        <f>'Model In'!BA316</f>
        <v>3</v>
      </c>
      <c r="E316">
        <v>12417.037643337701</v>
      </c>
      <c r="F316">
        <v>97.746025220762093</v>
      </c>
      <c r="H316">
        <f t="shared" si="9"/>
        <v>5777.2988819109787</v>
      </c>
      <c r="I316">
        <v>2759.207350758516</v>
      </c>
      <c r="K316">
        <v>1660.860614238693</v>
      </c>
      <c r="L316">
        <v>5227.1313089342402</v>
      </c>
      <c r="M316">
        <v>625.89844816525579</v>
      </c>
      <c r="N316">
        <v>66.660866028175064</v>
      </c>
      <c r="O316">
        <v>405.78742232639132</v>
      </c>
      <c r="Q316">
        <v>2470.0544746399041</v>
      </c>
      <c r="R316">
        <v>548.03705651255882</v>
      </c>
      <c r="S316">
        <v>0</v>
      </c>
      <c r="T316">
        <v>4379.3066624040503</v>
      </c>
      <c r="U316">
        <v>12.18017121966988</v>
      </c>
      <c r="X316">
        <v>-1850.7593519383661</v>
      </c>
      <c r="Y316">
        <v>1242.9904157486751</v>
      </c>
      <c r="Z316">
        <v>4373.1166730416398</v>
      </c>
      <c r="AA316">
        <v>0</v>
      </c>
      <c r="AB316">
        <v>1023.631672635939</v>
      </c>
      <c r="AE316">
        <v>94.322539088410238</v>
      </c>
      <c r="AF316">
        <v>184.69333325480241</v>
      </c>
      <c r="AG316">
        <v>668.6730391343433</v>
      </c>
      <c r="AH316">
        <v>0</v>
      </c>
      <c r="AL316">
        <v>97.746025220762093</v>
      </c>
      <c r="AN316">
        <v>52.803043103294847</v>
      </c>
      <c r="AO316">
        <v>0</v>
      </c>
      <c r="AQ316">
        <v>11</v>
      </c>
      <c r="AR316">
        <v>356.75</v>
      </c>
      <c r="AS316">
        <v>0.18337404646180669</v>
      </c>
      <c r="AT316">
        <v>2.2958308424257972</v>
      </c>
      <c r="AU316">
        <v>2.5417109663190499E-2</v>
      </c>
    </row>
    <row r="317" spans="1:47" x14ac:dyDescent="0.25">
      <c r="A317" t="s">
        <v>359</v>
      </c>
      <c r="B317" t="str">
        <f t="shared" si="8"/>
        <v>USA_WV_Morganto</v>
      </c>
      <c r="C317" t="str">
        <f>'Model In'!AY317</f>
        <v>HPWH_50-gallon</v>
      </c>
      <c r="D317">
        <f>'Model In'!BA317</f>
        <v>3</v>
      </c>
      <c r="E317">
        <v>12984.47638522488</v>
      </c>
      <c r="F317">
        <v>97.746025220762093</v>
      </c>
      <c r="H317">
        <f t="shared" si="9"/>
        <v>6308.0171983258751</v>
      </c>
      <c r="I317">
        <v>3607.9064523518668</v>
      </c>
      <c r="K317">
        <v>2100.3515735800861</v>
      </c>
      <c r="L317">
        <v>6553.1445288458744</v>
      </c>
      <c r="M317">
        <v>1043.471724826795</v>
      </c>
      <c r="N317">
        <v>64.427698006218606</v>
      </c>
      <c r="O317">
        <v>399.65545593878488</v>
      </c>
      <c r="Q317">
        <v>2136.5981659327258</v>
      </c>
      <c r="R317">
        <v>563.51258004128294</v>
      </c>
      <c r="S317">
        <v>0</v>
      </c>
      <c r="T317">
        <v>4465.8579488556516</v>
      </c>
      <c r="U317">
        <v>15.63502770655198</v>
      </c>
      <c r="X317">
        <v>-1852.923681341957</v>
      </c>
      <c r="Y317">
        <v>1279.7108412209559</v>
      </c>
      <c r="Z317">
        <v>4373.1166730416398</v>
      </c>
      <c r="AA317">
        <v>0</v>
      </c>
      <c r="AB317">
        <v>1023.631672635939</v>
      </c>
      <c r="AE317">
        <v>94.322539088410238</v>
      </c>
      <c r="AF317">
        <v>184.69333325480241</v>
      </c>
      <c r="AG317">
        <v>668.6730391343433</v>
      </c>
      <c r="AH317">
        <v>0</v>
      </c>
      <c r="AL317">
        <v>97.746025220762093</v>
      </c>
      <c r="AN317">
        <v>52.803043103294847</v>
      </c>
      <c r="AO317">
        <v>0</v>
      </c>
      <c r="AQ317">
        <v>14.5</v>
      </c>
      <c r="AR317">
        <v>298.5</v>
      </c>
      <c r="AS317">
        <v>0.19118015002642549</v>
      </c>
      <c r="AT317">
        <v>2.10727543539338</v>
      </c>
      <c r="AU317">
        <v>2.5808285419930702E-2</v>
      </c>
    </row>
    <row r="318" spans="1:47" x14ac:dyDescent="0.25">
      <c r="A318" t="s">
        <v>360</v>
      </c>
      <c r="B318" t="str">
        <f t="shared" si="8"/>
        <v>USA_WY_Cheyenne</v>
      </c>
      <c r="C318" t="str">
        <f>'Model In'!AY318</f>
        <v>HPWH_50-gallon</v>
      </c>
      <c r="D318">
        <f>'Model In'!BA318</f>
        <v>3</v>
      </c>
      <c r="E318">
        <v>14288.506367482119</v>
      </c>
      <c r="F318">
        <v>97.746025220762093</v>
      </c>
      <c r="H318">
        <f t="shared" si="9"/>
        <v>7447.1024918246676</v>
      </c>
      <c r="I318">
        <v>5577.1892074521465</v>
      </c>
      <c r="K318">
        <v>3416.0519736084011</v>
      </c>
      <c r="L318">
        <v>10480.157852194079</v>
      </c>
      <c r="M318">
        <v>1508.052946513332</v>
      </c>
      <c r="N318">
        <v>82.401332988237499</v>
      </c>
      <c r="O318">
        <v>570.68295434216657</v>
      </c>
      <c r="Q318">
        <v>1247.173222060957</v>
      </c>
      <c r="R318">
        <v>622.7400623115642</v>
      </c>
      <c r="S318">
        <v>0</v>
      </c>
      <c r="T318">
        <v>4718.7819014896286</v>
      </c>
      <c r="U318">
        <v>27.28832923227586</v>
      </c>
      <c r="X318">
        <v>-1855.8487296157059</v>
      </c>
      <c r="Y318">
        <v>1444.6555299794479</v>
      </c>
      <c r="Z318">
        <v>4373.1166730416398</v>
      </c>
      <c r="AA318">
        <v>0</v>
      </c>
      <c r="AB318">
        <v>1023.631672635939</v>
      </c>
      <c r="AE318">
        <v>94.322539088410238</v>
      </c>
      <c r="AF318">
        <v>184.69333325480241</v>
      </c>
      <c r="AG318">
        <v>668.6730391343433</v>
      </c>
      <c r="AH318">
        <v>0</v>
      </c>
      <c r="AL318">
        <v>97.746025220762093</v>
      </c>
      <c r="AN318">
        <v>52.803043103294847</v>
      </c>
      <c r="AO318">
        <v>0</v>
      </c>
      <c r="AQ318">
        <v>14.25</v>
      </c>
      <c r="AR318">
        <v>1.75</v>
      </c>
      <c r="AS318">
        <v>0.3572265589567486</v>
      </c>
      <c r="AT318">
        <v>6.8767574887623271</v>
      </c>
      <c r="AU318">
        <v>3.07119070841891E-2</v>
      </c>
    </row>
    <row r="319" spans="1:47" x14ac:dyDescent="0.25">
      <c r="A319" t="s">
        <v>361</v>
      </c>
      <c r="B319" t="str">
        <f t="shared" si="8"/>
        <v>USA_WY_Jackson.</v>
      </c>
      <c r="C319" t="str">
        <f>'Model In'!AY319</f>
        <v>HPWH_50-gallon</v>
      </c>
      <c r="D319">
        <f>'Model In'!BA319</f>
        <v>3</v>
      </c>
      <c r="E319">
        <v>18452.682181587312</v>
      </c>
      <c r="F319">
        <v>97.746025220762093</v>
      </c>
      <c r="H319">
        <f t="shared" si="9"/>
        <v>11529.806534709352</v>
      </c>
      <c r="I319">
        <v>9926.0112271817288</v>
      </c>
      <c r="K319">
        <v>4817.0578062034574</v>
      </c>
      <c r="L319">
        <v>14061.024821381799</v>
      </c>
      <c r="M319">
        <v>4327.0487961660501</v>
      </c>
      <c r="N319">
        <v>194.34760011411581</v>
      </c>
      <c r="O319">
        <v>587.55702469812991</v>
      </c>
      <c r="Q319">
        <v>841.07096842189208</v>
      </c>
      <c r="R319">
        <v>762.72433910573022</v>
      </c>
      <c r="S319">
        <v>0</v>
      </c>
      <c r="T319">
        <v>5003.4495817155193</v>
      </c>
      <c r="U319">
        <v>41.157153396219108</v>
      </c>
      <c r="X319">
        <v>-1836.0966757220301</v>
      </c>
      <c r="Y319">
        <v>1526.127301199796</v>
      </c>
      <c r="Z319">
        <v>4373.1166730416398</v>
      </c>
      <c r="AA319">
        <v>0</v>
      </c>
      <c r="AB319">
        <v>1023.631672635939</v>
      </c>
      <c r="AE319">
        <v>94.322539088410238</v>
      </c>
      <c r="AF319">
        <v>184.69333325480241</v>
      </c>
      <c r="AG319">
        <v>668.6730391343433</v>
      </c>
      <c r="AH319">
        <v>0</v>
      </c>
      <c r="AL319">
        <v>97.746025220762093</v>
      </c>
      <c r="AN319">
        <v>52.803043103294847</v>
      </c>
      <c r="AO319">
        <v>0</v>
      </c>
      <c r="AQ319">
        <v>72.75</v>
      </c>
      <c r="AR319">
        <v>0.75</v>
      </c>
      <c r="AS319">
        <v>0.3226927321566963</v>
      </c>
      <c r="AT319">
        <v>3.3969328174766171</v>
      </c>
      <c r="AU319">
        <v>3.6477658446334903E-2</v>
      </c>
    </row>
    <row r="320" spans="1:47" x14ac:dyDescent="0.25">
      <c r="A320" t="s">
        <v>362</v>
      </c>
      <c r="B320" t="str">
        <f t="shared" si="8"/>
        <v>USA_AL_Birmingh</v>
      </c>
      <c r="C320" t="str">
        <f>'Model In'!AY320</f>
        <v>HPWH_50-gallon</v>
      </c>
      <c r="D320">
        <f>'Model In'!BA320</f>
        <v>4</v>
      </c>
      <c r="E320">
        <v>11865.607743194671</v>
      </c>
      <c r="F320">
        <v>97.746025220762093</v>
      </c>
      <c r="H320">
        <f t="shared" si="9"/>
        <v>5200.6098589767762</v>
      </c>
      <c r="I320">
        <v>953.14095598302697</v>
      </c>
      <c r="K320">
        <v>540.24214801879771</v>
      </c>
      <c r="L320">
        <v>1773.8377693645159</v>
      </c>
      <c r="M320">
        <v>88.349680321627744</v>
      </c>
      <c r="N320">
        <v>20.333665960869929</v>
      </c>
      <c r="O320">
        <v>304.21546168173211</v>
      </c>
      <c r="Q320">
        <v>3693.3564807668758</v>
      </c>
      <c r="R320">
        <v>554.11242222687338</v>
      </c>
      <c r="S320">
        <v>0</v>
      </c>
      <c r="T320">
        <v>4489.6576955483561</v>
      </c>
      <c r="U320">
        <v>38.52849949290691</v>
      </c>
      <c r="X320">
        <v>-1835.4322083499139</v>
      </c>
      <c r="Y320">
        <v>1268.2495385398411</v>
      </c>
      <c r="Z320">
        <v>4373.1166730416398</v>
      </c>
      <c r="AA320">
        <v>0</v>
      </c>
      <c r="AB320">
        <v>1023.631672635939</v>
      </c>
      <c r="AE320">
        <v>94.322539088410238</v>
      </c>
      <c r="AF320">
        <v>184.69333325480241</v>
      </c>
      <c r="AG320">
        <v>668.6730391343433</v>
      </c>
      <c r="AH320">
        <v>0</v>
      </c>
      <c r="AL320">
        <v>97.746025220762093</v>
      </c>
      <c r="AN320">
        <v>52.803043103294847</v>
      </c>
      <c r="AO320">
        <v>0</v>
      </c>
      <c r="AQ320">
        <v>4.25</v>
      </c>
      <c r="AR320">
        <v>948</v>
      </c>
      <c r="AS320">
        <v>0.16963080746037701</v>
      </c>
      <c r="AT320">
        <v>2.7901970298512051</v>
      </c>
      <c r="AU320">
        <v>2.56947667194572E-2</v>
      </c>
    </row>
    <row r="321" spans="1:47" x14ac:dyDescent="0.25">
      <c r="A321" t="s">
        <v>363</v>
      </c>
      <c r="B321" t="str">
        <f t="shared" si="8"/>
        <v>USA_AL_Mobile.R</v>
      </c>
      <c r="C321" t="str">
        <f>'Model In'!AY321</f>
        <v>HPWH_50-gallon</v>
      </c>
      <c r="D321">
        <f>'Model In'!BA321</f>
        <v>4</v>
      </c>
      <c r="E321">
        <v>12016.251183292081</v>
      </c>
      <c r="F321">
        <v>97.746025220762093</v>
      </c>
      <c r="H321">
        <f t="shared" si="9"/>
        <v>5422.3544721304515</v>
      </c>
      <c r="I321">
        <v>399.5603955065443</v>
      </c>
      <c r="K321">
        <v>206.18236177315089</v>
      </c>
      <c r="L321">
        <v>675.87032432050864</v>
      </c>
      <c r="M321">
        <v>10.59183860295594</v>
      </c>
      <c r="N321">
        <v>6.2331393791352943</v>
      </c>
      <c r="O321">
        <v>176.55305575130231</v>
      </c>
      <c r="Q321">
        <v>4430.0189998365904</v>
      </c>
      <c r="R321">
        <v>592.77507678731638</v>
      </c>
      <c r="S321">
        <v>0</v>
      </c>
      <c r="T321">
        <v>4304.570933017576</v>
      </c>
      <c r="U321">
        <v>26.21462840824935</v>
      </c>
      <c r="X321">
        <v>-1825.9143451095979</v>
      </c>
      <c r="Y321">
        <v>1197.148365483582</v>
      </c>
      <c r="Z321">
        <v>4373.1166730416398</v>
      </c>
      <c r="AA321">
        <v>0</v>
      </c>
      <c r="AB321">
        <v>1023.631672635939</v>
      </c>
      <c r="AE321">
        <v>94.322539088410238</v>
      </c>
      <c r="AF321">
        <v>184.69333325480241</v>
      </c>
      <c r="AG321">
        <v>668.6730391343433</v>
      </c>
      <c r="AH321">
        <v>0</v>
      </c>
      <c r="AL321">
        <v>97.746025220762093</v>
      </c>
      <c r="AN321">
        <v>52.803043103294847</v>
      </c>
      <c r="AO321">
        <v>0</v>
      </c>
      <c r="AQ321">
        <v>0.75</v>
      </c>
      <c r="AR321">
        <v>1017.5</v>
      </c>
      <c r="AS321">
        <v>0.1779438355726751</v>
      </c>
      <c r="AT321">
        <v>3.261339662212023</v>
      </c>
      <c r="AU321">
        <v>2.8607267526341899E-2</v>
      </c>
    </row>
    <row r="322" spans="1:47" x14ac:dyDescent="0.25">
      <c r="A322" t="s">
        <v>364</v>
      </c>
      <c r="B322" t="str">
        <f t="shared" si="8"/>
        <v>USA_AR_Fayettev</v>
      </c>
      <c r="C322" t="str">
        <f>'Model In'!AY322</f>
        <v>HPWH_50-gallon</v>
      </c>
      <c r="D322">
        <f>'Model In'!BA322</f>
        <v>4</v>
      </c>
      <c r="E322">
        <v>12481.519463670909</v>
      </c>
      <c r="F322">
        <v>97.746025220762093</v>
      </c>
      <c r="H322">
        <f t="shared" si="9"/>
        <v>5724.6705096255491</v>
      </c>
      <c r="I322">
        <v>2155.1116827973719</v>
      </c>
      <c r="K322">
        <v>1370.3542659872501</v>
      </c>
      <c r="L322">
        <v>4311.3601316198792</v>
      </c>
      <c r="M322">
        <v>324.36740366717919</v>
      </c>
      <c r="N322">
        <v>67.256535427840831</v>
      </c>
      <c r="O322">
        <v>393.13347771509711</v>
      </c>
      <c r="Q322">
        <v>3010.7108531321528</v>
      </c>
      <c r="R322">
        <v>558.84797369602416</v>
      </c>
      <c r="S322">
        <v>0</v>
      </c>
      <c r="T322">
        <v>4753.4170573909851</v>
      </c>
      <c r="U322">
        <v>55.194834825292133</v>
      </c>
      <c r="X322">
        <v>-1845.7984320383689</v>
      </c>
      <c r="Y322">
        <v>1360.100608367323</v>
      </c>
      <c r="Z322">
        <v>4373.1166730416398</v>
      </c>
      <c r="AA322">
        <v>0</v>
      </c>
      <c r="AB322">
        <v>1023.631672635939</v>
      </c>
      <c r="AE322">
        <v>94.322539088410238</v>
      </c>
      <c r="AF322">
        <v>184.69333325480241</v>
      </c>
      <c r="AG322">
        <v>668.6730391343433</v>
      </c>
      <c r="AH322">
        <v>0</v>
      </c>
      <c r="AL322">
        <v>97.746025220762093</v>
      </c>
      <c r="AN322">
        <v>52.803043103294847</v>
      </c>
      <c r="AO322">
        <v>0</v>
      </c>
      <c r="AQ322">
        <v>3.25</v>
      </c>
      <c r="AR322">
        <v>357.25</v>
      </c>
      <c r="AS322">
        <v>0.2148796348370085</v>
      </c>
      <c r="AT322">
        <v>2.9789449143947691</v>
      </c>
      <c r="AU322">
        <v>2.6565269881053101E-2</v>
      </c>
    </row>
    <row r="323" spans="1:47" x14ac:dyDescent="0.25">
      <c r="A323" t="s">
        <v>365</v>
      </c>
      <c r="B323" t="str">
        <f t="shared" ref="B323:B386" si="10">MID(A323,12,15)</f>
        <v>USA_AR_Little.R</v>
      </c>
      <c r="C323" t="str">
        <f>'Model In'!AY323</f>
        <v>HPWH_50-gallon</v>
      </c>
      <c r="D323">
        <f>'Model In'!BA323</f>
        <v>4</v>
      </c>
      <c r="E323">
        <v>12358.027970816471</v>
      </c>
      <c r="F323">
        <v>97.746025220762093</v>
      </c>
      <c r="H323">
        <f t="shared" ref="H323:H386" si="11">I323+Q323+R323</f>
        <v>5671.5255166209508</v>
      </c>
      <c r="I323">
        <v>1352.6246311616819</v>
      </c>
      <c r="K323">
        <v>825.34284541856834</v>
      </c>
      <c r="L323">
        <v>2665.4200450350831</v>
      </c>
      <c r="M323">
        <v>134.3275211101901</v>
      </c>
      <c r="N323">
        <v>32.033063412021427</v>
      </c>
      <c r="O323">
        <v>360.92120122089898</v>
      </c>
      <c r="Q323">
        <v>3746.0196753464761</v>
      </c>
      <c r="R323">
        <v>572.88121011279225</v>
      </c>
      <c r="S323">
        <v>0</v>
      </c>
      <c r="T323">
        <v>4563.9004561004867</v>
      </c>
      <c r="U323">
        <v>42.697106294407547</v>
      </c>
      <c r="X323">
        <v>-1838.8765819648399</v>
      </c>
      <c r="Y323">
        <v>1289.754108517518</v>
      </c>
      <c r="Z323">
        <v>4373.1166730416398</v>
      </c>
      <c r="AA323">
        <v>0</v>
      </c>
      <c r="AB323">
        <v>1023.631672635939</v>
      </c>
      <c r="AE323">
        <v>94.322539088410238</v>
      </c>
      <c r="AF323">
        <v>184.69333325480241</v>
      </c>
      <c r="AG323">
        <v>668.6730391343433</v>
      </c>
      <c r="AH323">
        <v>0</v>
      </c>
      <c r="AL323">
        <v>97.746025220762093</v>
      </c>
      <c r="AN323">
        <v>52.803043103294847</v>
      </c>
      <c r="AO323">
        <v>0</v>
      </c>
      <c r="AQ323">
        <v>5.5</v>
      </c>
      <c r="AR323">
        <v>867.75</v>
      </c>
      <c r="AS323">
        <v>0.16754552052607141</v>
      </c>
      <c r="AT323">
        <v>2.6667892818504169</v>
      </c>
      <c r="AU323">
        <v>2.7034476628447601E-2</v>
      </c>
    </row>
    <row r="324" spans="1:47" x14ac:dyDescent="0.25">
      <c r="A324" t="s">
        <v>366</v>
      </c>
      <c r="B324" t="str">
        <f t="shared" si="10"/>
        <v>USA_AZ_Flagstaf</v>
      </c>
      <c r="C324" t="str">
        <f>'Model In'!AY324</f>
        <v>HPWH_50-gallon</v>
      </c>
      <c r="D324">
        <f>'Model In'!BA324</f>
        <v>4</v>
      </c>
      <c r="E324">
        <v>12973.902428764321</v>
      </c>
      <c r="F324">
        <v>97.746025220762093</v>
      </c>
      <c r="H324">
        <f t="shared" si="11"/>
        <v>5950.5912305799129</v>
      </c>
      <c r="I324">
        <v>4075.466519369103</v>
      </c>
      <c r="K324">
        <v>2305.1716345554528</v>
      </c>
      <c r="L324">
        <v>7025.0599969894683</v>
      </c>
      <c r="M324">
        <v>1032.337391926445</v>
      </c>
      <c r="N324">
        <v>108.6044924550872</v>
      </c>
      <c r="O324">
        <v>629.35300043213181</v>
      </c>
      <c r="Q324">
        <v>1336.6681664997791</v>
      </c>
      <c r="R324">
        <v>538.45654471103046</v>
      </c>
      <c r="S324">
        <v>0</v>
      </c>
      <c r="T324">
        <v>5178.3893406839852</v>
      </c>
      <c r="U324">
        <v>116.5184333029014</v>
      </c>
      <c r="X324">
        <v>-1816.5118009677981</v>
      </c>
      <c r="Y324">
        <v>1626.562852506356</v>
      </c>
      <c r="Z324">
        <v>4373.1166730416398</v>
      </c>
      <c r="AA324">
        <v>0</v>
      </c>
      <c r="AB324">
        <v>1023.631672635939</v>
      </c>
      <c r="AE324">
        <v>94.322539088410238</v>
      </c>
      <c r="AF324">
        <v>184.69333325480241</v>
      </c>
      <c r="AG324">
        <v>668.6730391343433</v>
      </c>
      <c r="AH324">
        <v>0</v>
      </c>
      <c r="AL324">
        <v>97.746025220762093</v>
      </c>
      <c r="AN324">
        <v>52.803043103294847</v>
      </c>
      <c r="AO324">
        <v>0</v>
      </c>
      <c r="AQ324">
        <v>15.25</v>
      </c>
      <c r="AR324">
        <v>6</v>
      </c>
      <c r="AS324">
        <v>0.27602940470244819</v>
      </c>
      <c r="AT324">
        <v>3.797666437945491</v>
      </c>
      <c r="AU324">
        <v>2.40291990649978E-2</v>
      </c>
    </row>
    <row r="325" spans="1:47" x14ac:dyDescent="0.25">
      <c r="A325" t="s">
        <v>367</v>
      </c>
      <c r="B325" t="str">
        <f t="shared" si="10"/>
        <v>USA_AZ_Kingman.</v>
      </c>
      <c r="C325" t="str">
        <f>'Model In'!AY325</f>
        <v>HPWH_50-gallon</v>
      </c>
      <c r="D325">
        <f>'Model In'!BA325</f>
        <v>4</v>
      </c>
      <c r="E325">
        <v>12358.078959427879</v>
      </c>
      <c r="F325">
        <v>97.746025220762093</v>
      </c>
      <c r="H325">
        <f t="shared" si="11"/>
        <v>5598.3513517833253</v>
      </c>
      <c r="I325">
        <v>1051.450219524831</v>
      </c>
      <c r="K325">
        <v>606.46287584682818</v>
      </c>
      <c r="L325">
        <v>1981.910851241013</v>
      </c>
      <c r="M325">
        <v>9.0359281804628555</v>
      </c>
      <c r="N325">
        <v>13.5619051588675</v>
      </c>
      <c r="O325">
        <v>422.38951033867022</v>
      </c>
      <c r="Q325">
        <v>3967.8730135202409</v>
      </c>
      <c r="R325">
        <v>579.02811873825294</v>
      </c>
      <c r="S325">
        <v>0</v>
      </c>
      <c r="T325">
        <v>4470.8837267603694</v>
      </c>
      <c r="U325">
        <v>48.761880855640143</v>
      </c>
      <c r="X325">
        <v>-1849.69428054332</v>
      </c>
      <c r="Y325">
        <v>1362.979261966552</v>
      </c>
      <c r="Z325">
        <v>4373.1166730416398</v>
      </c>
      <c r="AA325">
        <v>0</v>
      </c>
      <c r="AB325">
        <v>1023.631672635939</v>
      </c>
      <c r="AE325">
        <v>94.322539088410238</v>
      </c>
      <c r="AF325">
        <v>184.69333325480241</v>
      </c>
      <c r="AG325">
        <v>668.6730391343433</v>
      </c>
      <c r="AH325">
        <v>0</v>
      </c>
      <c r="AL325">
        <v>97.746025220762093</v>
      </c>
      <c r="AN325">
        <v>52.803043103294847</v>
      </c>
      <c r="AO325">
        <v>0</v>
      </c>
      <c r="AQ325">
        <v>2.25</v>
      </c>
      <c r="AR325">
        <v>216.5</v>
      </c>
      <c r="AS325">
        <v>0.27640186962500291</v>
      </c>
      <c r="AT325">
        <v>4.9724659636961963</v>
      </c>
      <c r="AU325">
        <v>2.94646934541756E-2</v>
      </c>
    </row>
    <row r="326" spans="1:47" x14ac:dyDescent="0.25">
      <c r="A326" t="s">
        <v>368</v>
      </c>
      <c r="B326" t="str">
        <f t="shared" si="10"/>
        <v>USA_AZ_Phoenix-</v>
      </c>
      <c r="C326" t="str">
        <f>'Model In'!AY326</f>
        <v>HPWH_50-gallon</v>
      </c>
      <c r="D326">
        <f>'Model In'!BA326</f>
        <v>4</v>
      </c>
      <c r="E326">
        <v>15115.60742801892</v>
      </c>
      <c r="F326">
        <v>97.746025220762093</v>
      </c>
      <c r="H326">
        <f t="shared" si="11"/>
        <v>8578.0711592622229</v>
      </c>
      <c r="I326">
        <v>101.2882730670788</v>
      </c>
      <c r="K326">
        <v>17.588796255088759</v>
      </c>
      <c r="L326">
        <v>63.194057478971573</v>
      </c>
      <c r="M326">
        <v>0</v>
      </c>
      <c r="N326">
        <v>0.17120107843264451</v>
      </c>
      <c r="O326">
        <v>83.528275733557464</v>
      </c>
      <c r="Q326">
        <v>7656.7095957975762</v>
      </c>
      <c r="R326">
        <v>820.07329039756701</v>
      </c>
      <c r="S326">
        <v>0</v>
      </c>
      <c r="T326">
        <v>3872.4058952411829</v>
      </c>
      <c r="U326">
        <v>15.71928011718401</v>
      </c>
      <c r="X326">
        <v>-1835.5396790147031</v>
      </c>
      <c r="Y326">
        <v>1140.78792307862</v>
      </c>
      <c r="Z326">
        <v>4373.1166730416398</v>
      </c>
      <c r="AA326">
        <v>0</v>
      </c>
      <c r="AB326">
        <v>1023.631672635939</v>
      </c>
      <c r="AE326">
        <v>94.322539088410238</v>
      </c>
      <c r="AF326">
        <v>184.69333325480241</v>
      </c>
      <c r="AG326">
        <v>668.6730391343433</v>
      </c>
      <c r="AH326">
        <v>0</v>
      </c>
      <c r="AL326">
        <v>97.746025220762093</v>
      </c>
      <c r="AN326">
        <v>52.803043103294847</v>
      </c>
      <c r="AO326">
        <v>0</v>
      </c>
      <c r="AQ326">
        <v>0.25</v>
      </c>
      <c r="AR326">
        <v>1065.25</v>
      </c>
      <c r="AS326">
        <v>0.15374356702439501</v>
      </c>
      <c r="AT326">
        <v>3.5205671193920138</v>
      </c>
      <c r="AU326">
        <v>4.37035148106533E-2</v>
      </c>
    </row>
    <row r="327" spans="1:47" x14ac:dyDescent="0.25">
      <c r="A327" t="s">
        <v>369</v>
      </c>
      <c r="B327" t="str">
        <f t="shared" si="10"/>
        <v>USA_AZ_Prescott</v>
      </c>
      <c r="C327" t="str">
        <f>'Model In'!AY327</f>
        <v>HPWH_50-gallon</v>
      </c>
      <c r="D327">
        <f>'Model In'!BA327</f>
        <v>4</v>
      </c>
      <c r="E327">
        <v>11703.990491908209</v>
      </c>
      <c r="F327">
        <v>97.746025220762093</v>
      </c>
      <c r="H327">
        <f t="shared" si="11"/>
        <v>4855.7752812492517</v>
      </c>
      <c r="I327">
        <v>1587.1735634019981</v>
      </c>
      <c r="K327">
        <v>976.33169128265888</v>
      </c>
      <c r="L327">
        <v>3044.1082515100402</v>
      </c>
      <c r="M327">
        <v>57.903796853672667</v>
      </c>
      <c r="N327">
        <v>39.483107608056841</v>
      </c>
      <c r="O327">
        <v>513.45496765760436</v>
      </c>
      <c r="Q327">
        <v>2741.9306371802409</v>
      </c>
      <c r="R327">
        <v>526.67108066701292</v>
      </c>
      <c r="S327">
        <v>0</v>
      </c>
      <c r="T327">
        <v>4731.8707774096592</v>
      </c>
      <c r="U327">
        <v>71.301574426653772</v>
      </c>
      <c r="X327">
        <v>-1830.6006954814829</v>
      </c>
      <c r="Y327">
        <v>1451.46686498094</v>
      </c>
      <c r="Z327">
        <v>4373.1166730416398</v>
      </c>
      <c r="AA327">
        <v>0</v>
      </c>
      <c r="AB327">
        <v>1023.631672635939</v>
      </c>
      <c r="AE327">
        <v>94.322539088410238</v>
      </c>
      <c r="AF327">
        <v>184.69333325480241</v>
      </c>
      <c r="AG327">
        <v>668.6730391343433</v>
      </c>
      <c r="AH327">
        <v>0</v>
      </c>
      <c r="AL327">
        <v>97.746025220762093</v>
      </c>
      <c r="AN327">
        <v>52.803043103294847</v>
      </c>
      <c r="AO327">
        <v>0</v>
      </c>
      <c r="AQ327">
        <v>2.25</v>
      </c>
      <c r="AR327">
        <v>44.5</v>
      </c>
      <c r="AS327">
        <v>0.22586659762025679</v>
      </c>
      <c r="AT327">
        <v>3.180967821419693</v>
      </c>
      <c r="AU327">
        <v>2.4588696248626699E-2</v>
      </c>
    </row>
    <row r="328" spans="1:47" x14ac:dyDescent="0.25">
      <c r="A328" t="s">
        <v>370</v>
      </c>
      <c r="B328" t="str">
        <f t="shared" si="10"/>
        <v>USA_CA_Bakersfi</v>
      </c>
      <c r="C328" t="str">
        <f>'Model In'!AY328</f>
        <v>HPWH_50-gallon</v>
      </c>
      <c r="D328">
        <f>'Model In'!BA328</f>
        <v>4</v>
      </c>
      <c r="E328">
        <v>12158.972785438969</v>
      </c>
      <c r="F328">
        <v>97.746025220762093</v>
      </c>
      <c r="H328">
        <f t="shared" si="11"/>
        <v>5528.7264302161811</v>
      </c>
      <c r="I328">
        <v>403.0112799517587</v>
      </c>
      <c r="K328">
        <v>152.94632909706519</v>
      </c>
      <c r="L328">
        <v>529.5125992782497</v>
      </c>
      <c r="M328">
        <v>0.9843119828412018</v>
      </c>
      <c r="N328">
        <v>5.8066382044006533</v>
      </c>
      <c r="O328">
        <v>243.27400066745111</v>
      </c>
      <c r="Q328">
        <v>4539.9474915926157</v>
      </c>
      <c r="R328">
        <v>585.76765867180677</v>
      </c>
      <c r="S328">
        <v>0</v>
      </c>
      <c r="T328">
        <v>4329.26122533121</v>
      </c>
      <c r="U328">
        <v>30.32316167450773</v>
      </c>
      <c r="X328">
        <v>-1833.642075447799</v>
      </c>
      <c r="Y328">
        <v>1233.4980095447611</v>
      </c>
      <c r="Z328">
        <v>4373.1166730416398</v>
      </c>
      <c r="AA328">
        <v>0</v>
      </c>
      <c r="AB328">
        <v>1023.631672635939</v>
      </c>
      <c r="AE328">
        <v>94.322539088410238</v>
      </c>
      <c r="AF328">
        <v>184.69333325480241</v>
      </c>
      <c r="AG328">
        <v>668.6730391343433</v>
      </c>
      <c r="AH328">
        <v>0</v>
      </c>
      <c r="AL328">
        <v>97.746025220762093</v>
      </c>
      <c r="AN328">
        <v>52.803043103294847</v>
      </c>
      <c r="AO328">
        <v>0</v>
      </c>
      <c r="AQ328">
        <v>0.25</v>
      </c>
      <c r="AR328">
        <v>701.5</v>
      </c>
      <c r="AS328">
        <v>0.1639032027968769</v>
      </c>
      <c r="AT328">
        <v>2.6264575610214038</v>
      </c>
      <c r="AU328">
        <v>2.8588139897888502E-2</v>
      </c>
    </row>
    <row r="329" spans="1:47" x14ac:dyDescent="0.25">
      <c r="A329" t="s">
        <v>371</v>
      </c>
      <c r="B329" t="str">
        <f t="shared" si="10"/>
        <v>USA_CA_Bishop-E</v>
      </c>
      <c r="C329" t="str">
        <f>'Model In'!AY329</f>
        <v>HPWH_50-gallon</v>
      </c>
      <c r="D329">
        <f>'Model In'!BA329</f>
        <v>4</v>
      </c>
      <c r="E329">
        <v>12414.684069908781</v>
      </c>
      <c r="F329">
        <v>97.746025220762093</v>
      </c>
      <c r="H329">
        <f t="shared" si="11"/>
        <v>5558.0000388116223</v>
      </c>
      <c r="I329">
        <v>1827.370881945079</v>
      </c>
      <c r="K329">
        <v>1187.5802826966731</v>
      </c>
      <c r="L329">
        <v>3680.123337097948</v>
      </c>
      <c r="M329">
        <v>116.1996062640621</v>
      </c>
      <c r="N329">
        <v>21.004361997523429</v>
      </c>
      <c r="O329">
        <v>502.58663098681319</v>
      </c>
      <c r="Q329">
        <v>3161.013693479837</v>
      </c>
      <c r="R329">
        <v>569.61546338670667</v>
      </c>
      <c r="S329">
        <v>0</v>
      </c>
      <c r="T329">
        <v>4695.7636219005008</v>
      </c>
      <c r="U329">
        <v>70.807329211815386</v>
      </c>
      <c r="X329">
        <v>-1840.4789743313911</v>
      </c>
      <c r="Y329">
        <v>1459.9356854190451</v>
      </c>
      <c r="Z329">
        <v>4373.1166730416398</v>
      </c>
      <c r="AA329">
        <v>0</v>
      </c>
      <c r="AB329">
        <v>1023.631672635939</v>
      </c>
      <c r="AE329">
        <v>94.322539088410238</v>
      </c>
      <c r="AF329">
        <v>184.69333325480241</v>
      </c>
      <c r="AG329">
        <v>668.6730391343433</v>
      </c>
      <c r="AH329">
        <v>0</v>
      </c>
      <c r="AL329">
        <v>97.746025220762093</v>
      </c>
      <c r="AN329">
        <v>52.803043103294847</v>
      </c>
      <c r="AO329">
        <v>0</v>
      </c>
      <c r="AQ329">
        <v>1.5</v>
      </c>
      <c r="AR329">
        <v>233.75</v>
      </c>
      <c r="AS329">
        <v>0.25432043734521298</v>
      </c>
      <c r="AT329">
        <v>3.6576804289196398</v>
      </c>
      <c r="AU329">
        <v>2.71877437413874E-2</v>
      </c>
    </row>
    <row r="330" spans="1:47" x14ac:dyDescent="0.25">
      <c r="A330" t="s">
        <v>372</v>
      </c>
      <c r="B330" t="str">
        <f t="shared" si="10"/>
        <v>USA_CA_Crescent</v>
      </c>
      <c r="C330" t="str">
        <f>'Model In'!AY330</f>
        <v>HPWH_50-gallon</v>
      </c>
      <c r="D330">
        <f>'Model In'!BA330</f>
        <v>4</v>
      </c>
      <c r="E330">
        <v>8797.926467164094</v>
      </c>
      <c r="F330">
        <v>97.746025220762093</v>
      </c>
      <c r="H330">
        <f t="shared" si="11"/>
        <v>1993.7253760726032</v>
      </c>
      <c r="I330">
        <v>1103.6712789138519</v>
      </c>
      <c r="K330">
        <v>673.58447532766161</v>
      </c>
      <c r="L330">
        <v>2594.427742421633</v>
      </c>
      <c r="M330">
        <v>28.176975172990581</v>
      </c>
      <c r="N330">
        <v>15.523938294039031</v>
      </c>
      <c r="O330">
        <v>386.38589011915712</v>
      </c>
      <c r="Q330">
        <v>648.09562560156951</v>
      </c>
      <c r="R330">
        <v>241.95847155718189</v>
      </c>
      <c r="S330">
        <v>0</v>
      </c>
      <c r="T330">
        <v>5064.8128682455863</v>
      </c>
      <c r="U330">
        <v>70.80092448118765</v>
      </c>
      <c r="X330">
        <v>-1861.8094970215391</v>
      </c>
      <c r="Y330">
        <v>1407.452745413445</v>
      </c>
      <c r="Z330">
        <v>4373.1166730416398</v>
      </c>
      <c r="AA330">
        <v>0</v>
      </c>
      <c r="AB330">
        <v>1023.631672635939</v>
      </c>
      <c r="AE330">
        <v>94.322539088410238</v>
      </c>
      <c r="AF330">
        <v>184.69333325480241</v>
      </c>
      <c r="AG330">
        <v>668.6730391343433</v>
      </c>
      <c r="AH330">
        <v>0</v>
      </c>
      <c r="AL330">
        <v>97.746025220762093</v>
      </c>
      <c r="AN330">
        <v>52.803043103294847</v>
      </c>
      <c r="AO330">
        <v>0</v>
      </c>
      <c r="AQ330">
        <v>192.5</v>
      </c>
      <c r="AR330">
        <v>138.25</v>
      </c>
      <c r="AS330">
        <v>0.26201288651374161</v>
      </c>
      <c r="AT330">
        <v>3.7269320216975248</v>
      </c>
      <c r="AU330">
        <v>9.3829987730579996E-3</v>
      </c>
    </row>
    <row r="331" spans="1:47" x14ac:dyDescent="0.25">
      <c r="A331" t="s">
        <v>373</v>
      </c>
      <c r="B331" t="str">
        <f t="shared" si="10"/>
        <v>USA_CA_Imperial</v>
      </c>
      <c r="C331" t="str">
        <f>'Model In'!AY331</f>
        <v>HPWH_50-gallon</v>
      </c>
      <c r="D331">
        <f>'Model In'!BA331</f>
        <v>4</v>
      </c>
      <c r="E331">
        <v>14626.648006030269</v>
      </c>
      <c r="F331">
        <v>97.746025220762093</v>
      </c>
      <c r="H331">
        <f t="shared" si="11"/>
        <v>8083.9372169226717</v>
      </c>
      <c r="I331">
        <v>188.54485581676821</v>
      </c>
      <c r="K331">
        <v>50.644874171138582</v>
      </c>
      <c r="L331">
        <v>172.09828186105071</v>
      </c>
      <c r="M331">
        <v>0.2050298674316447</v>
      </c>
      <c r="N331">
        <v>0.87294272539631201</v>
      </c>
      <c r="O331">
        <v>136.8220090528018</v>
      </c>
      <c r="Q331">
        <v>7141.2482159483616</v>
      </c>
      <c r="R331">
        <v>754.14414515754174</v>
      </c>
      <c r="S331">
        <v>0</v>
      </c>
      <c r="T331">
        <v>3960.84123918053</v>
      </c>
      <c r="U331">
        <v>17.439786188366948</v>
      </c>
      <c r="X331">
        <v>-1834.132872332947</v>
      </c>
      <c r="Y331">
        <v>1145.962443429629</v>
      </c>
      <c r="Z331">
        <v>4373.1166730416398</v>
      </c>
      <c r="AA331">
        <v>0</v>
      </c>
      <c r="AB331">
        <v>1023.631672635939</v>
      </c>
      <c r="AE331">
        <v>94.322539088410238</v>
      </c>
      <c r="AF331">
        <v>184.69333325480241</v>
      </c>
      <c r="AG331">
        <v>668.6730391343433</v>
      </c>
      <c r="AH331">
        <v>0</v>
      </c>
      <c r="AL331">
        <v>97.746025220762093</v>
      </c>
      <c r="AN331">
        <v>52.803043103294847</v>
      </c>
      <c r="AO331">
        <v>0</v>
      </c>
      <c r="AQ331">
        <v>0.5</v>
      </c>
      <c r="AR331">
        <v>1260.25</v>
      </c>
      <c r="AS331">
        <v>0.16071543711038039</v>
      </c>
      <c r="AT331">
        <v>3.7238667444168598</v>
      </c>
      <c r="AU331">
        <v>3.9327878737418602E-2</v>
      </c>
    </row>
    <row r="332" spans="1:47" x14ac:dyDescent="0.25">
      <c r="A332" t="s">
        <v>374</v>
      </c>
      <c r="B332" t="str">
        <f t="shared" si="10"/>
        <v>USA_CA_Los.Ange</v>
      </c>
      <c r="C332" t="str">
        <f>'Model In'!AY332</f>
        <v>HPWH_50-gallon</v>
      </c>
      <c r="D332">
        <f>'Model In'!BA332</f>
        <v>4</v>
      </c>
      <c r="E332">
        <v>10023.68591279517</v>
      </c>
      <c r="F332">
        <v>97.746025220762093</v>
      </c>
      <c r="H332">
        <f t="shared" si="11"/>
        <v>3391.6797418284864</v>
      </c>
      <c r="I332">
        <v>43.777912587789423</v>
      </c>
      <c r="K332">
        <v>11.22808737200017</v>
      </c>
      <c r="L332">
        <v>42.952792217093197</v>
      </c>
      <c r="M332">
        <v>0</v>
      </c>
      <c r="N332">
        <v>3.33536647811586E-3</v>
      </c>
      <c r="O332">
        <v>32.546489849311122</v>
      </c>
      <c r="Q332">
        <v>2903.4140931814318</v>
      </c>
      <c r="R332">
        <v>444.48773605926499</v>
      </c>
      <c r="S332">
        <v>0</v>
      </c>
      <c r="T332">
        <v>4473.159743227402</v>
      </c>
      <c r="U332">
        <v>33.328801236704301</v>
      </c>
      <c r="X332">
        <v>-1799.1152916827839</v>
      </c>
      <c r="Y332">
        <v>1235.257825288606</v>
      </c>
      <c r="Z332">
        <v>4373.1166730416398</v>
      </c>
      <c r="AA332">
        <v>0</v>
      </c>
      <c r="AB332">
        <v>1023.631672635939</v>
      </c>
      <c r="AE332">
        <v>94.322539088410238</v>
      </c>
      <c r="AF332">
        <v>184.69333325480241</v>
      </c>
      <c r="AG332">
        <v>668.6730391343433</v>
      </c>
      <c r="AH332">
        <v>0</v>
      </c>
      <c r="AL332">
        <v>97.746025220762093</v>
      </c>
      <c r="AN332">
        <v>52.803043103294847</v>
      </c>
      <c r="AO332">
        <v>0</v>
      </c>
      <c r="AQ332">
        <v>0</v>
      </c>
      <c r="AR332">
        <v>759.75</v>
      </c>
      <c r="AS332">
        <v>0.181638097794592</v>
      </c>
      <c r="AT332">
        <v>4.1220719230283471</v>
      </c>
      <c r="AU332">
        <v>1.9579570166379099E-2</v>
      </c>
    </row>
    <row r="333" spans="1:47" x14ac:dyDescent="0.25">
      <c r="A333" t="s">
        <v>375</v>
      </c>
      <c r="B333" t="str">
        <f t="shared" si="10"/>
        <v>USA_CA_Riversid</v>
      </c>
      <c r="C333" t="str">
        <f>'Model In'!AY333</f>
        <v>HPWH_50-gallon</v>
      </c>
      <c r="D333">
        <f>'Model In'!BA333</f>
        <v>4</v>
      </c>
      <c r="E333">
        <v>11478.50952200448</v>
      </c>
      <c r="F333">
        <v>97.746025220762093</v>
      </c>
      <c r="H333">
        <f t="shared" si="11"/>
        <v>4839.533739988794</v>
      </c>
      <c r="I333">
        <v>222.10587944285771</v>
      </c>
      <c r="K333">
        <v>60.421763864485307</v>
      </c>
      <c r="L333">
        <v>214.27670351515559</v>
      </c>
      <c r="M333">
        <v>0</v>
      </c>
      <c r="N333">
        <v>1.325846663207626</v>
      </c>
      <c r="O333">
        <v>160.35826891516459</v>
      </c>
      <c r="Q333">
        <v>4069.9347930564581</v>
      </c>
      <c r="R333">
        <v>547.49306748947845</v>
      </c>
      <c r="S333">
        <v>0</v>
      </c>
      <c r="T333">
        <v>4372.8322454997005</v>
      </c>
      <c r="U333">
        <v>32.087378083754508</v>
      </c>
      <c r="X333">
        <v>-1822.3348516857029</v>
      </c>
      <c r="Y333">
        <v>1242.2274363375921</v>
      </c>
      <c r="Z333">
        <v>4373.1166730416398</v>
      </c>
      <c r="AA333">
        <v>0</v>
      </c>
      <c r="AB333">
        <v>1023.631672635939</v>
      </c>
      <c r="AE333">
        <v>94.322539088410238</v>
      </c>
      <c r="AF333">
        <v>184.69333325480241</v>
      </c>
      <c r="AG333">
        <v>668.6730391343433</v>
      </c>
      <c r="AH333">
        <v>0</v>
      </c>
      <c r="AL333">
        <v>97.746025220762093</v>
      </c>
      <c r="AN333">
        <v>52.803043103294847</v>
      </c>
      <c r="AO333">
        <v>0</v>
      </c>
      <c r="AQ333">
        <v>0.25</v>
      </c>
      <c r="AR333">
        <v>466.25</v>
      </c>
      <c r="AS333">
        <v>0.13913928594118591</v>
      </c>
      <c r="AT333">
        <v>2.589091182173811</v>
      </c>
      <c r="AU333">
        <v>2.6055805985555399E-2</v>
      </c>
    </row>
    <row r="334" spans="1:47" x14ac:dyDescent="0.25">
      <c r="A334" t="s">
        <v>376</v>
      </c>
      <c r="B334" t="str">
        <f t="shared" si="10"/>
        <v>USA_CA_Sacramen</v>
      </c>
      <c r="C334" t="str">
        <f>'Model In'!AY334</f>
        <v>HPWH_50-gallon</v>
      </c>
      <c r="D334">
        <f>'Model In'!BA334</f>
        <v>4</v>
      </c>
      <c r="E334">
        <v>11164.7310535795</v>
      </c>
      <c r="F334">
        <v>97.746025220762093</v>
      </c>
      <c r="H334">
        <f t="shared" si="11"/>
        <v>4470.0561200871916</v>
      </c>
      <c r="I334">
        <v>771.59117329294156</v>
      </c>
      <c r="K334">
        <v>411.93512147395728</v>
      </c>
      <c r="L334">
        <v>1414.9989541966131</v>
      </c>
      <c r="M334">
        <v>6.6693924923874546</v>
      </c>
      <c r="N334">
        <v>19.599714878623249</v>
      </c>
      <c r="O334">
        <v>333.38694444797437</v>
      </c>
      <c r="Q334">
        <v>3210.7806922847558</v>
      </c>
      <c r="R334">
        <v>487.68425450949383</v>
      </c>
      <c r="S334">
        <v>0</v>
      </c>
      <c r="T334">
        <v>4609.9015968625044</v>
      </c>
      <c r="U334">
        <v>43.812807960057313</v>
      </c>
      <c r="X334">
        <v>-1839.77739344988</v>
      </c>
      <c r="Y334">
        <v>1297.9265878141621</v>
      </c>
      <c r="Z334">
        <v>4373.1166730416398</v>
      </c>
      <c r="AA334">
        <v>0</v>
      </c>
      <c r="AB334">
        <v>1023.631672635939</v>
      </c>
      <c r="AE334">
        <v>94.322539088410238</v>
      </c>
      <c r="AF334">
        <v>184.69333325480241</v>
      </c>
      <c r="AG334">
        <v>668.6730391343433</v>
      </c>
      <c r="AH334">
        <v>0</v>
      </c>
      <c r="AL334">
        <v>97.746025220762093</v>
      </c>
      <c r="AN334">
        <v>52.803043103294847</v>
      </c>
      <c r="AO334">
        <v>0</v>
      </c>
      <c r="AQ334">
        <v>1</v>
      </c>
      <c r="AR334">
        <v>415.5</v>
      </c>
      <c r="AS334">
        <v>0.23753243167506241</v>
      </c>
      <c r="AT334">
        <v>3.457756638901937</v>
      </c>
      <c r="AU334">
        <v>2.37384921261986E-2</v>
      </c>
    </row>
    <row r="335" spans="1:47" x14ac:dyDescent="0.25">
      <c r="A335" t="s">
        <v>377</v>
      </c>
      <c r="B335" t="str">
        <f t="shared" si="10"/>
        <v>USA_CA_San.Jose</v>
      </c>
      <c r="C335" t="str">
        <f>'Model In'!AY335</f>
        <v>HPWH_50-gallon</v>
      </c>
      <c r="D335">
        <f>'Model In'!BA335</f>
        <v>4</v>
      </c>
      <c r="E335">
        <v>10008.797915492079</v>
      </c>
      <c r="F335">
        <v>97.746025220762093</v>
      </c>
      <c r="H335">
        <f t="shared" si="11"/>
        <v>3314.3155089152515</v>
      </c>
      <c r="I335">
        <v>425.93829210466049</v>
      </c>
      <c r="K335">
        <v>182.71613321935951</v>
      </c>
      <c r="L335">
        <v>654.37927773232559</v>
      </c>
      <c r="M335">
        <v>0.64445613381965339</v>
      </c>
      <c r="N335">
        <v>5.9422781434317287</v>
      </c>
      <c r="O335">
        <v>236.63542460804959</v>
      </c>
      <c r="Q335">
        <v>2482.4454910058071</v>
      </c>
      <c r="R335">
        <v>405.93172580478398</v>
      </c>
      <c r="S335">
        <v>0</v>
      </c>
      <c r="T335">
        <v>4658.7465622508344</v>
      </c>
      <c r="U335">
        <v>45.782177799732118</v>
      </c>
      <c r="X335">
        <v>-1822.789365458076</v>
      </c>
      <c r="Y335">
        <v>1297.7340608986849</v>
      </c>
      <c r="Z335">
        <v>4373.1166730416398</v>
      </c>
      <c r="AA335">
        <v>0</v>
      </c>
      <c r="AB335">
        <v>1023.631672635939</v>
      </c>
      <c r="AE335">
        <v>94.322539088410238</v>
      </c>
      <c r="AF335">
        <v>184.69333325480241</v>
      </c>
      <c r="AG335">
        <v>668.6730391343433</v>
      </c>
      <c r="AH335">
        <v>0</v>
      </c>
      <c r="AL335">
        <v>97.746025220762093</v>
      </c>
      <c r="AN335">
        <v>52.803043103294847</v>
      </c>
      <c r="AO335">
        <v>0</v>
      </c>
      <c r="AQ335">
        <v>1.5</v>
      </c>
      <c r="AR335">
        <v>218</v>
      </c>
      <c r="AS335">
        <v>0.20809087072478019</v>
      </c>
      <c r="AT335">
        <v>3.307850804131939</v>
      </c>
      <c r="AU335">
        <v>1.8302684040465301E-2</v>
      </c>
    </row>
    <row r="336" spans="1:47" x14ac:dyDescent="0.25">
      <c r="A336" t="s">
        <v>378</v>
      </c>
      <c r="B336" t="str">
        <f t="shared" si="10"/>
        <v>USA_CA_Santa.An</v>
      </c>
      <c r="C336" t="str">
        <f>'Model In'!AY336</f>
        <v>HPWH_50-gallon</v>
      </c>
      <c r="D336">
        <f>'Model In'!BA336</f>
        <v>4</v>
      </c>
      <c r="E336">
        <v>10529.230882438091</v>
      </c>
      <c r="F336">
        <v>97.746025220762093</v>
      </c>
      <c r="H336">
        <f t="shared" si="11"/>
        <v>3905.2108266160485</v>
      </c>
      <c r="I336">
        <v>78.749408549212333</v>
      </c>
      <c r="K336">
        <v>17.062222891267059</v>
      </c>
      <c r="L336">
        <v>63.242661386415527</v>
      </c>
      <c r="M336">
        <v>0</v>
      </c>
      <c r="N336">
        <v>0.17577808851370269</v>
      </c>
      <c r="O336">
        <v>61.511407569431583</v>
      </c>
      <c r="Q336">
        <v>3338.604142381897</v>
      </c>
      <c r="R336">
        <v>487.85727568493922</v>
      </c>
      <c r="S336">
        <v>0</v>
      </c>
      <c r="T336">
        <v>4430.1406890108183</v>
      </c>
      <c r="U336">
        <v>30.70973603528083</v>
      </c>
      <c r="X336">
        <v>-1806.1980278270551</v>
      </c>
      <c r="Y336">
        <v>1227.2717101439671</v>
      </c>
      <c r="Z336">
        <v>4373.1166730416398</v>
      </c>
      <c r="AA336">
        <v>0</v>
      </c>
      <c r="AB336">
        <v>1023.631672635939</v>
      </c>
      <c r="AE336">
        <v>94.322539088410238</v>
      </c>
      <c r="AF336">
        <v>184.69333325480241</v>
      </c>
      <c r="AG336">
        <v>668.6730391343433</v>
      </c>
      <c r="AH336">
        <v>0</v>
      </c>
      <c r="AL336">
        <v>97.746025220762093</v>
      </c>
      <c r="AN336">
        <v>52.803043103294847</v>
      </c>
      <c r="AO336">
        <v>0</v>
      </c>
      <c r="AQ336">
        <v>0.25</v>
      </c>
      <c r="AR336">
        <v>547.5</v>
      </c>
      <c r="AS336">
        <v>0.1586442054130521</v>
      </c>
      <c r="AT336">
        <v>2.3271089036724479</v>
      </c>
      <c r="AU336">
        <v>2.20694143562177E-2</v>
      </c>
    </row>
    <row r="337" spans="1:47" x14ac:dyDescent="0.25">
      <c r="A337" t="s">
        <v>379</v>
      </c>
      <c r="B337" t="str">
        <f t="shared" si="10"/>
        <v>USA_CO_Alamosa-</v>
      </c>
      <c r="C337" t="str">
        <f>'Model In'!AY337</f>
        <v>HPWH_50-gallon</v>
      </c>
      <c r="D337">
        <f>'Model In'!BA337</f>
        <v>4</v>
      </c>
      <c r="E337">
        <v>15433.332715387511</v>
      </c>
      <c r="F337">
        <v>97.746025220762093</v>
      </c>
      <c r="H337">
        <f t="shared" si="11"/>
        <v>8326.2425837744195</v>
      </c>
      <c r="I337">
        <v>6519.9943608030107</v>
      </c>
      <c r="K337">
        <v>3181.2398217929358</v>
      </c>
      <c r="L337">
        <v>8900.3803177912796</v>
      </c>
      <c r="M337">
        <v>2607.5370577779831</v>
      </c>
      <c r="N337">
        <v>81.649059734965874</v>
      </c>
      <c r="O337">
        <v>649.56842149714009</v>
      </c>
      <c r="Q337">
        <v>1179.171981515206</v>
      </c>
      <c r="R337">
        <v>627.07624145620366</v>
      </c>
      <c r="S337">
        <v>0</v>
      </c>
      <c r="T337">
        <v>5347.6039077930918</v>
      </c>
      <c r="U337">
        <v>137.94282127603989</v>
      </c>
      <c r="X337">
        <v>-1803.311766066719</v>
      </c>
      <c r="Y337">
        <v>1710.341785935145</v>
      </c>
      <c r="Z337">
        <v>4373.1166730416398</v>
      </c>
      <c r="AA337">
        <v>0</v>
      </c>
      <c r="AB337">
        <v>1023.631672635939</v>
      </c>
      <c r="AE337">
        <v>94.322539088410238</v>
      </c>
      <c r="AF337">
        <v>184.69333325480241</v>
      </c>
      <c r="AG337">
        <v>668.6730391343433</v>
      </c>
      <c r="AH337">
        <v>0</v>
      </c>
      <c r="AL337">
        <v>97.746025220762093</v>
      </c>
      <c r="AN337">
        <v>52.803043103294847</v>
      </c>
      <c r="AO337">
        <v>0</v>
      </c>
      <c r="AQ337">
        <v>23.75</v>
      </c>
      <c r="AR337">
        <v>0.25</v>
      </c>
      <c r="AS337">
        <v>0.30184142786254359</v>
      </c>
      <c r="AT337">
        <v>3.7797389361013018</v>
      </c>
      <c r="AU337">
        <v>2.9007094209620998E-2</v>
      </c>
    </row>
    <row r="338" spans="1:47" x14ac:dyDescent="0.25">
      <c r="A338" t="s">
        <v>380</v>
      </c>
      <c r="B338" t="str">
        <f t="shared" si="10"/>
        <v>USA_CO_Aspen-Pi</v>
      </c>
      <c r="C338" t="str">
        <f>'Model In'!AY338</f>
        <v>HPWH_50-gallon</v>
      </c>
      <c r="D338">
        <f>'Model In'!BA338</f>
        <v>4</v>
      </c>
      <c r="E338">
        <v>14855.080149877929</v>
      </c>
      <c r="F338">
        <v>97.746025220762093</v>
      </c>
      <c r="H338">
        <f t="shared" si="11"/>
        <v>7730.3335866731531</v>
      </c>
      <c r="I338">
        <v>6111.3461895808196</v>
      </c>
      <c r="K338">
        <v>3588.3850063268128</v>
      </c>
      <c r="L338">
        <v>10288.957842003259</v>
      </c>
      <c r="M338">
        <v>1703.697336637905</v>
      </c>
      <c r="N338">
        <v>122.94141730512921</v>
      </c>
      <c r="O338">
        <v>696.32242931096948</v>
      </c>
      <c r="Q338">
        <v>971.61306609541327</v>
      </c>
      <c r="R338">
        <v>647.37433099692043</v>
      </c>
      <c r="S338">
        <v>0</v>
      </c>
      <c r="T338">
        <v>5402.0312681214946</v>
      </c>
      <c r="U338">
        <v>145.69511073899579</v>
      </c>
      <c r="X338">
        <v>-1806.982619746374</v>
      </c>
      <c r="Y338">
        <v>1727.9982175270379</v>
      </c>
      <c r="Z338">
        <v>4373.1166730416398</v>
      </c>
      <c r="AA338">
        <v>0</v>
      </c>
      <c r="AB338">
        <v>1023.631672635939</v>
      </c>
      <c r="AE338">
        <v>94.322539088410238</v>
      </c>
      <c r="AF338">
        <v>184.69333325480241</v>
      </c>
      <c r="AG338">
        <v>668.6730391343433</v>
      </c>
      <c r="AH338">
        <v>0</v>
      </c>
      <c r="AL338">
        <v>97.746025220762093</v>
      </c>
      <c r="AN338">
        <v>52.803043103294847</v>
      </c>
      <c r="AO338">
        <v>0</v>
      </c>
      <c r="AQ338">
        <v>9</v>
      </c>
      <c r="AR338">
        <v>0</v>
      </c>
      <c r="AS338">
        <v>0.27432923405232751</v>
      </c>
      <c r="AT338">
        <v>2.51476626785053</v>
      </c>
      <c r="AU338">
        <v>2.98477900646958E-2</v>
      </c>
    </row>
    <row r="339" spans="1:47" x14ac:dyDescent="0.25">
      <c r="A339" t="s">
        <v>381</v>
      </c>
      <c r="B339" t="str">
        <f t="shared" si="10"/>
        <v>USA_CO_Denver.I</v>
      </c>
      <c r="C339" t="str">
        <f>'Model In'!AY339</f>
        <v>HPWH_50-gallon</v>
      </c>
      <c r="D339">
        <f>'Model In'!BA339</f>
        <v>4</v>
      </c>
      <c r="E339">
        <v>13554.0299820246</v>
      </c>
      <c r="F339">
        <v>97.746025220762093</v>
      </c>
      <c r="H339">
        <f t="shared" si="11"/>
        <v>6605.0801383787257</v>
      </c>
      <c r="I339">
        <v>3813.461849632582</v>
      </c>
      <c r="K339">
        <v>2456.68432794828</v>
      </c>
      <c r="L339">
        <v>7314.0847907382285</v>
      </c>
      <c r="M339">
        <v>742.90977954378729</v>
      </c>
      <c r="N339">
        <v>65.289495813072051</v>
      </c>
      <c r="O339">
        <v>548.5782463274453</v>
      </c>
      <c r="Q339">
        <v>2165.9741317753878</v>
      </c>
      <c r="R339">
        <v>625.64415697075628</v>
      </c>
      <c r="S339">
        <v>0</v>
      </c>
      <c r="T339">
        <v>5007.9670880013446</v>
      </c>
      <c r="U339">
        <v>96.079407779962366</v>
      </c>
      <c r="X339">
        <v>-1834.7539706405501</v>
      </c>
      <c r="Y339">
        <v>1552.2014979677831</v>
      </c>
      <c r="Z339">
        <v>4373.1166730416398</v>
      </c>
      <c r="AA339">
        <v>0</v>
      </c>
      <c r="AB339">
        <v>1023.631672635939</v>
      </c>
      <c r="AE339">
        <v>94.322539088410238</v>
      </c>
      <c r="AF339">
        <v>184.69333325480241</v>
      </c>
      <c r="AG339">
        <v>668.6730391343433</v>
      </c>
      <c r="AH339">
        <v>0</v>
      </c>
      <c r="AL339">
        <v>97.746025220762093</v>
      </c>
      <c r="AN339">
        <v>52.803043103294847</v>
      </c>
      <c r="AO339">
        <v>0</v>
      </c>
      <c r="AQ339">
        <v>9</v>
      </c>
      <c r="AR339">
        <v>6</v>
      </c>
      <c r="AS339">
        <v>0.31137847676327329</v>
      </c>
      <c r="AT339">
        <v>5.1193879076071616</v>
      </c>
      <c r="AU339">
        <v>3.1285386342247097E-2</v>
      </c>
    </row>
    <row r="340" spans="1:47" x14ac:dyDescent="0.25">
      <c r="A340" t="s">
        <v>382</v>
      </c>
      <c r="B340" t="str">
        <f t="shared" si="10"/>
        <v>USA_CO_Trinidad</v>
      </c>
      <c r="C340" t="str">
        <f>'Model In'!AY340</f>
        <v>HPWH_50-gallon</v>
      </c>
      <c r="D340">
        <f>'Model In'!BA340</f>
        <v>4</v>
      </c>
      <c r="E340">
        <v>12682.613104132561</v>
      </c>
      <c r="F340">
        <v>97.746025220762093</v>
      </c>
      <c r="H340">
        <f t="shared" si="11"/>
        <v>5754.2920203485064</v>
      </c>
      <c r="I340">
        <v>2999.11361110388</v>
      </c>
      <c r="K340">
        <v>1818.472165561637</v>
      </c>
      <c r="L340">
        <v>5521.8866195680685</v>
      </c>
      <c r="M340">
        <v>610.87596642049505</v>
      </c>
      <c r="N340">
        <v>47.358065732895703</v>
      </c>
      <c r="O340">
        <v>522.40741338884936</v>
      </c>
      <c r="Q340">
        <v>2195.0476430939129</v>
      </c>
      <c r="R340">
        <v>560.1307661507135</v>
      </c>
      <c r="S340">
        <v>0</v>
      </c>
      <c r="T340">
        <v>4916.2014430543059</v>
      </c>
      <c r="U340">
        <v>89.408994075046465</v>
      </c>
      <c r="X340">
        <v>-1832.499156741914</v>
      </c>
      <c r="Y340">
        <v>1531.5727381059221</v>
      </c>
      <c r="Z340">
        <v>4373.1166730416398</v>
      </c>
      <c r="AA340">
        <v>0</v>
      </c>
      <c r="AB340">
        <v>1023.631672635939</v>
      </c>
      <c r="AE340">
        <v>94.322539088410238</v>
      </c>
      <c r="AF340">
        <v>184.69333325480241</v>
      </c>
      <c r="AG340">
        <v>668.6730391343433</v>
      </c>
      <c r="AH340">
        <v>0</v>
      </c>
      <c r="AL340">
        <v>97.746025220762093</v>
      </c>
      <c r="AN340">
        <v>52.803043103294847</v>
      </c>
      <c r="AO340">
        <v>0</v>
      </c>
      <c r="AQ340">
        <v>4.5</v>
      </c>
      <c r="AR340">
        <v>41.25</v>
      </c>
      <c r="AS340">
        <v>0.28491332032730909</v>
      </c>
      <c r="AT340">
        <v>5.5914945960323701</v>
      </c>
      <c r="AU340">
        <v>2.6458790570869299E-2</v>
      </c>
    </row>
    <row r="341" spans="1:47" x14ac:dyDescent="0.25">
      <c r="A341" t="s">
        <v>383</v>
      </c>
      <c r="B341" t="str">
        <f t="shared" si="10"/>
        <v>USA_CT_Bridgepo</v>
      </c>
      <c r="C341" t="str">
        <f>'Model In'!AY341</f>
        <v>HPWH_50-gallon</v>
      </c>
      <c r="D341">
        <f>'Model In'!BA341</f>
        <v>4</v>
      </c>
      <c r="E341">
        <v>13003.082000724329</v>
      </c>
      <c r="F341">
        <v>97.746025220762093</v>
      </c>
      <c r="H341">
        <f t="shared" si="11"/>
        <v>6162.9537819883717</v>
      </c>
      <c r="I341">
        <v>3677.755529009064</v>
      </c>
      <c r="K341">
        <v>2110.607444169877</v>
      </c>
      <c r="L341">
        <v>6889.063497429227</v>
      </c>
      <c r="M341">
        <v>1086.902602794202</v>
      </c>
      <c r="N341">
        <v>50.487834576203518</v>
      </c>
      <c r="O341">
        <v>429.75764746876808</v>
      </c>
      <c r="Q341">
        <v>1954.918748619428</v>
      </c>
      <c r="R341">
        <v>530.27950435988021</v>
      </c>
      <c r="S341">
        <v>0</v>
      </c>
      <c r="T341">
        <v>4957.9849535555286</v>
      </c>
      <c r="U341">
        <v>73.677084987613469</v>
      </c>
      <c r="X341">
        <v>-1856.218866610448</v>
      </c>
      <c r="Y341">
        <v>1443.3798730579981</v>
      </c>
      <c r="Z341">
        <v>4373.1166730416398</v>
      </c>
      <c r="AA341">
        <v>0</v>
      </c>
      <c r="AB341">
        <v>1023.631672635939</v>
      </c>
      <c r="AE341">
        <v>94.322539088410238</v>
      </c>
      <c r="AF341">
        <v>184.69333325480241</v>
      </c>
      <c r="AG341">
        <v>668.6730391343433</v>
      </c>
      <c r="AH341">
        <v>0</v>
      </c>
      <c r="AL341">
        <v>97.746025220762093</v>
      </c>
      <c r="AN341">
        <v>52.803043103294847</v>
      </c>
      <c r="AO341">
        <v>0</v>
      </c>
      <c r="AQ341">
        <v>75.5</v>
      </c>
      <c r="AR341">
        <v>381.25</v>
      </c>
      <c r="AS341">
        <v>0.26305551723287629</v>
      </c>
      <c r="AT341">
        <v>4.5475497218946082</v>
      </c>
      <c r="AU341">
        <v>2.43908989630734E-2</v>
      </c>
    </row>
    <row r="342" spans="1:47" x14ac:dyDescent="0.25">
      <c r="A342" t="s">
        <v>384</v>
      </c>
      <c r="B342" t="str">
        <f t="shared" si="10"/>
        <v>USA_DE_Wilmingt</v>
      </c>
      <c r="C342" t="str">
        <f>'Model In'!AY342</f>
        <v>HPWH_50-gallon</v>
      </c>
      <c r="D342">
        <f>'Model In'!BA342</f>
        <v>4</v>
      </c>
      <c r="E342">
        <v>12854.510345761701</v>
      </c>
      <c r="F342">
        <v>97.746025220762093</v>
      </c>
      <c r="H342">
        <f t="shared" si="11"/>
        <v>6052.9232173741339</v>
      </c>
      <c r="I342">
        <v>3099.8290895936079</v>
      </c>
      <c r="K342">
        <v>1950.169145974171</v>
      </c>
      <c r="L342">
        <v>6292.1882520980089</v>
      </c>
      <c r="M342">
        <v>676.25009796205268</v>
      </c>
      <c r="N342">
        <v>55.691207146835971</v>
      </c>
      <c r="O342">
        <v>417.71863851054081</v>
      </c>
      <c r="Q342">
        <v>2402.1850734148161</v>
      </c>
      <c r="R342">
        <v>550.90905436571063</v>
      </c>
      <c r="S342">
        <v>0</v>
      </c>
      <c r="T342">
        <v>4855.7755213783257</v>
      </c>
      <c r="U342">
        <v>66.126586382388894</v>
      </c>
      <c r="X342">
        <v>-1858.663073155107</v>
      </c>
      <c r="Y342">
        <v>1404.8387827094459</v>
      </c>
      <c r="Z342">
        <v>4373.1166730416398</v>
      </c>
      <c r="AA342">
        <v>0</v>
      </c>
      <c r="AB342">
        <v>1023.631672635939</v>
      </c>
      <c r="AE342">
        <v>94.322539088410238</v>
      </c>
      <c r="AF342">
        <v>184.69333325480241</v>
      </c>
      <c r="AG342">
        <v>668.6730391343433</v>
      </c>
      <c r="AH342">
        <v>0</v>
      </c>
      <c r="AL342">
        <v>97.746025220762093</v>
      </c>
      <c r="AN342">
        <v>52.803043103294847</v>
      </c>
      <c r="AO342">
        <v>0</v>
      </c>
      <c r="AQ342">
        <v>20.5</v>
      </c>
      <c r="AR342">
        <v>299.5</v>
      </c>
      <c r="AS342">
        <v>0.2521639122681717</v>
      </c>
      <c r="AT342">
        <v>4.4236350375705031</v>
      </c>
      <c r="AU342">
        <v>2.6004905096073502E-2</v>
      </c>
    </row>
    <row r="343" spans="1:47" x14ac:dyDescent="0.25">
      <c r="A343" t="s">
        <v>385</v>
      </c>
      <c r="B343" t="str">
        <f t="shared" si="10"/>
        <v>USA_FL_Fort.Mye</v>
      </c>
      <c r="C343" t="str">
        <f>'Model In'!AY343</f>
        <v>HPWH_50-gallon</v>
      </c>
      <c r="D343">
        <f>'Model In'!BA343</f>
        <v>4</v>
      </c>
      <c r="E343">
        <v>13308.207032861879</v>
      </c>
      <c r="F343">
        <v>97.746025220762093</v>
      </c>
      <c r="H343">
        <f t="shared" si="11"/>
        <v>6814.7201529316571</v>
      </c>
      <c r="I343">
        <v>42.331052029589827</v>
      </c>
      <c r="K343">
        <v>13.12062486456537</v>
      </c>
      <c r="L343">
        <v>46.594827892215058</v>
      </c>
      <c r="M343">
        <v>0</v>
      </c>
      <c r="N343">
        <v>4.9224961971209763E-2</v>
      </c>
      <c r="O343">
        <v>29.161202203053261</v>
      </c>
      <c r="Q343">
        <v>6036.8696921090541</v>
      </c>
      <c r="R343">
        <v>735.51940879301333</v>
      </c>
      <c r="S343">
        <v>0</v>
      </c>
      <c r="T343">
        <v>3964.5475436493839</v>
      </c>
      <c r="U343">
        <v>12.034867045505351</v>
      </c>
      <c r="X343">
        <v>-1813.0221713290709</v>
      </c>
      <c r="Y343">
        <v>1096.738534252321</v>
      </c>
      <c r="Z343">
        <v>4373.1166730416398</v>
      </c>
      <c r="AA343">
        <v>0</v>
      </c>
      <c r="AB343">
        <v>1023.631672635939</v>
      </c>
      <c r="AE343">
        <v>94.322539088410238</v>
      </c>
      <c r="AF343">
        <v>184.69333325480241</v>
      </c>
      <c r="AG343">
        <v>668.6730391343433</v>
      </c>
      <c r="AH343">
        <v>0</v>
      </c>
      <c r="AL343">
        <v>97.746025220762093</v>
      </c>
      <c r="AN343">
        <v>52.803043103294847</v>
      </c>
      <c r="AO343">
        <v>0</v>
      </c>
      <c r="AQ343">
        <v>0</v>
      </c>
      <c r="AR343">
        <v>1899.25</v>
      </c>
      <c r="AS343">
        <v>0.14449115413402319</v>
      </c>
      <c r="AT343">
        <v>3.520319148444889</v>
      </c>
      <c r="AU343">
        <v>3.5788133220050297E-2</v>
      </c>
    </row>
    <row r="344" spans="1:47" x14ac:dyDescent="0.25">
      <c r="A344" t="s">
        <v>386</v>
      </c>
      <c r="B344" t="str">
        <f t="shared" si="10"/>
        <v>USA_FL_Jacksonv</v>
      </c>
      <c r="C344" t="str">
        <f>'Model In'!AY344</f>
        <v>HPWH_50-gallon</v>
      </c>
      <c r="D344">
        <f>'Model In'!BA344</f>
        <v>4</v>
      </c>
      <c r="E344">
        <v>12101.277187310659</v>
      </c>
      <c r="F344">
        <v>97.746025220762093</v>
      </c>
      <c r="H344">
        <f t="shared" si="11"/>
        <v>5523.1922952162349</v>
      </c>
      <c r="I344">
        <v>316.6800981072663</v>
      </c>
      <c r="K344">
        <v>150.8186599362383</v>
      </c>
      <c r="L344">
        <v>498.37725989376469</v>
      </c>
      <c r="M344">
        <v>2.3434319711190459</v>
      </c>
      <c r="N344">
        <v>7.640464932812491</v>
      </c>
      <c r="O344">
        <v>155.8775412670966</v>
      </c>
      <c r="Q344">
        <v>4613.8025898109963</v>
      </c>
      <c r="R344">
        <v>592.70960729797196</v>
      </c>
      <c r="S344">
        <v>0</v>
      </c>
      <c r="T344">
        <v>4284.3204513560186</v>
      </c>
      <c r="U344">
        <v>24.56981647168552</v>
      </c>
      <c r="X344">
        <v>-1822.0394174474541</v>
      </c>
      <c r="Y344">
        <v>1181.336546416388</v>
      </c>
      <c r="Z344">
        <v>4373.1166730416398</v>
      </c>
      <c r="AA344">
        <v>0</v>
      </c>
      <c r="AB344">
        <v>1023.631672635939</v>
      </c>
      <c r="AE344">
        <v>94.322539088410238</v>
      </c>
      <c r="AF344">
        <v>184.69333325480241</v>
      </c>
      <c r="AG344">
        <v>668.6730391343433</v>
      </c>
      <c r="AH344">
        <v>0</v>
      </c>
      <c r="AL344">
        <v>97.746025220762093</v>
      </c>
      <c r="AN344">
        <v>52.803043103294847</v>
      </c>
      <c r="AO344">
        <v>0</v>
      </c>
      <c r="AQ344">
        <v>0.75</v>
      </c>
      <c r="AR344">
        <v>933.25</v>
      </c>
      <c r="AS344">
        <v>0.16623237571025479</v>
      </c>
      <c r="AT344">
        <v>3.355501833209567</v>
      </c>
      <c r="AU344">
        <v>2.8553375221843001E-2</v>
      </c>
    </row>
    <row r="345" spans="1:47" x14ac:dyDescent="0.25">
      <c r="A345" t="s">
        <v>387</v>
      </c>
      <c r="B345" t="str">
        <f t="shared" si="10"/>
        <v>USA_FL_Miami.Na</v>
      </c>
      <c r="C345" t="str">
        <f>'Model In'!AY345</f>
        <v>HPWH_50-gallon</v>
      </c>
      <c r="D345">
        <f>'Model In'!BA345</f>
        <v>4</v>
      </c>
      <c r="E345">
        <v>14058.702423662229</v>
      </c>
      <c r="F345">
        <v>97.746025220762093</v>
      </c>
      <c r="H345">
        <f t="shared" si="11"/>
        <v>7589.1102981616305</v>
      </c>
      <c r="I345">
        <v>4.9485174128393048</v>
      </c>
      <c r="K345">
        <v>0.95090728459071738</v>
      </c>
      <c r="L345">
        <v>3.4704142203689412</v>
      </c>
      <c r="M345">
        <v>0</v>
      </c>
      <c r="N345">
        <v>0</v>
      </c>
      <c r="O345">
        <v>3.9976101282485872</v>
      </c>
      <c r="Q345">
        <v>6789.8215152729836</v>
      </c>
      <c r="R345">
        <v>794.34026547580743</v>
      </c>
      <c r="S345">
        <v>0</v>
      </c>
      <c r="T345">
        <v>3863.5637380983499</v>
      </c>
      <c r="U345">
        <v>9.1606757584788507</v>
      </c>
      <c r="X345">
        <v>-1824.3061532558841</v>
      </c>
      <c r="Y345">
        <v>1072.84377982256</v>
      </c>
      <c r="Z345">
        <v>4373.1166730416398</v>
      </c>
      <c r="AA345">
        <v>0</v>
      </c>
      <c r="AB345">
        <v>1023.631672635939</v>
      </c>
      <c r="AE345">
        <v>94.322539088410238</v>
      </c>
      <c r="AF345">
        <v>184.69333325480241</v>
      </c>
      <c r="AG345">
        <v>668.6730391343433</v>
      </c>
      <c r="AH345">
        <v>0</v>
      </c>
      <c r="AL345">
        <v>97.746025220762093</v>
      </c>
      <c r="AN345">
        <v>52.803043103294847</v>
      </c>
      <c r="AO345">
        <v>0</v>
      </c>
      <c r="AQ345">
        <v>0</v>
      </c>
      <c r="AR345">
        <v>1574.75</v>
      </c>
      <c r="AS345">
        <v>0.15342295745917231</v>
      </c>
      <c r="AT345">
        <v>4.1908006828380966</v>
      </c>
      <c r="AU345">
        <v>3.9642491292263403E-2</v>
      </c>
    </row>
    <row r="346" spans="1:47" x14ac:dyDescent="0.25">
      <c r="A346" t="s">
        <v>388</v>
      </c>
      <c r="B346" t="str">
        <f t="shared" si="10"/>
        <v>USA_GA_Atlanta-</v>
      </c>
      <c r="C346" t="str">
        <f>'Model In'!AY346</f>
        <v>HPWH_50-gallon</v>
      </c>
      <c r="D346">
        <f>'Model In'!BA346</f>
        <v>4</v>
      </c>
      <c r="E346">
        <v>11809.335909097659</v>
      </c>
      <c r="F346">
        <v>97.746025220762093</v>
      </c>
      <c r="H346">
        <f t="shared" si="11"/>
        <v>5128.4356060057316</v>
      </c>
      <c r="I346">
        <v>961.3279406691255</v>
      </c>
      <c r="K346">
        <v>580.26474550918738</v>
      </c>
      <c r="L346">
        <v>1947.1826598030559</v>
      </c>
      <c r="M346">
        <v>50.40461640235943</v>
      </c>
      <c r="N346">
        <v>19.072089097947369</v>
      </c>
      <c r="O346">
        <v>311.5864896596313</v>
      </c>
      <c r="Q346">
        <v>3614.6885992242028</v>
      </c>
      <c r="R346">
        <v>552.41906611240336</v>
      </c>
      <c r="S346">
        <v>0</v>
      </c>
      <c r="T346">
        <v>4514.0458471302418</v>
      </c>
      <c r="U346">
        <v>39.71830590835139</v>
      </c>
      <c r="X346">
        <v>-1840.9053630419451</v>
      </c>
      <c r="Y346">
        <v>1284.1519574138911</v>
      </c>
      <c r="Z346">
        <v>4373.1166730416398</v>
      </c>
      <c r="AA346">
        <v>0</v>
      </c>
      <c r="AB346">
        <v>1023.631672635939</v>
      </c>
      <c r="AE346">
        <v>94.322539088410238</v>
      </c>
      <c r="AF346">
        <v>184.69333325480241</v>
      </c>
      <c r="AG346">
        <v>668.6730391343433</v>
      </c>
      <c r="AH346">
        <v>0</v>
      </c>
      <c r="AL346">
        <v>97.746025220762093</v>
      </c>
      <c r="AN346">
        <v>52.803043103294847</v>
      </c>
      <c r="AO346">
        <v>0</v>
      </c>
      <c r="AQ346">
        <v>1.75</v>
      </c>
      <c r="AR346">
        <v>654</v>
      </c>
      <c r="AS346">
        <v>0.2017899755656212</v>
      </c>
      <c r="AT346">
        <v>3.9736027825833249</v>
      </c>
      <c r="AU346">
        <v>2.6463913833723599E-2</v>
      </c>
    </row>
    <row r="347" spans="1:47" x14ac:dyDescent="0.25">
      <c r="A347" t="s">
        <v>389</v>
      </c>
      <c r="B347" t="str">
        <f t="shared" si="10"/>
        <v>USA_GA_Rome-Rus</v>
      </c>
      <c r="C347" t="str">
        <f>'Model In'!AY347</f>
        <v>HPWH_50-gallon</v>
      </c>
      <c r="D347">
        <f>'Model In'!BA347</f>
        <v>4</v>
      </c>
      <c r="E347">
        <v>11870.469658992681</v>
      </c>
      <c r="F347">
        <v>97.746025220762093</v>
      </c>
      <c r="H347">
        <f t="shared" si="11"/>
        <v>5169.6813643896339</v>
      </c>
      <c r="I347">
        <v>1230.1073689895759</v>
      </c>
      <c r="K347">
        <v>724.7036147176758</v>
      </c>
      <c r="L347">
        <v>2361.4659308714959</v>
      </c>
      <c r="M347">
        <v>125.31751284939359</v>
      </c>
      <c r="N347">
        <v>22.169253181927228</v>
      </c>
      <c r="O347">
        <v>357.91698824057698</v>
      </c>
      <c r="Q347">
        <v>3396.2326502708629</v>
      </c>
      <c r="R347">
        <v>543.34134512919525</v>
      </c>
      <c r="S347">
        <v>0</v>
      </c>
      <c r="T347">
        <v>4593.3951927170156</v>
      </c>
      <c r="U347">
        <v>45.28727300079904</v>
      </c>
      <c r="X347">
        <v>-1838.454154650889</v>
      </c>
      <c r="Y347">
        <v>1304.0399489250269</v>
      </c>
      <c r="Z347">
        <v>4373.1166730416398</v>
      </c>
      <c r="AA347">
        <v>0</v>
      </c>
      <c r="AB347">
        <v>1023.631672635939</v>
      </c>
      <c r="AE347">
        <v>94.322539088410238</v>
      </c>
      <c r="AF347">
        <v>184.69333325480241</v>
      </c>
      <c r="AG347">
        <v>668.6730391343433</v>
      </c>
      <c r="AH347">
        <v>0</v>
      </c>
      <c r="AL347">
        <v>97.746025220762093</v>
      </c>
      <c r="AN347">
        <v>52.803043103294847</v>
      </c>
      <c r="AO347">
        <v>0</v>
      </c>
      <c r="AQ347">
        <v>1.75</v>
      </c>
      <c r="AR347">
        <v>680.25</v>
      </c>
      <c r="AS347">
        <v>0.15173548603661899</v>
      </c>
      <c r="AT347">
        <v>1.9300848738174139</v>
      </c>
      <c r="AU347">
        <v>2.5070333766738201E-2</v>
      </c>
    </row>
    <row r="348" spans="1:47" x14ac:dyDescent="0.25">
      <c r="A348" t="s">
        <v>390</v>
      </c>
      <c r="B348" t="str">
        <f t="shared" si="10"/>
        <v>USA_GA_Savannah</v>
      </c>
      <c r="C348" t="str">
        <f>'Model In'!AY348</f>
        <v>HPWH_50-gallon</v>
      </c>
      <c r="D348">
        <f>'Model In'!BA348</f>
        <v>4</v>
      </c>
      <c r="E348">
        <v>12066.62705457224</v>
      </c>
      <c r="F348">
        <v>97.746025220762093</v>
      </c>
      <c r="H348">
        <f t="shared" si="11"/>
        <v>5457.1560102946078</v>
      </c>
      <c r="I348">
        <v>495.17304670010532</v>
      </c>
      <c r="K348">
        <v>261.65679844420657</v>
      </c>
      <c r="L348">
        <v>866.61992548934074</v>
      </c>
      <c r="M348">
        <v>6.3088264075384686</v>
      </c>
      <c r="N348">
        <v>11.77855015477531</v>
      </c>
      <c r="O348">
        <v>215.42887169358519</v>
      </c>
      <c r="Q348">
        <v>4401.9200355704643</v>
      </c>
      <c r="R348">
        <v>560.06292802403834</v>
      </c>
      <c r="S348">
        <v>0</v>
      </c>
      <c r="T348">
        <v>4348.1096372253414</v>
      </c>
      <c r="U348">
        <v>29.380443359611501</v>
      </c>
      <c r="X348">
        <v>-1834.028639999967</v>
      </c>
      <c r="Y348">
        <v>1212.7226985995881</v>
      </c>
      <c r="Z348">
        <v>4373.1166730416398</v>
      </c>
      <c r="AA348">
        <v>0</v>
      </c>
      <c r="AB348">
        <v>1023.631672635939</v>
      </c>
      <c r="AE348">
        <v>94.322539088410238</v>
      </c>
      <c r="AF348">
        <v>184.69333325480241</v>
      </c>
      <c r="AG348">
        <v>668.6730391343433</v>
      </c>
      <c r="AH348">
        <v>0</v>
      </c>
      <c r="AL348">
        <v>97.746025220762093</v>
      </c>
      <c r="AN348">
        <v>52.803043103294847</v>
      </c>
      <c r="AO348">
        <v>0</v>
      </c>
      <c r="AQ348">
        <v>0.25</v>
      </c>
      <c r="AR348">
        <v>579.75</v>
      </c>
      <c r="AS348">
        <v>0.1743130095665574</v>
      </c>
      <c r="AT348">
        <v>3.40226252725772</v>
      </c>
      <c r="AU348">
        <v>2.7173701337229201E-2</v>
      </c>
    </row>
    <row r="349" spans="1:47" x14ac:dyDescent="0.25">
      <c r="A349" t="s">
        <v>391</v>
      </c>
      <c r="B349" t="str">
        <f t="shared" si="10"/>
        <v>USA_IA_Des.Moin</v>
      </c>
      <c r="C349" t="str">
        <f>'Model In'!AY349</f>
        <v>HPWH_50-gallon</v>
      </c>
      <c r="D349">
        <f>'Model In'!BA349</f>
        <v>4</v>
      </c>
      <c r="E349">
        <v>16265.217507929859</v>
      </c>
      <c r="F349">
        <v>97.746025220762093</v>
      </c>
      <c r="H349">
        <f t="shared" si="11"/>
        <v>9386.6606490828453</v>
      </c>
      <c r="I349">
        <v>6300.582425980544</v>
      </c>
      <c r="K349">
        <v>3087.61651373823</v>
      </c>
      <c r="L349">
        <v>9348.957142944997</v>
      </c>
      <c r="M349">
        <v>2711.4989273591041</v>
      </c>
      <c r="N349">
        <v>91.422046292769807</v>
      </c>
      <c r="O349">
        <v>410.04493859044999</v>
      </c>
      <c r="Q349">
        <v>2398.1264689512809</v>
      </c>
      <c r="R349">
        <v>687.95175415102085</v>
      </c>
      <c r="S349">
        <v>0</v>
      </c>
      <c r="T349">
        <v>5027.7343967841634</v>
      </c>
      <c r="U349">
        <v>82.340950443804942</v>
      </c>
      <c r="X349">
        <v>-1849.546758922771</v>
      </c>
      <c r="Y349">
        <v>1481.808513169153</v>
      </c>
      <c r="Z349">
        <v>4373.1166730416398</v>
      </c>
      <c r="AA349">
        <v>0</v>
      </c>
      <c r="AB349">
        <v>1023.631672635939</v>
      </c>
      <c r="AE349">
        <v>94.322539088410238</v>
      </c>
      <c r="AF349">
        <v>184.69333325480241</v>
      </c>
      <c r="AG349">
        <v>668.6730391343433</v>
      </c>
      <c r="AH349">
        <v>0</v>
      </c>
      <c r="AL349">
        <v>97.746025220762093</v>
      </c>
      <c r="AN349">
        <v>52.803043103294847</v>
      </c>
      <c r="AO349">
        <v>0</v>
      </c>
      <c r="AQ349">
        <v>33.75</v>
      </c>
      <c r="AR349">
        <v>222</v>
      </c>
      <c r="AS349">
        <v>0.30083042654002279</v>
      </c>
      <c r="AT349">
        <v>4.8703685260934</v>
      </c>
      <c r="AU349">
        <v>3.3986232783176203E-2</v>
      </c>
    </row>
    <row r="350" spans="1:47" x14ac:dyDescent="0.25">
      <c r="A350" t="s">
        <v>392</v>
      </c>
      <c r="B350" t="str">
        <f t="shared" si="10"/>
        <v>USA_IA_Sioux.Ci</v>
      </c>
      <c r="C350" t="str">
        <f>'Model In'!AY350</f>
        <v>HPWH_50-gallon</v>
      </c>
      <c r="D350">
        <f>'Model In'!BA350</f>
        <v>4</v>
      </c>
      <c r="E350">
        <v>17717.914372371961</v>
      </c>
      <c r="F350">
        <v>97.746025220762093</v>
      </c>
      <c r="H350">
        <f t="shared" si="11"/>
        <v>10799.095239088263</v>
      </c>
      <c r="I350">
        <v>7959.5017176051124</v>
      </c>
      <c r="K350">
        <v>3803.4896250797001</v>
      </c>
      <c r="L350">
        <v>11243.310375534849</v>
      </c>
      <c r="M350">
        <v>3662.7509940851778</v>
      </c>
      <c r="N350">
        <v>114.7640916567555</v>
      </c>
      <c r="O350">
        <v>378.49700678349058</v>
      </c>
      <c r="Q350">
        <v>2142.4379706640589</v>
      </c>
      <c r="R350">
        <v>697.15555081909235</v>
      </c>
      <c r="S350">
        <v>0</v>
      </c>
      <c r="T350">
        <v>5137.7505845331661</v>
      </c>
      <c r="U350">
        <v>93.021362107662839</v>
      </c>
      <c r="X350">
        <v>-1842.2663311330559</v>
      </c>
      <c r="Y350">
        <v>1522.070787605729</v>
      </c>
      <c r="Z350">
        <v>4373.1166730416398</v>
      </c>
      <c r="AA350">
        <v>0</v>
      </c>
      <c r="AB350">
        <v>1023.631672635939</v>
      </c>
      <c r="AE350">
        <v>94.322539088410238</v>
      </c>
      <c r="AF350">
        <v>184.69333325480241</v>
      </c>
      <c r="AG350">
        <v>668.6730391343433</v>
      </c>
      <c r="AH350">
        <v>0</v>
      </c>
      <c r="AL350">
        <v>97.746025220762093</v>
      </c>
      <c r="AN350">
        <v>52.803043103294847</v>
      </c>
      <c r="AO350">
        <v>0</v>
      </c>
      <c r="AQ350">
        <v>37.25</v>
      </c>
      <c r="AR350">
        <v>89.75</v>
      </c>
      <c r="AS350">
        <v>0.32663329207776598</v>
      </c>
      <c r="AT350">
        <v>5.1105438978303992</v>
      </c>
      <c r="AU350">
        <v>3.4725718404052697E-2</v>
      </c>
    </row>
    <row r="351" spans="1:47" x14ac:dyDescent="0.25">
      <c r="A351" t="s">
        <v>393</v>
      </c>
      <c r="B351" t="str">
        <f t="shared" si="10"/>
        <v>USA_ID_Boise.AP</v>
      </c>
      <c r="C351" t="str">
        <f>'Model In'!AY351</f>
        <v>HPWH_50-gallon</v>
      </c>
      <c r="D351">
        <f>'Model In'!BA351</f>
        <v>4</v>
      </c>
      <c r="E351">
        <v>12961.750096999531</v>
      </c>
      <c r="F351">
        <v>97.746025220762093</v>
      </c>
      <c r="H351">
        <f t="shared" si="11"/>
        <v>6074.7688400765355</v>
      </c>
      <c r="I351">
        <v>3148.146578742801</v>
      </c>
      <c r="K351">
        <v>2218.4267240895201</v>
      </c>
      <c r="L351">
        <v>7033.543578752442</v>
      </c>
      <c r="M351">
        <v>255.04374035960871</v>
      </c>
      <c r="N351">
        <v>99.837805664056759</v>
      </c>
      <c r="O351">
        <v>574.83830862961258</v>
      </c>
      <c r="Q351">
        <v>2326.8812621230818</v>
      </c>
      <c r="R351">
        <v>599.74099921065238</v>
      </c>
      <c r="S351">
        <v>0</v>
      </c>
      <c r="T351">
        <v>4955.6100975165027</v>
      </c>
      <c r="U351">
        <v>81.150740168729016</v>
      </c>
      <c r="X351">
        <v>-1854.6276678102449</v>
      </c>
      <c r="Y351">
        <v>1490.2329112449549</v>
      </c>
      <c r="Z351">
        <v>4373.1166730416398</v>
      </c>
      <c r="AA351">
        <v>0</v>
      </c>
      <c r="AB351">
        <v>1023.631672635939</v>
      </c>
      <c r="AE351">
        <v>94.322539088410238</v>
      </c>
      <c r="AF351">
        <v>184.69333325480241</v>
      </c>
      <c r="AG351">
        <v>668.6730391343433</v>
      </c>
      <c r="AH351">
        <v>0</v>
      </c>
      <c r="AL351">
        <v>97.746025220762093</v>
      </c>
      <c r="AN351">
        <v>52.803043103294847</v>
      </c>
      <c r="AO351">
        <v>0</v>
      </c>
      <c r="AQ351">
        <v>3</v>
      </c>
      <c r="AR351">
        <v>137.75</v>
      </c>
      <c r="AS351">
        <v>0.24523971832676611</v>
      </c>
      <c r="AT351">
        <v>3.585324043585532</v>
      </c>
      <c r="AU351">
        <v>2.9010177005662802E-2</v>
      </c>
    </row>
    <row r="352" spans="1:47" x14ac:dyDescent="0.25">
      <c r="A352" t="s">
        <v>394</v>
      </c>
      <c r="B352" t="str">
        <f t="shared" si="10"/>
        <v>USA_ID_Idaho.Fa</v>
      </c>
      <c r="C352" t="str">
        <f>'Model In'!AY352</f>
        <v>HPWH_50-gallon</v>
      </c>
      <c r="D352">
        <f>'Model In'!BA352</f>
        <v>4</v>
      </c>
      <c r="E352">
        <v>16248.937059350639</v>
      </c>
      <c r="F352">
        <v>97.746025220762093</v>
      </c>
      <c r="H352">
        <f t="shared" si="11"/>
        <v>9215.3657172175081</v>
      </c>
      <c r="I352">
        <v>7001.2550586093494</v>
      </c>
      <c r="K352">
        <v>4007.701215568321</v>
      </c>
      <c r="L352">
        <v>12068.465179396069</v>
      </c>
      <c r="M352">
        <v>2282.266257175123</v>
      </c>
      <c r="N352">
        <v>168.8040260317031</v>
      </c>
      <c r="O352">
        <v>542.48355983417537</v>
      </c>
      <c r="Q352">
        <v>1483.2500293834851</v>
      </c>
      <c r="R352">
        <v>730.86062922467408</v>
      </c>
      <c r="S352">
        <v>0</v>
      </c>
      <c r="T352">
        <v>5285.741117551167</v>
      </c>
      <c r="U352">
        <v>117.7421949740713</v>
      </c>
      <c r="X352">
        <v>-1836.18769611995</v>
      </c>
      <c r="Y352">
        <v>1636.8229964552961</v>
      </c>
      <c r="Z352">
        <v>4373.1166730416398</v>
      </c>
      <c r="AA352">
        <v>0</v>
      </c>
      <c r="AB352">
        <v>1023.631672635939</v>
      </c>
      <c r="AE352">
        <v>94.322539088410238</v>
      </c>
      <c r="AF352">
        <v>184.69333325480241</v>
      </c>
      <c r="AG352">
        <v>668.6730391343433</v>
      </c>
      <c r="AH352">
        <v>0</v>
      </c>
      <c r="AL352">
        <v>97.746025220762093</v>
      </c>
      <c r="AN352">
        <v>52.803043103294847</v>
      </c>
      <c r="AO352">
        <v>0</v>
      </c>
      <c r="AQ352">
        <v>40.75</v>
      </c>
      <c r="AR352">
        <v>26.5</v>
      </c>
      <c r="AS352">
        <v>0.33653900725332631</v>
      </c>
      <c r="AT352">
        <v>4.3081248908960408</v>
      </c>
      <c r="AU352">
        <v>3.5706685609124302E-2</v>
      </c>
    </row>
    <row r="353" spans="1:47" x14ac:dyDescent="0.25">
      <c r="A353" t="s">
        <v>395</v>
      </c>
      <c r="B353" t="str">
        <f t="shared" si="10"/>
        <v>USA_IL_Bellevil</v>
      </c>
      <c r="C353" t="str">
        <f>'Model In'!AY353</f>
        <v>HPWH_50-gallon</v>
      </c>
      <c r="D353">
        <f>'Model In'!BA353</f>
        <v>4</v>
      </c>
      <c r="E353">
        <v>13323.87225938562</v>
      </c>
      <c r="F353">
        <v>97.746025220762093</v>
      </c>
      <c r="H353">
        <f t="shared" si="11"/>
        <v>6537.3971522778647</v>
      </c>
      <c r="I353">
        <v>3064.1993242443541</v>
      </c>
      <c r="K353">
        <v>1901.152346097884</v>
      </c>
      <c r="L353">
        <v>6030.8363692027879</v>
      </c>
      <c r="M353">
        <v>653.37416454704328</v>
      </c>
      <c r="N353">
        <v>93.002617948633358</v>
      </c>
      <c r="O353">
        <v>416.6701956507963</v>
      </c>
      <c r="Q353">
        <v>2855.6527481067301</v>
      </c>
      <c r="R353">
        <v>617.54507992677986</v>
      </c>
      <c r="S353">
        <v>0</v>
      </c>
      <c r="T353">
        <v>4838.2842139162576</v>
      </c>
      <c r="U353">
        <v>64.877959253953676</v>
      </c>
      <c r="X353">
        <v>-1848.832846870806</v>
      </c>
      <c r="Y353">
        <v>1389.7267614298271</v>
      </c>
      <c r="Z353">
        <v>4373.1166730416398</v>
      </c>
      <c r="AA353">
        <v>0</v>
      </c>
      <c r="AB353">
        <v>1023.631672635939</v>
      </c>
      <c r="AE353">
        <v>94.322539088410238</v>
      </c>
      <c r="AF353">
        <v>184.69333325480241</v>
      </c>
      <c r="AG353">
        <v>668.6730391343433</v>
      </c>
      <c r="AH353">
        <v>0</v>
      </c>
      <c r="AL353">
        <v>97.746025220762093</v>
      </c>
      <c r="AN353">
        <v>52.803043103294847</v>
      </c>
      <c r="AO353">
        <v>0</v>
      </c>
      <c r="AQ353">
        <v>12</v>
      </c>
      <c r="AR353">
        <v>556</v>
      </c>
      <c r="AS353">
        <v>0.22451731335639349</v>
      </c>
      <c r="AT353">
        <v>3.3645424526090011</v>
      </c>
      <c r="AU353">
        <v>2.9610185748961099E-2</v>
      </c>
    </row>
    <row r="354" spans="1:47" x14ac:dyDescent="0.25">
      <c r="A354" t="s">
        <v>396</v>
      </c>
      <c r="B354" t="str">
        <f t="shared" si="10"/>
        <v>USA_IL_Chicago.</v>
      </c>
      <c r="C354" t="str">
        <f>'Model In'!AY354</f>
        <v>HPWH_50-gallon</v>
      </c>
      <c r="D354">
        <f>'Model In'!BA354</f>
        <v>4</v>
      </c>
      <c r="E354">
        <v>15528.430185806859</v>
      </c>
      <c r="F354">
        <v>97.746025220762093</v>
      </c>
      <c r="H354">
        <f t="shared" si="11"/>
        <v>8648.3438970917869</v>
      </c>
      <c r="I354">
        <v>5953.4460405116952</v>
      </c>
      <c r="K354">
        <v>3116.96133798868</v>
      </c>
      <c r="L354">
        <v>9471.7023658013404</v>
      </c>
      <c r="M354">
        <v>2370.7910331073108</v>
      </c>
      <c r="N354">
        <v>84.878918435405552</v>
      </c>
      <c r="O354">
        <v>380.81475098032053</v>
      </c>
      <c r="Q354">
        <v>2085.6783037244272</v>
      </c>
      <c r="R354">
        <v>609.21955285566344</v>
      </c>
      <c r="S354">
        <v>0</v>
      </c>
      <c r="T354">
        <v>5051.0060859753939</v>
      </c>
      <c r="U354">
        <v>82.436732970909503</v>
      </c>
      <c r="X354">
        <v>-1851.7966314108639</v>
      </c>
      <c r="Y354">
        <v>1483.337943037041</v>
      </c>
      <c r="Z354">
        <v>4373.1166730416398</v>
      </c>
      <c r="AA354">
        <v>0</v>
      </c>
      <c r="AB354">
        <v>1023.631672635939</v>
      </c>
      <c r="AE354">
        <v>94.322539088410238</v>
      </c>
      <c r="AF354">
        <v>184.69333325480241</v>
      </c>
      <c r="AG354">
        <v>668.6730391343433</v>
      </c>
      <c r="AH354">
        <v>0</v>
      </c>
      <c r="AL354">
        <v>97.746025220762093</v>
      </c>
      <c r="AN354">
        <v>52.803043103294847</v>
      </c>
      <c r="AO354">
        <v>0</v>
      </c>
      <c r="AQ354">
        <v>41</v>
      </c>
      <c r="AR354">
        <v>94.75</v>
      </c>
      <c r="AS354">
        <v>0.29665724385070791</v>
      </c>
      <c r="AT354">
        <v>5.3736767022095568</v>
      </c>
      <c r="AU354">
        <v>2.9518601411909401E-2</v>
      </c>
    </row>
    <row r="355" spans="1:47" x14ac:dyDescent="0.25">
      <c r="A355" t="s">
        <v>397</v>
      </c>
      <c r="B355" t="str">
        <f t="shared" si="10"/>
        <v>USA_IN_Evansvil</v>
      </c>
      <c r="C355" t="str">
        <f>'Model In'!AY355</f>
        <v>HPWH_50-gallon</v>
      </c>
      <c r="D355">
        <f>'Model In'!BA355</f>
        <v>4</v>
      </c>
      <c r="E355">
        <v>12788.94113632434</v>
      </c>
      <c r="F355">
        <v>97.746025220762093</v>
      </c>
      <c r="H355">
        <f t="shared" si="11"/>
        <v>6019.8015942537386</v>
      </c>
      <c r="I355">
        <v>2571.6989106837859</v>
      </c>
      <c r="K355">
        <v>1607.7314941216521</v>
      </c>
      <c r="L355">
        <v>5141.0985323736077</v>
      </c>
      <c r="M355">
        <v>522.26414955631742</v>
      </c>
      <c r="N355">
        <v>54.024706668480754</v>
      </c>
      <c r="O355">
        <v>387.67856033733108</v>
      </c>
      <c r="Q355">
        <v>2864.6417170404779</v>
      </c>
      <c r="R355">
        <v>583.46096652947472</v>
      </c>
      <c r="S355">
        <v>0</v>
      </c>
      <c r="T355">
        <v>4770.8113074291596</v>
      </c>
      <c r="U355">
        <v>59.899761003134742</v>
      </c>
      <c r="X355">
        <v>-1851.7453225821309</v>
      </c>
      <c r="Y355">
        <v>1372.391196392552</v>
      </c>
      <c r="Z355">
        <v>4373.1166730416398</v>
      </c>
      <c r="AA355">
        <v>0</v>
      </c>
      <c r="AB355">
        <v>1023.631672635939</v>
      </c>
      <c r="AE355">
        <v>94.322539088410238</v>
      </c>
      <c r="AF355">
        <v>184.69333325480241</v>
      </c>
      <c r="AG355">
        <v>668.6730391343433</v>
      </c>
      <c r="AH355">
        <v>0</v>
      </c>
      <c r="AL355">
        <v>97.746025220762093</v>
      </c>
      <c r="AN355">
        <v>52.803043103294847</v>
      </c>
      <c r="AO355">
        <v>0</v>
      </c>
      <c r="AQ355">
        <v>11</v>
      </c>
      <c r="AR355">
        <v>540.25</v>
      </c>
      <c r="AS355">
        <v>0.21523184596759681</v>
      </c>
      <c r="AT355">
        <v>3.2781991723559418</v>
      </c>
      <c r="AU355">
        <v>2.7497244065267702E-2</v>
      </c>
    </row>
    <row r="356" spans="1:47" x14ac:dyDescent="0.25">
      <c r="A356" t="s">
        <v>398</v>
      </c>
      <c r="B356" t="str">
        <f t="shared" si="10"/>
        <v>USA_IN_Indianap</v>
      </c>
      <c r="C356" t="str">
        <f>'Model In'!AY356</f>
        <v>HPWH_50-gallon</v>
      </c>
      <c r="D356">
        <f>'Model In'!BA356</f>
        <v>4</v>
      </c>
      <c r="E356">
        <v>14517.090925658709</v>
      </c>
      <c r="F356">
        <v>97.746025220762093</v>
      </c>
      <c r="H356">
        <f t="shared" si="11"/>
        <v>7683.1849376034615</v>
      </c>
      <c r="I356">
        <v>4574.206522038613</v>
      </c>
      <c r="K356">
        <v>2471.4673278365271</v>
      </c>
      <c r="L356">
        <v>7730.4860536357364</v>
      </c>
      <c r="M356">
        <v>1643.5387587191799</v>
      </c>
      <c r="N356">
        <v>80.611291291855068</v>
      </c>
      <c r="O356">
        <v>378.58914419103468</v>
      </c>
      <c r="Q356">
        <v>2465.5065713215822</v>
      </c>
      <c r="R356">
        <v>643.47184424326701</v>
      </c>
      <c r="S356">
        <v>0</v>
      </c>
      <c r="T356">
        <v>4941.4010534386634</v>
      </c>
      <c r="U356">
        <v>71.087752965228347</v>
      </c>
      <c r="X356">
        <v>-1851.461388659548</v>
      </c>
      <c r="Y356">
        <v>1437.1576423772949</v>
      </c>
      <c r="Z356">
        <v>4373.1166730416398</v>
      </c>
      <c r="AA356">
        <v>0</v>
      </c>
      <c r="AB356">
        <v>1023.631672635939</v>
      </c>
      <c r="AE356">
        <v>94.322539088410238</v>
      </c>
      <c r="AF356">
        <v>184.69333325480241</v>
      </c>
      <c r="AG356">
        <v>668.6730391343433</v>
      </c>
      <c r="AH356">
        <v>0</v>
      </c>
      <c r="AL356">
        <v>97.746025220762093</v>
      </c>
      <c r="AN356">
        <v>52.803043103294847</v>
      </c>
      <c r="AO356">
        <v>0</v>
      </c>
      <c r="AQ356">
        <v>32.25</v>
      </c>
      <c r="AR356">
        <v>424.25</v>
      </c>
      <c r="AS356">
        <v>0.27816842554051169</v>
      </c>
      <c r="AT356">
        <v>5.0459330548413366</v>
      </c>
      <c r="AU356">
        <v>3.12431969897966E-2</v>
      </c>
    </row>
    <row r="357" spans="1:47" x14ac:dyDescent="0.25">
      <c r="A357" t="s">
        <v>399</v>
      </c>
      <c r="B357" t="str">
        <f t="shared" si="10"/>
        <v>USA_KS_Hays.Rgn</v>
      </c>
      <c r="C357" t="str">
        <f>'Model In'!AY357</f>
        <v>HPWH_50-gallon</v>
      </c>
      <c r="D357">
        <f>'Model In'!BA357</f>
        <v>4</v>
      </c>
      <c r="E357">
        <v>14778.51710583284</v>
      </c>
      <c r="F357">
        <v>97.746025220762093</v>
      </c>
      <c r="H357">
        <f t="shared" si="11"/>
        <v>7924.7696541196883</v>
      </c>
      <c r="I357">
        <v>4390.4397592476162</v>
      </c>
      <c r="K357">
        <v>2585.05085330052</v>
      </c>
      <c r="L357">
        <v>8027.528709493844</v>
      </c>
      <c r="M357">
        <v>1313.857089430835</v>
      </c>
      <c r="N357">
        <v>75.953539276993126</v>
      </c>
      <c r="O357">
        <v>415.57827723927829</v>
      </c>
      <c r="Q357">
        <v>2849.4881185229378</v>
      </c>
      <c r="R357">
        <v>684.84177634913397</v>
      </c>
      <c r="S357">
        <v>0</v>
      </c>
      <c r="T357">
        <v>4900.0375323542521</v>
      </c>
      <c r="U357">
        <v>74.183085272549604</v>
      </c>
      <c r="X357">
        <v>-1849.906554557482</v>
      </c>
      <c r="Y357">
        <v>1456.9991060350019</v>
      </c>
      <c r="Z357">
        <v>4373.1166730416398</v>
      </c>
      <c r="AA357">
        <v>0</v>
      </c>
      <c r="AB357">
        <v>1023.631672635939</v>
      </c>
      <c r="AE357">
        <v>94.322539088410238</v>
      </c>
      <c r="AF357">
        <v>184.69333325480241</v>
      </c>
      <c r="AG357">
        <v>668.6730391343433</v>
      </c>
      <c r="AH357">
        <v>0</v>
      </c>
      <c r="AL357">
        <v>97.746025220762093</v>
      </c>
      <c r="AN357">
        <v>52.803043103294847</v>
      </c>
      <c r="AO357">
        <v>0</v>
      </c>
      <c r="AQ357">
        <v>16.25</v>
      </c>
      <c r="AR357">
        <v>469.75</v>
      </c>
      <c r="AS357">
        <v>0.36378236209747788</v>
      </c>
      <c r="AT357">
        <v>6.1532367627013071</v>
      </c>
      <c r="AU357">
        <v>3.5132674648331398E-2</v>
      </c>
    </row>
    <row r="358" spans="1:47" x14ac:dyDescent="0.25">
      <c r="A358" t="s">
        <v>400</v>
      </c>
      <c r="B358" t="str">
        <f t="shared" si="10"/>
        <v>USA_KS_Wichita.</v>
      </c>
      <c r="C358" t="str">
        <f>'Model In'!AY358</f>
        <v>HPWH_50-gallon</v>
      </c>
      <c r="D358">
        <f>'Model In'!BA358</f>
        <v>4</v>
      </c>
      <c r="E358">
        <v>13392.827218253569</v>
      </c>
      <c r="F358">
        <v>97.746025220762093</v>
      </c>
      <c r="H358">
        <f t="shared" si="11"/>
        <v>6611.7155658234888</v>
      </c>
      <c r="I358">
        <v>2614.110421832755</v>
      </c>
      <c r="K358">
        <v>1850.1984167380101</v>
      </c>
      <c r="L358">
        <v>5790.5848697429683</v>
      </c>
      <c r="M358">
        <v>251.52450982799499</v>
      </c>
      <c r="N358">
        <v>76.203732461961565</v>
      </c>
      <c r="O358">
        <v>436.18376280479117</v>
      </c>
      <c r="Q358">
        <v>3384.516869741019</v>
      </c>
      <c r="R358">
        <v>613.08827424971548</v>
      </c>
      <c r="S358">
        <v>0</v>
      </c>
      <c r="T358">
        <v>4761.6840260743838</v>
      </c>
      <c r="U358">
        <v>58.303817182677378</v>
      </c>
      <c r="X358">
        <v>-1857.9019609395209</v>
      </c>
      <c r="Y358">
        <v>1384.3633067519911</v>
      </c>
      <c r="Z358">
        <v>4373.1166730416398</v>
      </c>
      <c r="AA358">
        <v>0</v>
      </c>
      <c r="AB358">
        <v>1023.631672635939</v>
      </c>
      <c r="AE358">
        <v>94.322539088410238</v>
      </c>
      <c r="AF358">
        <v>184.69333325480241</v>
      </c>
      <c r="AG358">
        <v>668.6730391343433</v>
      </c>
      <c r="AH358">
        <v>0</v>
      </c>
      <c r="AL358">
        <v>97.746025220762093</v>
      </c>
      <c r="AN358">
        <v>52.803043103294847</v>
      </c>
      <c r="AO358">
        <v>0</v>
      </c>
      <c r="AQ358">
        <v>1.5</v>
      </c>
      <c r="AR358">
        <v>252.75</v>
      </c>
      <c r="AS358">
        <v>0.34908393709952479</v>
      </c>
      <c r="AT358">
        <v>5.9538426498559751</v>
      </c>
      <c r="AU358">
        <v>3.2185854797362801E-2</v>
      </c>
    </row>
    <row r="359" spans="1:47" x14ac:dyDescent="0.25">
      <c r="A359" t="s">
        <v>401</v>
      </c>
      <c r="B359" t="str">
        <f t="shared" si="10"/>
        <v>USA_KY_Louisvil</v>
      </c>
      <c r="C359" t="str">
        <f>'Model In'!AY359</f>
        <v>HPWH_50-gallon</v>
      </c>
      <c r="D359">
        <f>'Model In'!BA359</f>
        <v>4</v>
      </c>
      <c r="E359">
        <v>12723.39034456256</v>
      </c>
      <c r="F359">
        <v>97.746025220762093</v>
      </c>
      <c r="H359">
        <f t="shared" si="11"/>
        <v>5955.6750111081074</v>
      </c>
      <c r="I359">
        <v>2461.1627436129888</v>
      </c>
      <c r="K359">
        <v>1563.218047141185</v>
      </c>
      <c r="L359">
        <v>5041.6353699988858</v>
      </c>
      <c r="M359">
        <v>431.97488257763479</v>
      </c>
      <c r="N359">
        <v>52.011925585314977</v>
      </c>
      <c r="O359">
        <v>413.95788830884578</v>
      </c>
      <c r="Q359">
        <v>2909.7164575996949</v>
      </c>
      <c r="R359">
        <v>584.79580989542421</v>
      </c>
      <c r="S359">
        <v>0</v>
      </c>
      <c r="T359">
        <v>4756.8444424495538</v>
      </c>
      <c r="U359">
        <v>57.744998403524761</v>
      </c>
      <c r="X359">
        <v>-1850.6979330546669</v>
      </c>
      <c r="Y359">
        <v>1370.966987776412</v>
      </c>
      <c r="Z359">
        <v>4373.1166730416398</v>
      </c>
      <c r="AA359">
        <v>0</v>
      </c>
      <c r="AB359">
        <v>1023.631672635939</v>
      </c>
      <c r="AE359">
        <v>94.322539088410238</v>
      </c>
      <c r="AF359">
        <v>184.69333325480241</v>
      </c>
      <c r="AG359">
        <v>668.6730391343433</v>
      </c>
      <c r="AH359">
        <v>0</v>
      </c>
      <c r="AL359">
        <v>97.746025220762093</v>
      </c>
      <c r="AN359">
        <v>52.803043103294847</v>
      </c>
      <c r="AO359">
        <v>0</v>
      </c>
      <c r="AQ359">
        <v>7.75</v>
      </c>
      <c r="AR359">
        <v>476.25</v>
      </c>
      <c r="AS359">
        <v>0.1872806178994966</v>
      </c>
      <c r="AT359">
        <v>2.753291957022693</v>
      </c>
      <c r="AU359">
        <v>2.72771274330731E-2</v>
      </c>
    </row>
    <row r="360" spans="1:47" x14ac:dyDescent="0.25">
      <c r="A360" t="s">
        <v>402</v>
      </c>
      <c r="B360" t="str">
        <f t="shared" si="10"/>
        <v>USA_LA_New.Orle</v>
      </c>
      <c r="C360" t="str">
        <f>'Model In'!AY360</f>
        <v>HPWH_50-gallon</v>
      </c>
      <c r="D360">
        <f>'Model In'!BA360</f>
        <v>4</v>
      </c>
      <c r="E360">
        <v>12701.101104995831</v>
      </c>
      <c r="F360">
        <v>97.746025220762093</v>
      </c>
      <c r="H360">
        <f t="shared" si="11"/>
        <v>6145.3638491689699</v>
      </c>
      <c r="I360">
        <v>356.77190316107527</v>
      </c>
      <c r="K360">
        <v>211.2972204367106</v>
      </c>
      <c r="L360">
        <v>718.08861661044932</v>
      </c>
      <c r="M360">
        <v>5.013078788373492</v>
      </c>
      <c r="N360">
        <v>8.0064380651104372</v>
      </c>
      <c r="O360">
        <v>132.45516587088039</v>
      </c>
      <c r="Q360">
        <v>5136.1830863329888</v>
      </c>
      <c r="R360">
        <v>652.40885967490635</v>
      </c>
      <c r="S360">
        <v>0</v>
      </c>
      <c r="T360">
        <v>4175.9802310523764</v>
      </c>
      <c r="U360">
        <v>20.42938455844827</v>
      </c>
      <c r="X360">
        <v>-1825.772447998844</v>
      </c>
      <c r="Y360">
        <v>1158.988910148634</v>
      </c>
      <c r="Z360">
        <v>4373.1166730416398</v>
      </c>
      <c r="AA360">
        <v>0</v>
      </c>
      <c r="AB360">
        <v>1023.631672635939</v>
      </c>
      <c r="AE360">
        <v>94.322539088410238</v>
      </c>
      <c r="AF360">
        <v>184.69333325480241</v>
      </c>
      <c r="AG360">
        <v>668.6730391343433</v>
      </c>
      <c r="AH360">
        <v>0</v>
      </c>
      <c r="AL360">
        <v>97.746025220762093</v>
      </c>
      <c r="AN360">
        <v>52.803043103294847</v>
      </c>
      <c r="AO360">
        <v>0</v>
      </c>
      <c r="AQ360">
        <v>3</v>
      </c>
      <c r="AR360">
        <v>1342.25</v>
      </c>
      <c r="AS360">
        <v>0.19756218570264961</v>
      </c>
      <c r="AT360">
        <v>3.9351568256400462</v>
      </c>
      <c r="AU360">
        <v>3.2150110731521603E-2</v>
      </c>
    </row>
    <row r="361" spans="1:47" x14ac:dyDescent="0.25">
      <c r="A361" t="s">
        <v>403</v>
      </c>
      <c r="B361" t="str">
        <f t="shared" si="10"/>
        <v>USA_LA_Shrevepo</v>
      </c>
      <c r="C361" t="str">
        <f>'Model In'!AY361</f>
        <v>HPWH_50-gallon</v>
      </c>
      <c r="D361">
        <f>'Model In'!BA361</f>
        <v>4</v>
      </c>
      <c r="E361">
        <v>12468.78901648297</v>
      </c>
      <c r="F361">
        <v>97.746025220762093</v>
      </c>
      <c r="H361">
        <f t="shared" si="11"/>
        <v>5845.3925798289165</v>
      </c>
      <c r="I361">
        <v>845.26137733237647</v>
      </c>
      <c r="K361">
        <v>499.504078601012</v>
      </c>
      <c r="L361">
        <v>1595.3258459643189</v>
      </c>
      <c r="M361">
        <v>80.63297862609214</v>
      </c>
      <c r="N361">
        <v>22.302654248680941</v>
      </c>
      <c r="O361">
        <v>242.8216658565911</v>
      </c>
      <c r="Q361">
        <v>4407.0931514226886</v>
      </c>
      <c r="R361">
        <v>593.03805107385165</v>
      </c>
      <c r="S361">
        <v>0</v>
      </c>
      <c r="T361">
        <v>4371.7308323460729</v>
      </c>
      <c r="U361">
        <v>33.349541904838148</v>
      </c>
      <c r="X361">
        <v>-1832.135956543543</v>
      </c>
      <c r="Y361">
        <v>1226.648090975898</v>
      </c>
      <c r="Z361">
        <v>4373.1166730416398</v>
      </c>
      <c r="AA361">
        <v>0</v>
      </c>
      <c r="AB361">
        <v>1023.631672635939</v>
      </c>
      <c r="AE361">
        <v>94.322539088410238</v>
      </c>
      <c r="AF361">
        <v>184.69333325480241</v>
      </c>
      <c r="AG361">
        <v>668.6730391343433</v>
      </c>
      <c r="AH361">
        <v>0</v>
      </c>
      <c r="AL361">
        <v>97.746025220762093</v>
      </c>
      <c r="AN361">
        <v>52.803043103294847</v>
      </c>
      <c r="AO361">
        <v>0</v>
      </c>
      <c r="AQ361">
        <v>1.5</v>
      </c>
      <c r="AR361">
        <v>918.75</v>
      </c>
      <c r="AS361">
        <v>0.1847587844550066</v>
      </c>
      <c r="AT361">
        <v>3.1154892849921678</v>
      </c>
      <c r="AU361">
        <v>2.8683768274545302E-2</v>
      </c>
    </row>
    <row r="362" spans="1:47" x14ac:dyDescent="0.25">
      <c r="A362" t="s">
        <v>404</v>
      </c>
      <c r="B362" t="str">
        <f t="shared" si="10"/>
        <v>USA_MA_Boston-L</v>
      </c>
      <c r="C362" t="str">
        <f>'Model In'!AY362</f>
        <v>HPWH_50-gallon</v>
      </c>
      <c r="D362">
        <f>'Model In'!BA362</f>
        <v>4</v>
      </c>
      <c r="E362">
        <v>13684.98102387192</v>
      </c>
      <c r="F362">
        <v>97.746025220762093</v>
      </c>
      <c r="H362">
        <f t="shared" si="11"/>
        <v>6818.5935697257937</v>
      </c>
      <c r="I362">
        <v>4504.8486742292725</v>
      </c>
      <c r="K362">
        <v>2538.5945703231268</v>
      </c>
      <c r="L362">
        <v>8347.2556924736091</v>
      </c>
      <c r="M362">
        <v>1497.780524310602</v>
      </c>
      <c r="N362">
        <v>76.590090285781329</v>
      </c>
      <c r="O362">
        <v>391.88348930974013</v>
      </c>
      <c r="Q362">
        <v>1750.373273669999</v>
      </c>
      <c r="R362">
        <v>563.37162182652162</v>
      </c>
      <c r="S362">
        <v>0</v>
      </c>
      <c r="T362">
        <v>5031.5579608596936</v>
      </c>
      <c r="U362">
        <v>78.719808934089315</v>
      </c>
      <c r="X362">
        <v>-1861.8611279375341</v>
      </c>
      <c r="Y362">
        <v>1469.639108468157</v>
      </c>
      <c r="Z362">
        <v>4373.1166730416398</v>
      </c>
      <c r="AA362">
        <v>0</v>
      </c>
      <c r="AB362">
        <v>1023.631672635939</v>
      </c>
      <c r="AE362">
        <v>94.322539088410238</v>
      </c>
      <c r="AF362">
        <v>184.69333325480241</v>
      </c>
      <c r="AG362">
        <v>668.6730391343433</v>
      </c>
      <c r="AH362">
        <v>0</v>
      </c>
      <c r="AL362">
        <v>97.746025220762093</v>
      </c>
      <c r="AN362">
        <v>52.803043103294847</v>
      </c>
      <c r="AO362">
        <v>0</v>
      </c>
      <c r="AQ362">
        <v>107.75</v>
      </c>
      <c r="AR362">
        <v>331.25</v>
      </c>
      <c r="AS362">
        <v>0.3132324201456162</v>
      </c>
      <c r="AT362">
        <v>6.2347624119562388</v>
      </c>
      <c r="AU362">
        <v>2.67937352510711E-2</v>
      </c>
    </row>
    <row r="363" spans="1:47" x14ac:dyDescent="0.25">
      <c r="A363" t="s">
        <v>405</v>
      </c>
      <c r="B363" t="str">
        <f t="shared" si="10"/>
        <v>USA_MD_Baltimor</v>
      </c>
      <c r="C363" t="str">
        <f>'Model In'!AY363</f>
        <v>HPWH_50-gallon</v>
      </c>
      <c r="D363">
        <f>'Model In'!BA363</f>
        <v>4</v>
      </c>
      <c r="E363">
        <v>12580.345374605629</v>
      </c>
      <c r="F363">
        <v>97.746025220762093</v>
      </c>
      <c r="H363">
        <f t="shared" si="11"/>
        <v>5792.5746227922209</v>
      </c>
      <c r="I363">
        <v>2621.0252733409288</v>
      </c>
      <c r="K363">
        <v>1612.154422878187</v>
      </c>
      <c r="L363">
        <v>5178.6479318699139</v>
      </c>
      <c r="M363">
        <v>539.00538661375458</v>
      </c>
      <c r="N363">
        <v>44.238148229834167</v>
      </c>
      <c r="O363">
        <v>425.62731561914649</v>
      </c>
      <c r="Q363">
        <v>2614.2702100112419</v>
      </c>
      <c r="R363">
        <v>557.27913944005047</v>
      </c>
      <c r="S363">
        <v>0</v>
      </c>
      <c r="T363">
        <v>4811.1697900545114</v>
      </c>
      <c r="U363">
        <v>63.698518139512053</v>
      </c>
      <c r="X363">
        <v>-1848.7618386039539</v>
      </c>
      <c r="Y363">
        <v>1391.0224061353949</v>
      </c>
      <c r="Z363">
        <v>4373.1166730416398</v>
      </c>
      <c r="AA363">
        <v>0</v>
      </c>
      <c r="AB363">
        <v>1023.631672635939</v>
      </c>
      <c r="AE363">
        <v>94.322539088410238</v>
      </c>
      <c r="AF363">
        <v>184.69333325480241</v>
      </c>
      <c r="AG363">
        <v>668.6730391343433</v>
      </c>
      <c r="AH363">
        <v>0</v>
      </c>
      <c r="AL363">
        <v>97.746025220762093</v>
      </c>
      <c r="AN363">
        <v>52.803043103294847</v>
      </c>
      <c r="AO363">
        <v>0</v>
      </c>
      <c r="AQ363">
        <v>13.25</v>
      </c>
      <c r="AR363">
        <v>563.75</v>
      </c>
      <c r="AS363">
        <v>0.20890914888489209</v>
      </c>
      <c r="AT363">
        <v>3.4812747561997042</v>
      </c>
      <c r="AU363">
        <v>2.5876567041946099E-2</v>
      </c>
    </row>
    <row r="364" spans="1:47" x14ac:dyDescent="0.25">
      <c r="A364" t="s">
        <v>406</v>
      </c>
      <c r="B364" t="str">
        <f t="shared" si="10"/>
        <v>USA_ME_Portland</v>
      </c>
      <c r="C364" t="str">
        <f>'Model In'!AY364</f>
        <v>HPWH_50-gallon</v>
      </c>
      <c r="D364">
        <f>'Model In'!BA364</f>
        <v>4</v>
      </c>
      <c r="E364">
        <v>15462.198504968719</v>
      </c>
      <c r="F364">
        <v>97.746025220762093</v>
      </c>
      <c r="H364">
        <f t="shared" si="11"/>
        <v>8529.4152996528192</v>
      </c>
      <c r="I364">
        <v>6612.4247938098033</v>
      </c>
      <c r="K364">
        <v>3061.240327729929</v>
      </c>
      <c r="L364">
        <v>9696.1241041777503</v>
      </c>
      <c r="M364">
        <v>3043.7447801273902</v>
      </c>
      <c r="N364">
        <v>80.176471042299809</v>
      </c>
      <c r="O364">
        <v>427.26321491016552</v>
      </c>
      <c r="Q364">
        <v>1332.330860616162</v>
      </c>
      <c r="R364">
        <v>584.65964522685431</v>
      </c>
      <c r="S364">
        <v>0</v>
      </c>
      <c r="T364">
        <v>5233.0478333841957</v>
      </c>
      <c r="U364">
        <v>98.766302649217664</v>
      </c>
      <c r="X364">
        <v>-1848.228071849313</v>
      </c>
      <c r="Y364">
        <v>1536.0348596381079</v>
      </c>
      <c r="Z364">
        <v>4373.1166730416398</v>
      </c>
      <c r="AA364">
        <v>0</v>
      </c>
      <c r="AB364">
        <v>1023.631672635939</v>
      </c>
      <c r="AE364">
        <v>94.322539088410238</v>
      </c>
      <c r="AF364">
        <v>184.69333325480241</v>
      </c>
      <c r="AG364">
        <v>668.6730391343433</v>
      </c>
      <c r="AH364">
        <v>0</v>
      </c>
      <c r="AL364">
        <v>97.746025220762093</v>
      </c>
      <c r="AN364">
        <v>52.803043103294847</v>
      </c>
      <c r="AO364">
        <v>0</v>
      </c>
      <c r="AQ364">
        <v>83.75</v>
      </c>
      <c r="AR364">
        <v>203</v>
      </c>
      <c r="AS364">
        <v>0.27273404697991899</v>
      </c>
      <c r="AT364">
        <v>3.8496504692198772</v>
      </c>
      <c r="AU364">
        <v>2.6575580051010898E-2</v>
      </c>
    </row>
    <row r="365" spans="1:47" x14ac:dyDescent="0.25">
      <c r="A365" t="s">
        <v>407</v>
      </c>
      <c r="B365" t="str">
        <f t="shared" si="10"/>
        <v>USA_ME_Presque.</v>
      </c>
      <c r="C365" t="str">
        <f>'Model In'!AY365</f>
        <v>HPWH_50-gallon</v>
      </c>
      <c r="D365">
        <f>'Model In'!BA365</f>
        <v>4</v>
      </c>
      <c r="E365">
        <v>22826.958022301409</v>
      </c>
      <c r="F365">
        <v>97.746025220762093</v>
      </c>
      <c r="H365">
        <f t="shared" si="11"/>
        <v>15781.948733679375</v>
      </c>
      <c r="I365">
        <v>14251.14311073609</v>
      </c>
      <c r="K365">
        <v>3565.3142055812082</v>
      </c>
      <c r="L365">
        <v>10911.353041783521</v>
      </c>
      <c r="M365">
        <v>10255.95414455545</v>
      </c>
      <c r="N365">
        <v>96.459778824909336</v>
      </c>
      <c r="O365">
        <v>333.41498177457049</v>
      </c>
      <c r="Q365">
        <v>912.45947708994095</v>
      </c>
      <c r="R365">
        <v>618.346145853346</v>
      </c>
      <c r="S365">
        <v>0</v>
      </c>
      <c r="T365">
        <v>5495.9340632094263</v>
      </c>
      <c r="U365">
        <v>129.28636648264089</v>
      </c>
      <c r="X365">
        <v>-1829.244507405906</v>
      </c>
      <c r="Y365">
        <v>1648.260942944142</v>
      </c>
      <c r="Z365">
        <v>4373.1166730416398</v>
      </c>
      <c r="AA365">
        <v>0</v>
      </c>
      <c r="AB365">
        <v>1023.631672635939</v>
      </c>
      <c r="AE365">
        <v>94.322539088410238</v>
      </c>
      <c r="AF365">
        <v>184.69333325480241</v>
      </c>
      <c r="AG365">
        <v>668.6730391343433</v>
      </c>
      <c r="AH365">
        <v>0</v>
      </c>
      <c r="AL365">
        <v>97.746025220762093</v>
      </c>
      <c r="AN365">
        <v>52.803043103294847</v>
      </c>
      <c r="AO365">
        <v>0</v>
      </c>
      <c r="AQ365">
        <v>374.25</v>
      </c>
      <c r="AR365">
        <v>278.75</v>
      </c>
      <c r="AS365">
        <v>0.29937414848484828</v>
      </c>
      <c r="AT365">
        <v>3.6407060367658182</v>
      </c>
      <c r="AU365">
        <v>2.7176771874306099E-2</v>
      </c>
    </row>
    <row r="366" spans="1:47" x14ac:dyDescent="0.25">
      <c r="A366" t="s">
        <v>408</v>
      </c>
      <c r="B366" t="str">
        <f t="shared" si="10"/>
        <v>USA_MI_Detroit-</v>
      </c>
      <c r="C366" t="str">
        <f>'Model In'!AY366</f>
        <v>HPWH_50-gallon</v>
      </c>
      <c r="D366">
        <f>'Model In'!BA366</f>
        <v>4</v>
      </c>
      <c r="E366">
        <v>14640.116861256931</v>
      </c>
      <c r="F366">
        <v>97.746025220762093</v>
      </c>
      <c r="H366">
        <f t="shared" si="11"/>
        <v>7755.8491432083392</v>
      </c>
      <c r="I366">
        <v>5271.9517122364869</v>
      </c>
      <c r="K366">
        <v>2900.0616889891162</v>
      </c>
      <c r="L366">
        <v>9092.3075094287688</v>
      </c>
      <c r="M366">
        <v>1885.4996384998451</v>
      </c>
      <c r="N366">
        <v>87.558628514235238</v>
      </c>
      <c r="O366">
        <v>398.83175623331738</v>
      </c>
      <c r="Q366">
        <v>1855.0532497745589</v>
      </c>
      <c r="R366">
        <v>628.8441811972931</v>
      </c>
      <c r="S366">
        <v>0</v>
      </c>
      <c r="T366">
        <v>5070.3973941107924</v>
      </c>
      <c r="U366">
        <v>83.887676200531828</v>
      </c>
      <c r="X366">
        <v>-1849.495342771382</v>
      </c>
      <c r="Y366">
        <v>1487.5193723707191</v>
      </c>
      <c r="Z366">
        <v>4373.1166730416398</v>
      </c>
      <c r="AA366">
        <v>0</v>
      </c>
      <c r="AB366">
        <v>1023.631672635939</v>
      </c>
      <c r="AE366">
        <v>94.322539088410238</v>
      </c>
      <c r="AF366">
        <v>184.69333325480241</v>
      </c>
      <c r="AG366">
        <v>668.6730391343433</v>
      </c>
      <c r="AH366">
        <v>0</v>
      </c>
      <c r="AL366">
        <v>97.746025220762093</v>
      </c>
      <c r="AN366">
        <v>52.803043103294847</v>
      </c>
      <c r="AO366">
        <v>0</v>
      </c>
      <c r="AQ366">
        <v>26.5</v>
      </c>
      <c r="AR366">
        <v>147.75</v>
      </c>
      <c r="AS366">
        <v>0.26240346520599511</v>
      </c>
      <c r="AT366">
        <v>4.2794239457220344</v>
      </c>
      <c r="AU366">
        <v>2.9819110742862899E-2</v>
      </c>
    </row>
    <row r="367" spans="1:47" x14ac:dyDescent="0.25">
      <c r="A367" t="s">
        <v>409</v>
      </c>
      <c r="B367" t="str">
        <f t="shared" si="10"/>
        <v>USA_MI_Houghton</v>
      </c>
      <c r="C367" t="str">
        <f>'Model In'!AY367</f>
        <v>HPWH_50-gallon</v>
      </c>
      <c r="D367">
        <f>'Model In'!BA367</f>
        <v>4</v>
      </c>
      <c r="E367">
        <v>17500.488310468099</v>
      </c>
      <c r="F367">
        <v>97.746025220762093</v>
      </c>
      <c r="H367">
        <f t="shared" si="11"/>
        <v>10532.676631723161</v>
      </c>
      <c r="I367">
        <v>8482.760649532438</v>
      </c>
      <c r="K367">
        <v>3662.7373634679429</v>
      </c>
      <c r="L367">
        <v>11203.900996726639</v>
      </c>
      <c r="M367">
        <v>4272.7999979462038</v>
      </c>
      <c r="N367">
        <v>143.05581416556419</v>
      </c>
      <c r="O367">
        <v>404.1674739527237</v>
      </c>
      <c r="Q367">
        <v>1374.418980654809</v>
      </c>
      <c r="R367">
        <v>675.49700153591334</v>
      </c>
      <c r="S367">
        <v>0</v>
      </c>
      <c r="T367">
        <v>5305.5199522528173</v>
      </c>
      <c r="U367">
        <v>106.6367689029893</v>
      </c>
      <c r="X367">
        <v>-1840.7477285475011</v>
      </c>
      <c r="Y367">
        <v>1571.0633330671051</v>
      </c>
      <c r="Z367">
        <v>4373.1166730416398</v>
      </c>
      <c r="AA367">
        <v>0</v>
      </c>
      <c r="AB367">
        <v>1023.631672635939</v>
      </c>
      <c r="AE367">
        <v>94.322539088410238</v>
      </c>
      <c r="AF367">
        <v>184.69333325480241</v>
      </c>
      <c r="AG367">
        <v>668.6730391343433</v>
      </c>
      <c r="AH367">
        <v>0</v>
      </c>
      <c r="AL367">
        <v>97.746025220762093</v>
      </c>
      <c r="AN367">
        <v>52.803043103294847</v>
      </c>
      <c r="AO367">
        <v>0</v>
      </c>
      <c r="AQ367">
        <v>94.25</v>
      </c>
      <c r="AR367">
        <v>132.5</v>
      </c>
      <c r="AS367">
        <v>0.28470458632706369</v>
      </c>
      <c r="AT367">
        <v>4.2436239871259662</v>
      </c>
      <c r="AU367">
        <v>3.1668751912696601E-2</v>
      </c>
    </row>
    <row r="368" spans="1:47" x14ac:dyDescent="0.25">
      <c r="A368" t="s">
        <v>410</v>
      </c>
      <c r="B368" t="str">
        <f t="shared" si="10"/>
        <v>USA_MI_Traverse</v>
      </c>
      <c r="C368" t="str">
        <f>'Model In'!AY368</f>
        <v>HPWH_50-gallon</v>
      </c>
      <c r="D368">
        <f>'Model In'!BA368</f>
        <v>4</v>
      </c>
      <c r="E368">
        <v>16715.876702608919</v>
      </c>
      <c r="F368">
        <v>97.746025220762093</v>
      </c>
      <c r="H368">
        <f t="shared" si="11"/>
        <v>9776.7438201619188</v>
      </c>
      <c r="I368">
        <v>7633.5594687415451</v>
      </c>
      <c r="K368">
        <v>3306.9663271490058</v>
      </c>
      <c r="L368">
        <v>10382.754511643579</v>
      </c>
      <c r="M368">
        <v>3814.8112632596171</v>
      </c>
      <c r="N368">
        <v>115.12130927755869</v>
      </c>
      <c r="O368">
        <v>396.66056905536288</v>
      </c>
      <c r="Q368">
        <v>1500.219015849696</v>
      </c>
      <c r="R368">
        <v>642.96533557067801</v>
      </c>
      <c r="S368">
        <v>0</v>
      </c>
      <c r="T368">
        <v>5237.5856002197525</v>
      </c>
      <c r="U368">
        <v>97.465015442065891</v>
      </c>
      <c r="X368">
        <v>-1845.0579372147861</v>
      </c>
      <c r="Y368">
        <v>1542.384536769147</v>
      </c>
      <c r="Z368">
        <v>4373.1166730416398</v>
      </c>
      <c r="AA368">
        <v>0</v>
      </c>
      <c r="AB368">
        <v>1023.631672635939</v>
      </c>
      <c r="AE368">
        <v>94.322539088410238</v>
      </c>
      <c r="AF368">
        <v>184.69333325480241</v>
      </c>
      <c r="AG368">
        <v>668.6730391343433</v>
      </c>
      <c r="AH368">
        <v>0</v>
      </c>
      <c r="AL368">
        <v>97.746025220762093</v>
      </c>
      <c r="AN368">
        <v>52.803043103294847</v>
      </c>
      <c r="AO368">
        <v>0</v>
      </c>
      <c r="AQ368">
        <v>151</v>
      </c>
      <c r="AR368">
        <v>296</v>
      </c>
      <c r="AS368">
        <v>0.25819288343221442</v>
      </c>
      <c r="AT368">
        <v>3.3062078801762889</v>
      </c>
      <c r="AU368">
        <v>2.9237884480910501E-2</v>
      </c>
    </row>
    <row r="369" spans="1:47" x14ac:dyDescent="0.25">
      <c r="A369" t="s">
        <v>411</v>
      </c>
      <c r="B369" t="str">
        <f t="shared" si="10"/>
        <v>USA_MN_Duluth.I</v>
      </c>
      <c r="C369" t="str">
        <f>'Model In'!AY369</f>
        <v>HPWH_50-gallon</v>
      </c>
      <c r="D369">
        <f>'Model In'!BA369</f>
        <v>4</v>
      </c>
      <c r="E369">
        <v>21241.63251667755</v>
      </c>
      <c r="F369">
        <v>97.746025220762093</v>
      </c>
      <c r="H369">
        <f t="shared" si="11"/>
        <v>14197.497919806048</v>
      </c>
      <c r="I369">
        <v>12400.477425643539</v>
      </c>
      <c r="K369">
        <v>4478.9713824701776</v>
      </c>
      <c r="L369">
        <v>13248.80034336592</v>
      </c>
      <c r="M369">
        <v>7364.3428292389972</v>
      </c>
      <c r="N369">
        <v>139.10365096589999</v>
      </c>
      <c r="O369">
        <v>418.0595629685339</v>
      </c>
      <c r="Q369">
        <v>1073.8754213506329</v>
      </c>
      <c r="R369">
        <v>723.14507281187559</v>
      </c>
      <c r="S369">
        <v>0</v>
      </c>
      <c r="T369">
        <v>5480.0042111213834</v>
      </c>
      <c r="U369">
        <v>125.60511796794511</v>
      </c>
      <c r="X369">
        <v>-1833.4194935899791</v>
      </c>
      <c r="Y369">
        <v>1647.386251193537</v>
      </c>
      <c r="Z369">
        <v>4373.1166730416398</v>
      </c>
      <c r="AA369">
        <v>0</v>
      </c>
      <c r="AB369">
        <v>1023.631672635939</v>
      </c>
      <c r="AE369">
        <v>94.322539088410238</v>
      </c>
      <c r="AF369">
        <v>184.69333325480241</v>
      </c>
      <c r="AG369">
        <v>668.6730391343433</v>
      </c>
      <c r="AH369">
        <v>0</v>
      </c>
      <c r="AL369">
        <v>97.746025220762093</v>
      </c>
      <c r="AN369">
        <v>52.803043103294847</v>
      </c>
      <c r="AO369">
        <v>0</v>
      </c>
      <c r="AQ369">
        <v>118.75</v>
      </c>
      <c r="AR369">
        <v>72.25</v>
      </c>
      <c r="AS369">
        <v>0.3342419178813269</v>
      </c>
      <c r="AT369">
        <v>5.5433587561080184</v>
      </c>
      <c r="AU369">
        <v>3.4671686624774302E-2</v>
      </c>
    </row>
    <row r="370" spans="1:47" x14ac:dyDescent="0.25">
      <c r="A370" t="s">
        <v>412</v>
      </c>
      <c r="B370" t="str">
        <f t="shared" si="10"/>
        <v>USA_MN_Minneapo</v>
      </c>
      <c r="C370" t="str">
        <f>'Model In'!AY370</f>
        <v>HPWH_50-gallon</v>
      </c>
      <c r="D370">
        <f>'Model In'!BA370</f>
        <v>4</v>
      </c>
      <c r="E370">
        <v>19011.687850496761</v>
      </c>
      <c r="F370">
        <v>97.746025220762093</v>
      </c>
      <c r="H370">
        <f t="shared" si="11"/>
        <v>12065.287029785246</v>
      </c>
      <c r="I370">
        <v>9382.7686261449617</v>
      </c>
      <c r="K370">
        <v>3804.0073654330308</v>
      </c>
      <c r="L370">
        <v>11159.6219117947</v>
      </c>
      <c r="M370">
        <v>5120.6964319763574</v>
      </c>
      <c r="N370">
        <v>96.125948429949403</v>
      </c>
      <c r="O370">
        <v>361.93888030564091</v>
      </c>
      <c r="Q370">
        <v>1933.320020904441</v>
      </c>
      <c r="R370">
        <v>749.19838273584355</v>
      </c>
      <c r="S370">
        <v>0</v>
      </c>
      <c r="T370">
        <v>5209.3381950276525</v>
      </c>
      <c r="U370">
        <v>100.2589143731837</v>
      </c>
      <c r="X370">
        <v>-1837.336320335188</v>
      </c>
      <c r="Y370">
        <v>1549.6524750334929</v>
      </c>
      <c r="Z370">
        <v>4373.1166730416398</v>
      </c>
      <c r="AA370">
        <v>0</v>
      </c>
      <c r="AB370">
        <v>1023.631672635939</v>
      </c>
      <c r="AE370">
        <v>94.322539088410238</v>
      </c>
      <c r="AF370">
        <v>184.69333325480241</v>
      </c>
      <c r="AG370">
        <v>668.6730391343433</v>
      </c>
      <c r="AH370">
        <v>0</v>
      </c>
      <c r="AL370">
        <v>97.746025220762093</v>
      </c>
      <c r="AN370">
        <v>52.803043103294847</v>
      </c>
      <c r="AO370">
        <v>0</v>
      </c>
      <c r="AQ370">
        <v>99.5</v>
      </c>
      <c r="AR370">
        <v>156.75</v>
      </c>
      <c r="AS370">
        <v>0.30705807019174308</v>
      </c>
      <c r="AT370">
        <v>4.9720013799580913</v>
      </c>
      <c r="AU370">
        <v>3.68366108685226E-2</v>
      </c>
    </row>
    <row r="371" spans="1:47" x14ac:dyDescent="0.25">
      <c r="A371" t="s">
        <v>413</v>
      </c>
      <c r="B371" t="str">
        <f t="shared" si="10"/>
        <v>USA_MO_Kansas.C</v>
      </c>
      <c r="C371" t="str">
        <f>'Model In'!AY371</f>
        <v>HPWH_50-gallon</v>
      </c>
      <c r="D371">
        <f>'Model In'!BA371</f>
        <v>4</v>
      </c>
      <c r="E371">
        <v>13468.57767288817</v>
      </c>
      <c r="F371">
        <v>97.746025220762093</v>
      </c>
      <c r="H371">
        <f t="shared" si="11"/>
        <v>6682.9649454595074</v>
      </c>
      <c r="I371">
        <v>3111.606709228045</v>
      </c>
      <c r="K371">
        <v>1865.748132790317</v>
      </c>
      <c r="L371">
        <v>5832.5580842758864</v>
      </c>
      <c r="M371">
        <v>817.82718285283738</v>
      </c>
      <c r="N371">
        <v>50.427039053331981</v>
      </c>
      <c r="O371">
        <v>377.60435453155901</v>
      </c>
      <c r="Q371">
        <v>2953.1405709109681</v>
      </c>
      <c r="R371">
        <v>618.21766532049469</v>
      </c>
      <c r="S371">
        <v>0</v>
      </c>
      <c r="T371">
        <v>4779.1387549185856</v>
      </c>
      <c r="U371">
        <v>59.426917895216661</v>
      </c>
      <c r="X371">
        <v>-1853.455544565355</v>
      </c>
      <c r="Y371">
        <v>1388.8643817505949</v>
      </c>
      <c r="Z371">
        <v>4373.1166730416398</v>
      </c>
      <c r="AA371">
        <v>0</v>
      </c>
      <c r="AB371">
        <v>1023.631672635939</v>
      </c>
      <c r="AE371">
        <v>94.322539088410238</v>
      </c>
      <c r="AF371">
        <v>184.69333325480241</v>
      </c>
      <c r="AG371">
        <v>668.6730391343433</v>
      </c>
      <c r="AH371">
        <v>0</v>
      </c>
      <c r="AL371">
        <v>97.746025220762093</v>
      </c>
      <c r="AN371">
        <v>52.803043103294847</v>
      </c>
      <c r="AO371">
        <v>0</v>
      </c>
      <c r="AQ371">
        <v>7.25</v>
      </c>
      <c r="AR371">
        <v>441.75</v>
      </c>
      <c r="AS371">
        <v>0.246654691569899</v>
      </c>
      <c r="AT371">
        <v>3.985651128704637</v>
      </c>
      <c r="AU371">
        <v>2.9987208723151599E-2</v>
      </c>
    </row>
    <row r="372" spans="1:47" x14ac:dyDescent="0.25">
      <c r="A372" t="s">
        <v>414</v>
      </c>
      <c r="B372" t="str">
        <f t="shared" si="10"/>
        <v>USA_MO_St.Josep</v>
      </c>
      <c r="C372" t="str">
        <f>'Model In'!AY372</f>
        <v>HPWH_50-gallon</v>
      </c>
      <c r="D372">
        <f>'Model In'!BA372</f>
        <v>4</v>
      </c>
      <c r="E372">
        <v>15209.54568928182</v>
      </c>
      <c r="F372">
        <v>97.746025220762093</v>
      </c>
      <c r="H372">
        <f t="shared" si="11"/>
        <v>8372.5816804079222</v>
      </c>
      <c r="I372">
        <v>5178.4660936356586</v>
      </c>
      <c r="K372">
        <v>2603.1878269646818</v>
      </c>
      <c r="L372">
        <v>7962.7252760654237</v>
      </c>
      <c r="M372">
        <v>2124.553734596846</v>
      </c>
      <c r="N372">
        <v>81.485477424025021</v>
      </c>
      <c r="O372">
        <v>369.23905465007442</v>
      </c>
      <c r="Q372">
        <v>2544.9556746816338</v>
      </c>
      <c r="R372">
        <v>649.15991209062997</v>
      </c>
      <c r="S372">
        <v>0</v>
      </c>
      <c r="T372">
        <v>4932.1712583629796</v>
      </c>
      <c r="U372">
        <v>73.085450778291744</v>
      </c>
      <c r="X372">
        <v>-1851.08346831939</v>
      </c>
      <c r="Y372">
        <v>1440.2156631959131</v>
      </c>
      <c r="Z372">
        <v>4373.1166730416398</v>
      </c>
      <c r="AA372">
        <v>0</v>
      </c>
      <c r="AB372">
        <v>1023.631672635939</v>
      </c>
      <c r="AE372">
        <v>94.322539088410238</v>
      </c>
      <c r="AF372">
        <v>184.69333325480241</v>
      </c>
      <c r="AG372">
        <v>668.6730391343433</v>
      </c>
      <c r="AH372">
        <v>0</v>
      </c>
      <c r="AL372">
        <v>97.746025220762093</v>
      </c>
      <c r="AN372">
        <v>52.803043103294847</v>
      </c>
      <c r="AO372">
        <v>0</v>
      </c>
      <c r="AQ372">
        <v>31.5</v>
      </c>
      <c r="AR372">
        <v>326.5</v>
      </c>
      <c r="AS372">
        <v>0.28423379495331008</v>
      </c>
      <c r="AT372">
        <v>4.3083274606031807</v>
      </c>
      <c r="AU372">
        <v>3.1693130417972899E-2</v>
      </c>
    </row>
    <row r="373" spans="1:47" x14ac:dyDescent="0.25">
      <c r="A373" t="s">
        <v>415</v>
      </c>
      <c r="B373" t="str">
        <f t="shared" si="10"/>
        <v>USA_MS_Gulfport</v>
      </c>
      <c r="C373" t="str">
        <f>'Model In'!AY373</f>
        <v>HPWH_50-gallon</v>
      </c>
      <c r="D373">
        <f>'Model In'!BA373</f>
        <v>4</v>
      </c>
      <c r="E373">
        <v>12241.132875569059</v>
      </c>
      <c r="F373">
        <v>97.746025220762093</v>
      </c>
      <c r="H373">
        <f t="shared" si="11"/>
        <v>5661.9486525173825</v>
      </c>
      <c r="I373">
        <v>423.30243665117678</v>
      </c>
      <c r="K373">
        <v>218.65439345663441</v>
      </c>
      <c r="L373">
        <v>738.08591950660207</v>
      </c>
      <c r="M373">
        <v>12.861208912381199</v>
      </c>
      <c r="N373">
        <v>8.3462119427972237</v>
      </c>
      <c r="O373">
        <v>183.44062233936191</v>
      </c>
      <c r="Q373">
        <v>4647.3511727768018</v>
      </c>
      <c r="R373">
        <v>591.29504308940432</v>
      </c>
      <c r="S373">
        <v>0</v>
      </c>
      <c r="T373">
        <v>4262.7414921474974</v>
      </c>
      <c r="U373">
        <v>24.216773944755712</v>
      </c>
      <c r="X373">
        <v>-1828.2526948568391</v>
      </c>
      <c r="Y373">
        <v>1182.4358773737381</v>
      </c>
      <c r="Z373">
        <v>4373.1166730416398</v>
      </c>
      <c r="AA373">
        <v>0</v>
      </c>
      <c r="AB373">
        <v>1023.631672635939</v>
      </c>
      <c r="AE373">
        <v>94.322539088410238</v>
      </c>
      <c r="AF373">
        <v>184.69333325480241</v>
      </c>
      <c r="AG373">
        <v>668.6730391343433</v>
      </c>
      <c r="AH373">
        <v>0</v>
      </c>
      <c r="AL373">
        <v>97.746025220762093</v>
      </c>
      <c r="AN373">
        <v>52.803043103294847</v>
      </c>
      <c r="AO373">
        <v>0</v>
      </c>
      <c r="AQ373">
        <v>1</v>
      </c>
      <c r="AR373">
        <v>1172.75</v>
      </c>
      <c r="AS373">
        <v>0.17698845672130681</v>
      </c>
      <c r="AT373">
        <v>3.313366433003968</v>
      </c>
      <c r="AU373">
        <v>2.82545340842103E-2</v>
      </c>
    </row>
    <row r="374" spans="1:47" x14ac:dyDescent="0.25">
      <c r="A374" t="s">
        <v>416</v>
      </c>
      <c r="B374" t="str">
        <f t="shared" si="10"/>
        <v>USA_MS_Jackson-</v>
      </c>
      <c r="C374" t="str">
        <f>'Model In'!AY374</f>
        <v>HPWH_50-gallon</v>
      </c>
      <c r="D374">
        <f>'Model In'!BA374</f>
        <v>4</v>
      </c>
      <c r="E374">
        <v>12104.2774448129</v>
      </c>
      <c r="F374">
        <v>97.746025220762093</v>
      </c>
      <c r="H374">
        <f t="shared" si="11"/>
        <v>5473.1098892313548</v>
      </c>
      <c r="I374">
        <v>764.68014992630617</v>
      </c>
      <c r="K374">
        <v>440.2615356895455</v>
      </c>
      <c r="L374">
        <v>1457.9235581626931</v>
      </c>
      <c r="M374">
        <v>29.900872494000851</v>
      </c>
      <c r="N374">
        <v>21.179188292844309</v>
      </c>
      <c r="O374">
        <v>273.33855344991451</v>
      </c>
      <c r="Q374">
        <v>4126.0422401002543</v>
      </c>
      <c r="R374">
        <v>582.38749920479381</v>
      </c>
      <c r="S374">
        <v>0</v>
      </c>
      <c r="T374">
        <v>4413.793525732247</v>
      </c>
      <c r="U374">
        <v>31.882485334076879</v>
      </c>
      <c r="X374">
        <v>-1836.888457634818</v>
      </c>
      <c r="Y374">
        <v>1234.4192099035779</v>
      </c>
      <c r="Z374">
        <v>4373.1166730416398</v>
      </c>
      <c r="AA374">
        <v>0</v>
      </c>
      <c r="AB374">
        <v>1023.631672635939</v>
      </c>
      <c r="AE374">
        <v>94.322539088410238</v>
      </c>
      <c r="AF374">
        <v>184.69333325480241</v>
      </c>
      <c r="AG374">
        <v>668.6730391343433</v>
      </c>
      <c r="AH374">
        <v>0</v>
      </c>
      <c r="AL374">
        <v>97.746025220762093</v>
      </c>
      <c r="AN374">
        <v>52.803043103294847</v>
      </c>
      <c r="AO374">
        <v>0</v>
      </c>
      <c r="AQ374">
        <v>2.5</v>
      </c>
      <c r="AR374">
        <v>876</v>
      </c>
      <c r="AS374">
        <v>0.17075976754906819</v>
      </c>
      <c r="AT374">
        <v>2.7540851609785499</v>
      </c>
      <c r="AU374">
        <v>2.78973851245501E-2</v>
      </c>
    </row>
    <row r="375" spans="1:47" x14ac:dyDescent="0.25">
      <c r="A375" t="s">
        <v>417</v>
      </c>
      <c r="B375" t="str">
        <f t="shared" si="10"/>
        <v>USA_MT_Billings</v>
      </c>
      <c r="C375" t="str">
        <f>'Model In'!AY375</f>
        <v>HPWH_50-gallon</v>
      </c>
      <c r="D375">
        <f>'Model In'!BA375</f>
        <v>4</v>
      </c>
      <c r="E375">
        <v>15739.927159488339</v>
      </c>
      <c r="F375">
        <v>97.746025220762093</v>
      </c>
      <c r="H375">
        <f t="shared" si="11"/>
        <v>8749.8380801333424</v>
      </c>
      <c r="I375">
        <v>6491.2980427205248</v>
      </c>
      <c r="K375">
        <v>3499.784768649261</v>
      </c>
      <c r="L375">
        <v>10749.379637719439</v>
      </c>
      <c r="M375">
        <v>2397.540112414606</v>
      </c>
      <c r="N375">
        <v>91.176194648493848</v>
      </c>
      <c r="O375">
        <v>502.79696700816942</v>
      </c>
      <c r="Q375">
        <v>1587.663904064382</v>
      </c>
      <c r="R375">
        <v>670.87613334843513</v>
      </c>
      <c r="S375">
        <v>0</v>
      </c>
      <c r="T375">
        <v>5185.8259533639166</v>
      </c>
      <c r="U375">
        <v>105.48805753235619</v>
      </c>
      <c r="X375">
        <v>-1849.2619484519701</v>
      </c>
      <c r="Y375">
        <v>1593.3407336770761</v>
      </c>
      <c r="Z375">
        <v>4373.1166730416398</v>
      </c>
      <c r="AA375">
        <v>0</v>
      </c>
      <c r="AB375">
        <v>1023.631672635939</v>
      </c>
      <c r="AE375">
        <v>94.322539088410238</v>
      </c>
      <c r="AF375">
        <v>184.69333325480241</v>
      </c>
      <c r="AG375">
        <v>668.6730391343433</v>
      </c>
      <c r="AH375">
        <v>0</v>
      </c>
      <c r="AL375">
        <v>97.746025220762093</v>
      </c>
      <c r="AN375">
        <v>52.803043103294847</v>
      </c>
      <c r="AO375">
        <v>0</v>
      </c>
      <c r="AQ375">
        <v>21.25</v>
      </c>
      <c r="AR375">
        <v>76</v>
      </c>
      <c r="AS375">
        <v>0.33082782967098101</v>
      </c>
      <c r="AT375">
        <v>5.8730014933622678</v>
      </c>
      <c r="AU375">
        <v>3.2690776662073602E-2</v>
      </c>
    </row>
    <row r="376" spans="1:47" x14ac:dyDescent="0.25">
      <c r="A376" t="s">
        <v>418</v>
      </c>
      <c r="B376" t="str">
        <f t="shared" si="10"/>
        <v>USA_NC_Charlott</v>
      </c>
      <c r="C376" t="str">
        <f>'Model In'!AY376</f>
        <v>HPWH_50-gallon</v>
      </c>
      <c r="D376">
        <f>'Model In'!BA376</f>
        <v>4</v>
      </c>
      <c r="E376">
        <v>11706.459528253719</v>
      </c>
      <c r="F376">
        <v>97.746025220762093</v>
      </c>
      <c r="H376">
        <f t="shared" si="11"/>
        <v>4999.1733537657728</v>
      </c>
      <c r="I376">
        <v>1192.822957361461</v>
      </c>
      <c r="K376">
        <v>720.89098462535298</v>
      </c>
      <c r="L376">
        <v>2351.123960152629</v>
      </c>
      <c r="M376">
        <v>101.86545703159889</v>
      </c>
      <c r="N376">
        <v>26.640370571031621</v>
      </c>
      <c r="O376">
        <v>343.42614513347939</v>
      </c>
      <c r="Q376">
        <v>3271.713193819272</v>
      </c>
      <c r="R376">
        <v>534.63720258504009</v>
      </c>
      <c r="S376">
        <v>0</v>
      </c>
      <c r="T376">
        <v>4599.3507006477903</v>
      </c>
      <c r="U376">
        <v>45.552695647818673</v>
      </c>
      <c r="X376">
        <v>-1837.8989399483551</v>
      </c>
      <c r="Y376">
        <v>1310.5378288098379</v>
      </c>
      <c r="Z376">
        <v>4373.1166730416398</v>
      </c>
      <c r="AA376">
        <v>0</v>
      </c>
      <c r="AB376">
        <v>1023.631672635939</v>
      </c>
      <c r="AE376">
        <v>94.322539088410238</v>
      </c>
      <c r="AF376">
        <v>184.69333325480241</v>
      </c>
      <c r="AG376">
        <v>668.6730391343433</v>
      </c>
      <c r="AH376">
        <v>0</v>
      </c>
      <c r="AL376">
        <v>97.746025220762093</v>
      </c>
      <c r="AN376">
        <v>52.803043103294847</v>
      </c>
      <c r="AO376">
        <v>0</v>
      </c>
      <c r="AQ376">
        <v>4</v>
      </c>
      <c r="AR376">
        <v>597.75</v>
      </c>
      <c r="AS376">
        <v>0.19365624349847041</v>
      </c>
      <c r="AT376">
        <v>2.9344858664415421</v>
      </c>
      <c r="AU376">
        <v>2.5051987425289801E-2</v>
      </c>
    </row>
    <row r="377" spans="1:47" x14ac:dyDescent="0.25">
      <c r="A377" t="s">
        <v>419</v>
      </c>
      <c r="B377" t="str">
        <f t="shared" si="10"/>
        <v>USA_NC_Raleigh-</v>
      </c>
      <c r="C377" t="str">
        <f>'Model In'!AY377</f>
        <v>HPWH_50-gallon</v>
      </c>
      <c r="D377">
        <f>'Model In'!BA377</f>
        <v>4</v>
      </c>
      <c r="E377">
        <v>11815.62460612328</v>
      </c>
      <c r="F377">
        <v>97.746025220762093</v>
      </c>
      <c r="H377">
        <f t="shared" si="11"/>
        <v>5125.6141427012481</v>
      </c>
      <c r="I377">
        <v>1074.399740070977</v>
      </c>
      <c r="K377">
        <v>636.2830541137306</v>
      </c>
      <c r="L377">
        <v>2081.4746356747719</v>
      </c>
      <c r="M377">
        <v>59.912019356124503</v>
      </c>
      <c r="N377">
        <v>24.586680891035531</v>
      </c>
      <c r="O377">
        <v>353.61798571008421</v>
      </c>
      <c r="Q377">
        <v>3505.202619764359</v>
      </c>
      <c r="R377">
        <v>546.0117828659121</v>
      </c>
      <c r="S377">
        <v>0</v>
      </c>
      <c r="T377">
        <v>4559.9101791006196</v>
      </c>
      <c r="U377">
        <v>43.233857307199649</v>
      </c>
      <c r="X377">
        <v>-1833.717579025023</v>
      </c>
      <c r="Y377">
        <v>1293.2621177440619</v>
      </c>
      <c r="Z377">
        <v>4373.1166730416398</v>
      </c>
      <c r="AA377">
        <v>0</v>
      </c>
      <c r="AB377">
        <v>1023.631672635939</v>
      </c>
      <c r="AE377">
        <v>94.322539088410238</v>
      </c>
      <c r="AF377">
        <v>184.69333325480241</v>
      </c>
      <c r="AG377">
        <v>668.6730391343433</v>
      </c>
      <c r="AH377">
        <v>0</v>
      </c>
      <c r="AL377">
        <v>97.746025220762093</v>
      </c>
      <c r="AN377">
        <v>52.803043103294847</v>
      </c>
      <c r="AO377">
        <v>0</v>
      </c>
      <c r="AQ377">
        <v>3.5</v>
      </c>
      <c r="AR377">
        <v>889</v>
      </c>
      <c r="AS377">
        <v>0.1872581347767161</v>
      </c>
      <c r="AT377">
        <v>2.9360194294857682</v>
      </c>
      <c r="AU377">
        <v>2.5606556156915899E-2</v>
      </c>
    </row>
    <row r="378" spans="1:47" x14ac:dyDescent="0.25">
      <c r="A378" t="s">
        <v>420</v>
      </c>
      <c r="B378" t="str">
        <f t="shared" si="10"/>
        <v>USA_ND_Bismarck</v>
      </c>
      <c r="C378" t="str">
        <f>'Model In'!AY378</f>
        <v>HPWH_50-gallon</v>
      </c>
      <c r="D378">
        <f>'Model In'!BA378</f>
        <v>4</v>
      </c>
      <c r="E378">
        <v>20912.888325810931</v>
      </c>
      <c r="F378">
        <v>97.746025220762093</v>
      </c>
      <c r="H378">
        <f t="shared" si="11"/>
        <v>13896.031277550415</v>
      </c>
      <c r="I378">
        <v>11576.917901607099</v>
      </c>
      <c r="K378">
        <v>4302.6219796258047</v>
      </c>
      <c r="L378">
        <v>12745.782164059179</v>
      </c>
      <c r="M378">
        <v>6770.8209828917916</v>
      </c>
      <c r="N378">
        <v>138.83730303753069</v>
      </c>
      <c r="O378">
        <v>364.63763605199131</v>
      </c>
      <c r="Q378">
        <v>1547.480227995213</v>
      </c>
      <c r="R378">
        <v>771.63314794810276</v>
      </c>
      <c r="S378">
        <v>0</v>
      </c>
      <c r="T378">
        <v>5378.2262629926017</v>
      </c>
      <c r="U378">
        <v>119.7221557913125</v>
      </c>
      <c r="X378">
        <v>-1830.0532491380641</v>
      </c>
      <c r="Y378">
        <v>1620.1087025825691</v>
      </c>
      <c r="Z378">
        <v>4373.1166730416398</v>
      </c>
      <c r="AA378">
        <v>0</v>
      </c>
      <c r="AB378">
        <v>1023.631672635939</v>
      </c>
      <c r="AE378">
        <v>94.322539088410238</v>
      </c>
      <c r="AF378">
        <v>184.69333325480241</v>
      </c>
      <c r="AG378">
        <v>668.6730391343433</v>
      </c>
      <c r="AH378">
        <v>0</v>
      </c>
      <c r="AL378">
        <v>97.746025220762093</v>
      </c>
      <c r="AN378">
        <v>52.803043103294847</v>
      </c>
      <c r="AO378">
        <v>0</v>
      </c>
      <c r="AQ378">
        <v>49.25</v>
      </c>
      <c r="AR378">
        <v>209.5</v>
      </c>
      <c r="AS378">
        <v>0.32991512938990569</v>
      </c>
      <c r="AT378">
        <v>4.9223092401849389</v>
      </c>
      <c r="AU378">
        <v>3.7155489175603497E-2</v>
      </c>
    </row>
    <row r="379" spans="1:47" x14ac:dyDescent="0.25">
      <c r="A379" t="s">
        <v>421</v>
      </c>
      <c r="B379" t="str">
        <f t="shared" si="10"/>
        <v>USA_ND_Fargo-He</v>
      </c>
      <c r="C379" t="str">
        <f>'Model In'!AY379</f>
        <v>HPWH_50-gallon</v>
      </c>
      <c r="D379">
        <f>'Model In'!BA379</f>
        <v>4</v>
      </c>
      <c r="E379">
        <v>25228.0455443008</v>
      </c>
      <c r="F379">
        <v>97.746025220762093</v>
      </c>
      <c r="H379">
        <f t="shared" si="11"/>
        <v>18209.948898552459</v>
      </c>
      <c r="I379">
        <v>15854.58919838518</v>
      </c>
      <c r="K379">
        <v>4430.9499077250684</v>
      </c>
      <c r="L379">
        <v>12733.35006191711</v>
      </c>
      <c r="M379">
        <v>11010.39167990748</v>
      </c>
      <c r="N379">
        <v>104.9993870005603</v>
      </c>
      <c r="O379">
        <v>308.24822375209231</v>
      </c>
      <c r="Q379">
        <v>1566.6980523233169</v>
      </c>
      <c r="R379">
        <v>788.6616478439604</v>
      </c>
      <c r="S379">
        <v>0</v>
      </c>
      <c r="T379">
        <v>5392.9620724434781</v>
      </c>
      <c r="U379">
        <v>120.1467046351636</v>
      </c>
      <c r="X379">
        <v>-1825.9750110258831</v>
      </c>
      <c r="Y379">
        <v>1621.348300070516</v>
      </c>
      <c r="Z379">
        <v>4373.1166730416398</v>
      </c>
      <c r="AA379">
        <v>0</v>
      </c>
      <c r="AB379">
        <v>1023.631672635939</v>
      </c>
      <c r="AE379">
        <v>94.322539088410238</v>
      </c>
      <c r="AF379">
        <v>184.69333325480241</v>
      </c>
      <c r="AG379">
        <v>668.6730391343433</v>
      </c>
      <c r="AH379">
        <v>0</v>
      </c>
      <c r="AL379">
        <v>97.746025220762093</v>
      </c>
      <c r="AN379">
        <v>52.803043103294847</v>
      </c>
      <c r="AO379">
        <v>0</v>
      </c>
      <c r="AQ379">
        <v>160.25</v>
      </c>
      <c r="AR379">
        <v>214.75</v>
      </c>
      <c r="AS379">
        <v>0.38918083746944748</v>
      </c>
      <c r="AT379">
        <v>5.7096431838154418</v>
      </c>
      <c r="AU379">
        <v>3.9263980386149297E-2</v>
      </c>
    </row>
    <row r="380" spans="1:47" x14ac:dyDescent="0.25">
      <c r="A380" t="s">
        <v>422</v>
      </c>
      <c r="B380" t="str">
        <f t="shared" si="10"/>
        <v>USA_NE_Omaha-Mi</v>
      </c>
      <c r="C380" t="str">
        <f>'Model In'!AY380</f>
        <v>HPWH_50-gallon</v>
      </c>
      <c r="D380">
        <f>'Model In'!BA380</f>
        <v>4</v>
      </c>
      <c r="E380">
        <v>15613.378243121149</v>
      </c>
      <c r="F380">
        <v>97.746025220762093</v>
      </c>
      <c r="H380">
        <f t="shared" si="11"/>
        <v>8742.2763167069679</v>
      </c>
      <c r="I380">
        <v>5596.5483672946129</v>
      </c>
      <c r="K380">
        <v>2752.8558246200282</v>
      </c>
      <c r="L380">
        <v>8338.4438857484893</v>
      </c>
      <c r="M380">
        <v>2346.0661529018521</v>
      </c>
      <c r="N380">
        <v>89.81456465156603</v>
      </c>
      <c r="O380">
        <v>407.81182512111178</v>
      </c>
      <c r="Q380">
        <v>2465.8296393428341</v>
      </c>
      <c r="R380">
        <v>679.89831006951954</v>
      </c>
      <c r="S380">
        <v>0</v>
      </c>
      <c r="T380">
        <v>5010.2962047594337</v>
      </c>
      <c r="U380">
        <v>80.505499418599925</v>
      </c>
      <c r="X380">
        <v>-1843.2539617561231</v>
      </c>
      <c r="Y380">
        <v>1474.3535807363201</v>
      </c>
      <c r="Z380">
        <v>4373.1166730416398</v>
      </c>
      <c r="AA380">
        <v>0</v>
      </c>
      <c r="AB380">
        <v>1023.631672635939</v>
      </c>
      <c r="AE380">
        <v>94.322539088410238</v>
      </c>
      <c r="AF380">
        <v>184.69333325480241</v>
      </c>
      <c r="AG380">
        <v>668.6730391343433</v>
      </c>
      <c r="AH380">
        <v>0</v>
      </c>
      <c r="AL380">
        <v>97.746025220762093</v>
      </c>
      <c r="AN380">
        <v>52.803043103294847</v>
      </c>
      <c r="AO380">
        <v>0</v>
      </c>
      <c r="AQ380">
        <v>31.25</v>
      </c>
      <c r="AR380">
        <v>403</v>
      </c>
      <c r="AS380">
        <v>0.24481867771474411</v>
      </c>
      <c r="AT380">
        <v>3.1532877994791511</v>
      </c>
      <c r="AU380">
        <v>3.2494125578419797E-2</v>
      </c>
    </row>
    <row r="381" spans="1:47" x14ac:dyDescent="0.25">
      <c r="A381" t="s">
        <v>423</v>
      </c>
      <c r="B381" t="str">
        <f t="shared" si="10"/>
        <v>USA_NH_Concord.</v>
      </c>
      <c r="C381" t="str">
        <f>'Model In'!AY381</f>
        <v>HPWH_50-gallon</v>
      </c>
      <c r="D381">
        <f>'Model In'!BA381</f>
        <v>4</v>
      </c>
      <c r="E381">
        <v>15486.16513299146</v>
      </c>
      <c r="F381">
        <v>97.746025220762093</v>
      </c>
      <c r="H381">
        <f t="shared" si="11"/>
        <v>8555.671968126142</v>
      </c>
      <c r="I381">
        <v>6365.1349703751685</v>
      </c>
      <c r="K381">
        <v>2967.5602081231868</v>
      </c>
      <c r="L381">
        <v>9247.2245280596508</v>
      </c>
      <c r="M381">
        <v>2863.0409877560428</v>
      </c>
      <c r="N381">
        <v>93.311988739412399</v>
      </c>
      <c r="O381">
        <v>441.22178575655761</v>
      </c>
      <c r="Q381">
        <v>1580.7159104667369</v>
      </c>
      <c r="R381">
        <v>609.82108728423702</v>
      </c>
      <c r="S381">
        <v>0</v>
      </c>
      <c r="T381">
        <v>5205.7474728676661</v>
      </c>
      <c r="U381">
        <v>97.81792251057189</v>
      </c>
      <c r="X381">
        <v>-1846.3563280844619</v>
      </c>
      <c r="Y381">
        <v>1533.744819187224</v>
      </c>
      <c r="Z381">
        <v>4373.1166730416398</v>
      </c>
      <c r="AA381">
        <v>0</v>
      </c>
      <c r="AB381">
        <v>1023.631672635939</v>
      </c>
      <c r="AE381">
        <v>94.322539088410238</v>
      </c>
      <c r="AF381">
        <v>184.69333325480241</v>
      </c>
      <c r="AG381">
        <v>668.6730391343433</v>
      </c>
      <c r="AH381">
        <v>0</v>
      </c>
      <c r="AL381">
        <v>97.746025220762093</v>
      </c>
      <c r="AN381">
        <v>52.803043103294847</v>
      </c>
      <c r="AO381">
        <v>0</v>
      </c>
      <c r="AQ381">
        <v>101.75</v>
      </c>
      <c r="AR381">
        <v>312</v>
      </c>
      <c r="AS381">
        <v>0.23586345753800531</v>
      </c>
      <c r="AT381">
        <v>2.7587771399938799</v>
      </c>
      <c r="AU381">
        <v>2.7242597281193E-2</v>
      </c>
    </row>
    <row r="382" spans="1:47" x14ac:dyDescent="0.25">
      <c r="A382" t="s">
        <v>424</v>
      </c>
      <c r="B382" t="str">
        <f t="shared" si="10"/>
        <v>USA_NH_Manchest</v>
      </c>
      <c r="C382" t="str">
        <f>'Model In'!AY382</f>
        <v>HPWH_50-gallon</v>
      </c>
      <c r="D382">
        <f>'Model In'!BA382</f>
        <v>4</v>
      </c>
      <c r="E382">
        <v>14060.705721162291</v>
      </c>
      <c r="F382">
        <v>97.746025220762093</v>
      </c>
      <c r="H382">
        <f t="shared" si="11"/>
        <v>7170.3167688786261</v>
      </c>
      <c r="I382">
        <v>4872.3110999440642</v>
      </c>
      <c r="K382">
        <v>2613.8237199759201</v>
      </c>
      <c r="L382">
        <v>8234.9999804817635</v>
      </c>
      <c r="M382">
        <v>1738.6644052127101</v>
      </c>
      <c r="N382">
        <v>71.925131458095848</v>
      </c>
      <c r="O382">
        <v>447.8978432973185</v>
      </c>
      <c r="Q382">
        <v>1718.6390346377509</v>
      </c>
      <c r="R382">
        <v>579.36663429681062</v>
      </c>
      <c r="S382">
        <v>0</v>
      </c>
      <c r="T382">
        <v>5089.196947314812</v>
      </c>
      <c r="U382">
        <v>86.036454757122641</v>
      </c>
      <c r="X382">
        <v>-1851.316488174908</v>
      </c>
      <c r="Y382">
        <v>1493.640606605737</v>
      </c>
      <c r="Z382">
        <v>4373.1166730416398</v>
      </c>
      <c r="AA382">
        <v>0</v>
      </c>
      <c r="AB382">
        <v>1023.631672635939</v>
      </c>
      <c r="AE382">
        <v>94.322539088410238</v>
      </c>
      <c r="AF382">
        <v>184.69333325480241</v>
      </c>
      <c r="AG382">
        <v>668.6730391343433</v>
      </c>
      <c r="AH382">
        <v>0</v>
      </c>
      <c r="AL382">
        <v>97.746025220762093</v>
      </c>
      <c r="AN382">
        <v>52.803043103294847</v>
      </c>
      <c r="AO382">
        <v>0</v>
      </c>
      <c r="AQ382">
        <v>68.5</v>
      </c>
      <c r="AR382">
        <v>228</v>
      </c>
      <c r="AS382">
        <v>0.23601566848213221</v>
      </c>
      <c r="AT382">
        <v>2.9906306829320282</v>
      </c>
      <c r="AU382">
        <v>2.6301883385193299E-2</v>
      </c>
    </row>
    <row r="383" spans="1:47" x14ac:dyDescent="0.25">
      <c r="A383" t="s">
        <v>425</v>
      </c>
      <c r="B383" t="str">
        <f t="shared" si="10"/>
        <v>USA_NJ_Newark.L</v>
      </c>
      <c r="C383" t="str">
        <f>'Model In'!AY383</f>
        <v>HPWH_50-gallon</v>
      </c>
      <c r="D383">
        <f>'Model In'!BA383</f>
        <v>4</v>
      </c>
      <c r="E383">
        <v>13106.244467132539</v>
      </c>
      <c r="F383">
        <v>97.746025220762093</v>
      </c>
      <c r="H383">
        <f t="shared" si="11"/>
        <v>6289.4071910955881</v>
      </c>
      <c r="I383">
        <v>3255.455993359833</v>
      </c>
      <c r="K383">
        <v>2019.762086925437</v>
      </c>
      <c r="L383">
        <v>6535.7150194875176</v>
      </c>
      <c r="M383">
        <v>805.42209006678911</v>
      </c>
      <c r="N383">
        <v>34.338264757109563</v>
      </c>
      <c r="O383">
        <v>395.9335516105275</v>
      </c>
      <c r="Q383">
        <v>2452.5226720897699</v>
      </c>
      <c r="R383">
        <v>581.42852564598536</v>
      </c>
      <c r="S383">
        <v>0</v>
      </c>
      <c r="T383">
        <v>4856.6216008483834</v>
      </c>
      <c r="U383">
        <v>67.208049370280008</v>
      </c>
      <c r="X383">
        <v>-1855.7540705543711</v>
      </c>
      <c r="Y383">
        <v>1420.0889303589911</v>
      </c>
      <c r="Z383">
        <v>4373.1166730416398</v>
      </c>
      <c r="AA383">
        <v>0</v>
      </c>
      <c r="AB383">
        <v>1023.631672635939</v>
      </c>
      <c r="AE383">
        <v>94.322539088410238</v>
      </c>
      <c r="AF383">
        <v>184.69333325480241</v>
      </c>
      <c r="AG383">
        <v>668.6730391343433</v>
      </c>
      <c r="AH383">
        <v>0</v>
      </c>
      <c r="AL383">
        <v>97.746025220762093</v>
      </c>
      <c r="AN383">
        <v>52.803043103294847</v>
      </c>
      <c r="AO383">
        <v>0</v>
      </c>
      <c r="AQ383">
        <v>14.25</v>
      </c>
      <c r="AR383">
        <v>469.5</v>
      </c>
      <c r="AS383">
        <v>0.2765432367905028</v>
      </c>
      <c r="AT383">
        <v>5.1025624692040754</v>
      </c>
      <c r="AU383">
        <v>2.7973269028041099E-2</v>
      </c>
    </row>
    <row r="384" spans="1:47" x14ac:dyDescent="0.25">
      <c r="A384" t="s">
        <v>426</v>
      </c>
      <c r="B384" t="str">
        <f t="shared" si="10"/>
        <v>USA_NJ_Trenton-</v>
      </c>
      <c r="C384" t="str">
        <f>'Model In'!AY384</f>
        <v>HPWH_50-gallon</v>
      </c>
      <c r="D384">
        <f>'Model In'!BA384</f>
        <v>4</v>
      </c>
      <c r="E384">
        <v>12642.988908392341</v>
      </c>
      <c r="F384">
        <v>97.746025220762093</v>
      </c>
      <c r="H384">
        <f t="shared" si="11"/>
        <v>5833.7429601224176</v>
      </c>
      <c r="I384">
        <v>3044.5931450055982</v>
      </c>
      <c r="K384">
        <v>1784.696041354272</v>
      </c>
      <c r="L384">
        <v>5846.6692887739846</v>
      </c>
      <c r="M384">
        <v>783.86041829670796</v>
      </c>
      <c r="N384">
        <v>41.189972313376103</v>
      </c>
      <c r="O384">
        <v>434.84671304125112</v>
      </c>
      <c r="Q384">
        <v>2253.092089231277</v>
      </c>
      <c r="R384">
        <v>536.05772588554328</v>
      </c>
      <c r="S384">
        <v>0</v>
      </c>
      <c r="T384">
        <v>4882.9228855678984</v>
      </c>
      <c r="U384">
        <v>66.042417802498761</v>
      </c>
      <c r="X384">
        <v>-1852.8549568803639</v>
      </c>
      <c r="Y384">
        <v>1412.497602591847</v>
      </c>
      <c r="Z384">
        <v>4373.1166730416398</v>
      </c>
      <c r="AA384">
        <v>0</v>
      </c>
      <c r="AB384">
        <v>1023.631672635939</v>
      </c>
      <c r="AE384">
        <v>94.322539088410238</v>
      </c>
      <c r="AF384">
        <v>184.69333325480241</v>
      </c>
      <c r="AG384">
        <v>668.6730391343433</v>
      </c>
      <c r="AH384">
        <v>0</v>
      </c>
      <c r="AL384">
        <v>97.746025220762093</v>
      </c>
      <c r="AN384">
        <v>52.803043103294847</v>
      </c>
      <c r="AO384">
        <v>0</v>
      </c>
      <c r="AQ384">
        <v>34.75</v>
      </c>
      <c r="AR384">
        <v>600</v>
      </c>
      <c r="AS384">
        <v>0.2207746848831309</v>
      </c>
      <c r="AT384">
        <v>3.344118942019255</v>
      </c>
      <c r="AU384">
        <v>2.4191418783876501E-2</v>
      </c>
    </row>
    <row r="385" spans="1:47" x14ac:dyDescent="0.25">
      <c r="A385" t="s">
        <v>427</v>
      </c>
      <c r="B385" t="str">
        <f t="shared" si="10"/>
        <v>USA_NM_Albuquer</v>
      </c>
      <c r="C385" t="str">
        <f>'Model In'!AY385</f>
        <v>HPWH_50-gallon</v>
      </c>
      <c r="D385">
        <f>'Model In'!BA385</f>
        <v>4</v>
      </c>
      <c r="E385">
        <v>12048.272897445981</v>
      </c>
      <c r="F385">
        <v>97.746025220762093</v>
      </c>
      <c r="H385">
        <f t="shared" si="11"/>
        <v>5201.163152246203</v>
      </c>
      <c r="I385">
        <v>1601.4949363284611</v>
      </c>
      <c r="K385">
        <v>1007.208242068859</v>
      </c>
      <c r="L385">
        <v>3065.6726679893468</v>
      </c>
      <c r="M385">
        <v>68.97646335373922</v>
      </c>
      <c r="N385">
        <v>22.249397823130678</v>
      </c>
      <c r="O385">
        <v>503.06083308273071</v>
      </c>
      <c r="Q385">
        <v>3038.4837466122958</v>
      </c>
      <c r="R385">
        <v>561.18446930544644</v>
      </c>
      <c r="S385">
        <v>0</v>
      </c>
      <c r="T385">
        <v>4697.4417214032101</v>
      </c>
      <c r="U385">
        <v>70.648740314284481</v>
      </c>
      <c r="X385">
        <v>-1827.594537344942</v>
      </c>
      <c r="Y385">
        <v>1450.3613995217829</v>
      </c>
      <c r="Z385">
        <v>4373.1166730416398</v>
      </c>
      <c r="AA385">
        <v>0</v>
      </c>
      <c r="AB385">
        <v>1023.631672635939</v>
      </c>
      <c r="AE385">
        <v>94.322539088410238</v>
      </c>
      <c r="AF385">
        <v>184.69333325480241</v>
      </c>
      <c r="AG385">
        <v>668.6730391343433</v>
      </c>
      <c r="AH385">
        <v>0</v>
      </c>
      <c r="AL385">
        <v>97.746025220762093</v>
      </c>
      <c r="AN385">
        <v>52.803043103294847</v>
      </c>
      <c r="AO385">
        <v>0</v>
      </c>
      <c r="AQ385">
        <v>4.5</v>
      </c>
      <c r="AR385">
        <v>28.25</v>
      </c>
      <c r="AS385">
        <v>0.25153482416228201</v>
      </c>
      <c r="AT385">
        <v>4.2327731945609006</v>
      </c>
      <c r="AU385">
        <v>2.7401924838698501E-2</v>
      </c>
    </row>
    <row r="386" spans="1:47" x14ac:dyDescent="0.25">
      <c r="A386" t="s">
        <v>428</v>
      </c>
      <c r="B386" t="str">
        <f t="shared" si="10"/>
        <v>USA_NM_Las.Cruc</v>
      </c>
      <c r="C386" t="str">
        <f>'Model In'!AY386</f>
        <v>HPWH_50-gallon</v>
      </c>
      <c r="D386">
        <f>'Model In'!BA386</f>
        <v>4</v>
      </c>
      <c r="E386">
        <v>11942.57670461371</v>
      </c>
      <c r="F386">
        <v>97.746025220762093</v>
      </c>
      <c r="H386">
        <f t="shared" si="11"/>
        <v>5174.4019096439806</v>
      </c>
      <c r="I386">
        <v>865.29132525610714</v>
      </c>
      <c r="K386">
        <v>448.68091509953263</v>
      </c>
      <c r="L386">
        <v>1420.4857626474191</v>
      </c>
      <c r="M386">
        <v>6.707679363028979</v>
      </c>
      <c r="N386">
        <v>9.3885404800305672</v>
      </c>
      <c r="O386">
        <v>400.51419031351622</v>
      </c>
      <c r="Q386">
        <v>3748.1158848236801</v>
      </c>
      <c r="R386">
        <v>560.99469956419307</v>
      </c>
      <c r="S386">
        <v>0</v>
      </c>
      <c r="T386">
        <v>4484.3267879598052</v>
      </c>
      <c r="U386">
        <v>52.068766261497458</v>
      </c>
      <c r="X386">
        <v>-1833.4326049641741</v>
      </c>
      <c r="Y386">
        <v>1371.4264492917459</v>
      </c>
      <c r="Z386">
        <v>4373.1166730416398</v>
      </c>
      <c r="AA386">
        <v>0</v>
      </c>
      <c r="AB386">
        <v>1023.631672635939</v>
      </c>
      <c r="AE386">
        <v>94.322539088410238</v>
      </c>
      <c r="AF386">
        <v>184.69333325480241</v>
      </c>
      <c r="AG386">
        <v>668.6730391343433</v>
      </c>
      <c r="AH386">
        <v>0</v>
      </c>
      <c r="AL386">
        <v>97.746025220762093</v>
      </c>
      <c r="AN386">
        <v>52.803043103294847</v>
      </c>
      <c r="AO386">
        <v>0</v>
      </c>
      <c r="AQ386">
        <v>2</v>
      </c>
      <c r="AR386">
        <v>112.5</v>
      </c>
      <c r="AS386">
        <v>0.21358984052055879</v>
      </c>
      <c r="AT386">
        <v>4.2604666399936946</v>
      </c>
      <c r="AU386">
        <v>2.7249387318734601E-2</v>
      </c>
    </row>
    <row r="387" spans="1:47" x14ac:dyDescent="0.25">
      <c r="A387" t="s">
        <v>429</v>
      </c>
      <c r="B387" t="str">
        <f t="shared" ref="B387:B450" si="12">MID(A387,12,15)</f>
        <v>USA_NM_Santa.Fe</v>
      </c>
      <c r="C387" t="str">
        <f>'Model In'!AY387</f>
        <v>HPWH_50-gallon</v>
      </c>
      <c r="D387">
        <f>'Model In'!BA387</f>
        <v>4</v>
      </c>
      <c r="E387">
        <v>12428.691880561781</v>
      </c>
      <c r="F387">
        <v>97.746025220762093</v>
      </c>
      <c r="H387">
        <f t="shared" ref="H387:H450" si="13">I387+Q387+R387</f>
        <v>5482.9568881386904</v>
      </c>
      <c r="I387">
        <v>2797.369201299171</v>
      </c>
      <c r="K387">
        <v>1844.3515299872699</v>
      </c>
      <c r="L387">
        <v>5597.6417059919977</v>
      </c>
      <c r="M387">
        <v>322.81907590623672</v>
      </c>
      <c r="N387">
        <v>56.737413081499433</v>
      </c>
      <c r="O387">
        <v>573.46118232416245</v>
      </c>
      <c r="Q387">
        <v>2125.7447714137638</v>
      </c>
      <c r="R387">
        <v>559.84291542575579</v>
      </c>
      <c r="S387">
        <v>0</v>
      </c>
      <c r="T387">
        <v>4933.1824471170594</v>
      </c>
      <c r="U387">
        <v>95.406421828382278</v>
      </c>
      <c r="X387">
        <v>-1826.072399044009</v>
      </c>
      <c r="Y387">
        <v>1548.986646744961</v>
      </c>
      <c r="Z387">
        <v>4373.1166730416398</v>
      </c>
      <c r="AA387">
        <v>0</v>
      </c>
      <c r="AB387">
        <v>1023.631672635939</v>
      </c>
      <c r="AE387">
        <v>94.322539088410238</v>
      </c>
      <c r="AF387">
        <v>184.69333325480241</v>
      </c>
      <c r="AG387">
        <v>668.6730391343433</v>
      </c>
      <c r="AH387">
        <v>0</v>
      </c>
      <c r="AL387">
        <v>97.746025220762093</v>
      </c>
      <c r="AN387">
        <v>52.803043103294847</v>
      </c>
      <c r="AO387">
        <v>0</v>
      </c>
      <c r="AQ387">
        <v>3</v>
      </c>
      <c r="AR387">
        <v>12.25</v>
      </c>
      <c r="AS387">
        <v>0.2775125526433937</v>
      </c>
      <c r="AT387">
        <v>4.3837942129453698</v>
      </c>
      <c r="AU387">
        <v>2.6655250862583101E-2</v>
      </c>
    </row>
    <row r="388" spans="1:47" x14ac:dyDescent="0.25">
      <c r="A388" t="s">
        <v>430</v>
      </c>
      <c r="B388" t="str">
        <f t="shared" si="12"/>
        <v>USA_NV_Las.Vega</v>
      </c>
      <c r="C388" t="str">
        <f>'Model In'!AY388</f>
        <v>HPWH_50-gallon</v>
      </c>
      <c r="D388">
        <f>'Model In'!BA388</f>
        <v>4</v>
      </c>
      <c r="E388">
        <v>13974.842566689849</v>
      </c>
      <c r="F388">
        <v>97.746025220762093</v>
      </c>
      <c r="H388">
        <f t="shared" si="13"/>
        <v>7321.4165431859874</v>
      </c>
      <c r="I388">
        <v>465.20341728239089</v>
      </c>
      <c r="K388">
        <v>198.92219344680501</v>
      </c>
      <c r="L388">
        <v>663.46869347517907</v>
      </c>
      <c r="M388">
        <v>0.61407822381216071</v>
      </c>
      <c r="N388">
        <v>2.216015828407977</v>
      </c>
      <c r="O388">
        <v>263.45112978336539</v>
      </c>
      <c r="Q388">
        <v>6134.4145946765611</v>
      </c>
      <c r="R388">
        <v>721.79853122703594</v>
      </c>
      <c r="S388">
        <v>0</v>
      </c>
      <c r="T388">
        <v>4126.7639730940245</v>
      </c>
      <c r="U388">
        <v>31.5650329507869</v>
      </c>
      <c r="X388">
        <v>-1848.647844588844</v>
      </c>
      <c r="Y388">
        <v>1256.6776778259559</v>
      </c>
      <c r="Z388">
        <v>4373.1166730416398</v>
      </c>
      <c r="AA388">
        <v>0</v>
      </c>
      <c r="AB388">
        <v>1023.631672635939</v>
      </c>
      <c r="AE388">
        <v>94.322539088410238</v>
      </c>
      <c r="AF388">
        <v>184.69333325480241</v>
      </c>
      <c r="AG388">
        <v>668.6730391343433</v>
      </c>
      <c r="AH388">
        <v>0</v>
      </c>
      <c r="AL388">
        <v>97.746025220762093</v>
      </c>
      <c r="AN388">
        <v>52.803043103294847</v>
      </c>
      <c r="AO388">
        <v>0</v>
      </c>
      <c r="AQ388">
        <v>2.5</v>
      </c>
      <c r="AR388">
        <v>648</v>
      </c>
      <c r="AS388">
        <v>0.2374383678996333</v>
      </c>
      <c r="AT388">
        <v>4.0030168583620362</v>
      </c>
      <c r="AU388">
        <v>3.8315449688124399E-2</v>
      </c>
    </row>
    <row r="389" spans="1:47" x14ac:dyDescent="0.25">
      <c r="A389" t="s">
        <v>431</v>
      </c>
      <c r="B389" t="str">
        <f t="shared" si="12"/>
        <v>USA_NV_Reno-Tah</v>
      </c>
      <c r="C389" t="str">
        <f>'Model In'!AY389</f>
        <v>HPWH_50-gallon</v>
      </c>
      <c r="D389">
        <f>'Model In'!BA389</f>
        <v>4</v>
      </c>
      <c r="E389">
        <v>11823.31510722756</v>
      </c>
      <c r="F389">
        <v>97.746025220762093</v>
      </c>
      <c r="H389">
        <f t="shared" si="13"/>
        <v>4935.8013712932443</v>
      </c>
      <c r="I389">
        <v>2025.373014733326</v>
      </c>
      <c r="K389">
        <v>1279.554497748652</v>
      </c>
      <c r="L389">
        <v>3969.5972481305539</v>
      </c>
      <c r="M389">
        <v>71.583356822958891</v>
      </c>
      <c r="N389">
        <v>45.588149058305838</v>
      </c>
      <c r="O389">
        <v>628.64701110340684</v>
      </c>
      <c r="Q389">
        <v>2396.5158061635661</v>
      </c>
      <c r="R389">
        <v>513.91255039635212</v>
      </c>
      <c r="S389">
        <v>0</v>
      </c>
      <c r="T389">
        <v>4874.0571608065356</v>
      </c>
      <c r="U389">
        <v>80.987138851394107</v>
      </c>
      <c r="X389">
        <v>-1836.7749378934329</v>
      </c>
      <c r="Y389">
        <v>1490.7653902562861</v>
      </c>
      <c r="Z389">
        <v>4373.1166730416398</v>
      </c>
      <c r="AA389">
        <v>0</v>
      </c>
      <c r="AB389">
        <v>1023.631672635939</v>
      </c>
      <c r="AE389">
        <v>94.322539088410238</v>
      </c>
      <c r="AF389">
        <v>184.69333325480241</v>
      </c>
      <c r="AG389">
        <v>668.6730391343433</v>
      </c>
      <c r="AH389">
        <v>0</v>
      </c>
      <c r="AL389">
        <v>97.746025220762093</v>
      </c>
      <c r="AN389">
        <v>52.803043103294847</v>
      </c>
      <c r="AO389">
        <v>0</v>
      </c>
      <c r="AQ389">
        <v>2.25</v>
      </c>
      <c r="AR389">
        <v>44.75</v>
      </c>
      <c r="AS389">
        <v>0.2338982466932551</v>
      </c>
      <c r="AT389">
        <v>3.3253921020973718</v>
      </c>
      <c r="AU389">
        <v>2.4229092576180999E-2</v>
      </c>
    </row>
    <row r="390" spans="1:47" x14ac:dyDescent="0.25">
      <c r="A390" t="s">
        <v>432</v>
      </c>
      <c r="B390" t="str">
        <f t="shared" si="12"/>
        <v>USA_NY_Buffalo.</v>
      </c>
      <c r="C390" t="str">
        <f>'Model In'!AY390</f>
        <v>HPWH_50-gallon</v>
      </c>
      <c r="D390">
        <f>'Model In'!BA390</f>
        <v>4</v>
      </c>
      <c r="E390">
        <v>14970.44519916898</v>
      </c>
      <c r="F390">
        <v>97.746025220762093</v>
      </c>
      <c r="H390">
        <f t="shared" si="13"/>
        <v>8060.0630906546285</v>
      </c>
      <c r="I390">
        <v>5751.8848546016952</v>
      </c>
      <c r="K390">
        <v>3679.5575592632072</v>
      </c>
      <c r="L390">
        <v>11504.84873817725</v>
      </c>
      <c r="M390">
        <v>1530.444560134998</v>
      </c>
      <c r="N390">
        <v>123.63448728995201</v>
      </c>
      <c r="O390">
        <v>418.24824791351489</v>
      </c>
      <c r="Q390">
        <v>1699.92935352834</v>
      </c>
      <c r="R390">
        <v>608.24888252459289</v>
      </c>
      <c r="S390">
        <v>0</v>
      </c>
      <c r="T390">
        <v>5158.542353773807</v>
      </c>
      <c r="U390">
        <v>88.53088119452687</v>
      </c>
      <c r="X390">
        <v>-1857.2278762580131</v>
      </c>
      <c r="Y390">
        <v>1513.633762836444</v>
      </c>
      <c r="Z390">
        <v>4373.1166730416398</v>
      </c>
      <c r="AA390">
        <v>0</v>
      </c>
      <c r="AB390">
        <v>1023.631672635939</v>
      </c>
      <c r="AE390">
        <v>94.322539088410238</v>
      </c>
      <c r="AF390">
        <v>184.69333325480241</v>
      </c>
      <c r="AG390">
        <v>668.6730391343433</v>
      </c>
      <c r="AH390">
        <v>0</v>
      </c>
      <c r="AL390">
        <v>97.746025220762093</v>
      </c>
      <c r="AN390">
        <v>52.803043103294847</v>
      </c>
      <c r="AO390">
        <v>0</v>
      </c>
      <c r="AQ390">
        <v>33</v>
      </c>
      <c r="AR390">
        <v>44.5</v>
      </c>
      <c r="AS390">
        <v>0.30313033964922409</v>
      </c>
      <c r="AT390">
        <v>5.4738836232770938</v>
      </c>
      <c r="AU390">
        <v>2.91037761212204E-2</v>
      </c>
    </row>
    <row r="391" spans="1:47" x14ac:dyDescent="0.25">
      <c r="A391" t="s">
        <v>433</v>
      </c>
      <c r="B391" t="str">
        <f t="shared" si="12"/>
        <v>USA_NY_New.York</v>
      </c>
      <c r="C391" t="str">
        <f>'Model In'!AY391</f>
        <v>HPWH_50-gallon</v>
      </c>
      <c r="D391">
        <f>'Model In'!BA391</f>
        <v>4</v>
      </c>
      <c r="E391">
        <v>13385.49570815176</v>
      </c>
      <c r="F391">
        <v>97.746025220762093</v>
      </c>
      <c r="H391">
        <f t="shared" si="13"/>
        <v>6557.7334046882206</v>
      </c>
      <c r="I391">
        <v>3736.115546755987</v>
      </c>
      <c r="K391">
        <v>2193.094092080526</v>
      </c>
      <c r="L391">
        <v>7167.4279739576832</v>
      </c>
      <c r="M391">
        <v>1113.0771457833371</v>
      </c>
      <c r="N391">
        <v>32.037374892953558</v>
      </c>
      <c r="O391">
        <v>397.90693399915722</v>
      </c>
      <c r="Q391">
        <v>2271.2856915853822</v>
      </c>
      <c r="R391">
        <v>550.33216634685164</v>
      </c>
      <c r="S391">
        <v>0</v>
      </c>
      <c r="T391">
        <v>4895.0847668542538</v>
      </c>
      <c r="U391">
        <v>70.14370755882571</v>
      </c>
      <c r="X391">
        <v>-1858.5443240833631</v>
      </c>
      <c r="Y391">
        <v>1431.0139577855109</v>
      </c>
      <c r="Z391">
        <v>4373.1166730416398</v>
      </c>
      <c r="AA391">
        <v>0</v>
      </c>
      <c r="AB391">
        <v>1023.631672635939</v>
      </c>
      <c r="AE391">
        <v>94.322539088410238</v>
      </c>
      <c r="AF391">
        <v>184.69333325480241</v>
      </c>
      <c r="AG391">
        <v>668.6730391343433</v>
      </c>
      <c r="AH391">
        <v>0</v>
      </c>
      <c r="AL391">
        <v>97.746025220762093</v>
      </c>
      <c r="AN391">
        <v>52.803043103294847</v>
      </c>
      <c r="AO391">
        <v>0</v>
      </c>
      <c r="AQ391">
        <v>37</v>
      </c>
      <c r="AR391">
        <v>432.75</v>
      </c>
      <c r="AS391">
        <v>0.32797624486542881</v>
      </c>
      <c r="AT391">
        <v>6.340788853995293</v>
      </c>
      <c r="AU391">
        <v>2.6808346842648899E-2</v>
      </c>
    </row>
    <row r="392" spans="1:47" x14ac:dyDescent="0.25">
      <c r="A392" t="s">
        <v>434</v>
      </c>
      <c r="B392" t="str">
        <f t="shared" si="12"/>
        <v>USA_NY_Syracuse</v>
      </c>
      <c r="C392" t="str">
        <f>'Model In'!AY392</f>
        <v>HPWH_50-gallon</v>
      </c>
      <c r="D392">
        <f>'Model In'!BA392</f>
        <v>4</v>
      </c>
      <c r="E392">
        <v>15251.46192414968</v>
      </c>
      <c r="F392">
        <v>97.746025220762093</v>
      </c>
      <c r="H392">
        <f t="shared" si="13"/>
        <v>8345.6286639678619</v>
      </c>
      <c r="I392">
        <v>5909.7644729981839</v>
      </c>
      <c r="K392">
        <v>3374.8046469817732</v>
      </c>
      <c r="L392">
        <v>10509.2456598512</v>
      </c>
      <c r="M392">
        <v>2014.58207170277</v>
      </c>
      <c r="N392">
        <v>104.9258427232588</v>
      </c>
      <c r="O392">
        <v>415.45191159040519</v>
      </c>
      <c r="Q392">
        <v>1795.4717884806871</v>
      </c>
      <c r="R392">
        <v>640.3924024889908</v>
      </c>
      <c r="S392">
        <v>0</v>
      </c>
      <c r="T392">
        <v>5144.4607621224404</v>
      </c>
      <c r="U392">
        <v>89.108673318138329</v>
      </c>
      <c r="X392">
        <v>-1850.7038858079179</v>
      </c>
      <c r="Y392">
        <v>1509.084914503838</v>
      </c>
      <c r="Z392">
        <v>4373.1166730416398</v>
      </c>
      <c r="AA392">
        <v>0</v>
      </c>
      <c r="AB392">
        <v>1023.631672635939</v>
      </c>
      <c r="AE392">
        <v>94.322539088410238</v>
      </c>
      <c r="AF392">
        <v>184.69333325480241</v>
      </c>
      <c r="AG392">
        <v>668.6730391343433</v>
      </c>
      <c r="AH392">
        <v>0</v>
      </c>
      <c r="AL392">
        <v>97.746025220762093</v>
      </c>
      <c r="AN392">
        <v>52.803043103294847</v>
      </c>
      <c r="AO392">
        <v>0</v>
      </c>
      <c r="AQ392">
        <v>31</v>
      </c>
      <c r="AR392">
        <v>161</v>
      </c>
      <c r="AS392">
        <v>0.27157639241678361</v>
      </c>
      <c r="AT392">
        <v>4.5584379452518364</v>
      </c>
      <c r="AU392">
        <v>3.0451699948749199E-2</v>
      </c>
    </row>
    <row r="393" spans="1:47" x14ac:dyDescent="0.25">
      <c r="A393" t="s">
        <v>435</v>
      </c>
      <c r="B393" t="str">
        <f t="shared" si="12"/>
        <v>USA_OH_Cincinna</v>
      </c>
      <c r="C393" t="str">
        <f>'Model In'!AY393</f>
        <v>HPWH_50-gallon</v>
      </c>
      <c r="D393">
        <f>'Model In'!BA393</f>
        <v>4</v>
      </c>
      <c r="E393">
        <v>13317.712807396339</v>
      </c>
      <c r="F393">
        <v>97.746025220762093</v>
      </c>
      <c r="H393">
        <f t="shared" si="13"/>
        <v>6509.7949255269386</v>
      </c>
      <c r="I393">
        <v>3461.2684523857579</v>
      </c>
      <c r="K393">
        <v>1981.673837849625</v>
      </c>
      <c r="L393">
        <v>6269.8612504111807</v>
      </c>
      <c r="M393">
        <v>1009.266300135304</v>
      </c>
      <c r="N393">
        <v>67.97408731024224</v>
      </c>
      <c r="O393">
        <v>402.35422709059372</v>
      </c>
      <c r="Q393">
        <v>2462.5702452657601</v>
      </c>
      <c r="R393">
        <v>585.95622787542129</v>
      </c>
      <c r="S393">
        <v>0</v>
      </c>
      <c r="T393">
        <v>4897.0674779644214</v>
      </c>
      <c r="U393">
        <v>68.218335678301798</v>
      </c>
      <c r="X393">
        <v>-1849.7244252536359</v>
      </c>
      <c r="Y393">
        <v>1411.169536191376</v>
      </c>
      <c r="Z393">
        <v>4373.1166730416398</v>
      </c>
      <c r="AA393">
        <v>0</v>
      </c>
      <c r="AB393">
        <v>1023.631672635939</v>
      </c>
      <c r="AE393">
        <v>94.322539088410238</v>
      </c>
      <c r="AF393">
        <v>184.69333325480241</v>
      </c>
      <c r="AG393">
        <v>668.6730391343433</v>
      </c>
      <c r="AH393">
        <v>0</v>
      </c>
      <c r="AL393">
        <v>97.746025220762093</v>
      </c>
      <c r="AN393">
        <v>52.803043103294847</v>
      </c>
      <c r="AO393">
        <v>0</v>
      </c>
      <c r="AQ393">
        <v>10.5</v>
      </c>
      <c r="AR393">
        <v>479.25</v>
      </c>
      <c r="AS393">
        <v>0.21666562957043389</v>
      </c>
      <c r="AT393">
        <v>3.1179767628832482</v>
      </c>
      <c r="AU393">
        <v>2.72124734135601E-2</v>
      </c>
    </row>
    <row r="394" spans="1:47" x14ac:dyDescent="0.25">
      <c r="A394" t="s">
        <v>436</v>
      </c>
      <c r="B394" t="str">
        <f t="shared" si="12"/>
        <v>USA_OH_Columbus</v>
      </c>
      <c r="C394" t="str">
        <f>'Model In'!AY394</f>
        <v>HPWH_50-gallon</v>
      </c>
      <c r="D394">
        <f>'Model In'!BA394</f>
        <v>4</v>
      </c>
      <c r="E394">
        <v>14198.228569456851</v>
      </c>
      <c r="F394">
        <v>97.746025220762093</v>
      </c>
      <c r="H394">
        <f t="shared" si="13"/>
        <v>7364.2149419220414</v>
      </c>
      <c r="I394">
        <v>4343.0067495245657</v>
      </c>
      <c r="K394">
        <v>2333.7389058286949</v>
      </c>
      <c r="L394">
        <v>7383.4719589860924</v>
      </c>
      <c r="M394">
        <v>1571.0231739001149</v>
      </c>
      <c r="N394">
        <v>76.291801222379505</v>
      </c>
      <c r="O394">
        <v>361.95286857336208</v>
      </c>
      <c r="Q394">
        <v>2399.45520294689</v>
      </c>
      <c r="R394">
        <v>621.75298945058512</v>
      </c>
      <c r="S394">
        <v>0</v>
      </c>
      <c r="T394">
        <v>4933.4375898576573</v>
      </c>
      <c r="U394">
        <v>72.027136526520835</v>
      </c>
      <c r="X394">
        <v>-1848.369204666928</v>
      </c>
      <c r="Y394">
        <v>1437.265281856683</v>
      </c>
      <c r="Z394">
        <v>4373.1166730416398</v>
      </c>
      <c r="AA394">
        <v>0</v>
      </c>
      <c r="AB394">
        <v>1023.631672635939</v>
      </c>
      <c r="AE394">
        <v>94.322539088410238</v>
      </c>
      <c r="AF394">
        <v>184.69333325480241</v>
      </c>
      <c r="AG394">
        <v>668.6730391343433</v>
      </c>
      <c r="AH394">
        <v>0</v>
      </c>
      <c r="AL394">
        <v>97.746025220762093</v>
      </c>
      <c r="AN394">
        <v>52.803043103294847</v>
      </c>
      <c r="AO394">
        <v>0</v>
      </c>
      <c r="AQ394">
        <v>32.75</v>
      </c>
      <c r="AR394">
        <v>621</v>
      </c>
      <c r="AS394">
        <v>0.25249653775622138</v>
      </c>
      <c r="AT394">
        <v>4.2360586322795681</v>
      </c>
      <c r="AU394">
        <v>2.9154926142186299E-2</v>
      </c>
    </row>
    <row r="395" spans="1:47" x14ac:dyDescent="0.25">
      <c r="A395" t="s">
        <v>437</v>
      </c>
      <c r="B395" t="str">
        <f t="shared" si="12"/>
        <v>USA_OK_Oklahoma</v>
      </c>
      <c r="C395" t="str">
        <f>'Model In'!AY395</f>
        <v>HPWH_50-gallon</v>
      </c>
      <c r="D395">
        <f>'Model In'!BA395</f>
        <v>4</v>
      </c>
      <c r="E395">
        <v>13608.74289511926</v>
      </c>
      <c r="F395">
        <v>97.746025220762093</v>
      </c>
      <c r="H395">
        <f t="shared" si="13"/>
        <v>6875.9085079895722</v>
      </c>
      <c r="I395">
        <v>2541.800967177885</v>
      </c>
      <c r="K395">
        <v>1427.8086501098589</v>
      </c>
      <c r="L395">
        <v>4494.9957629844721</v>
      </c>
      <c r="M395">
        <v>738.33157292709495</v>
      </c>
      <c r="N395">
        <v>47.321712451310667</v>
      </c>
      <c r="O395">
        <v>328.33903168961939</v>
      </c>
      <c r="Q395">
        <v>3693.099182059841</v>
      </c>
      <c r="R395">
        <v>641.00835875184612</v>
      </c>
      <c r="S395">
        <v>0</v>
      </c>
      <c r="T395">
        <v>4611.2472147087774</v>
      </c>
      <c r="U395">
        <v>48.47887779141103</v>
      </c>
      <c r="X395">
        <v>-1850.465171261138</v>
      </c>
      <c r="Y395">
        <v>1336.0860414515309</v>
      </c>
      <c r="Z395">
        <v>4373.1166730416398</v>
      </c>
      <c r="AA395">
        <v>0</v>
      </c>
      <c r="AB395">
        <v>1023.631672635939</v>
      </c>
      <c r="AE395">
        <v>94.322539088410238</v>
      </c>
      <c r="AF395">
        <v>184.69333325480241</v>
      </c>
      <c r="AG395">
        <v>668.6730391343433</v>
      </c>
      <c r="AH395">
        <v>0</v>
      </c>
      <c r="AL395">
        <v>97.746025220762093</v>
      </c>
      <c r="AN395">
        <v>52.803043103294847</v>
      </c>
      <c r="AO395">
        <v>0</v>
      </c>
      <c r="AQ395">
        <v>11.75</v>
      </c>
      <c r="AR395">
        <v>685.25</v>
      </c>
      <c r="AS395">
        <v>0.348621808222847</v>
      </c>
      <c r="AT395">
        <v>5.918065241674201</v>
      </c>
      <c r="AU395">
        <v>3.3235872988465698E-2</v>
      </c>
    </row>
    <row r="396" spans="1:47" x14ac:dyDescent="0.25">
      <c r="A396" t="s">
        <v>438</v>
      </c>
      <c r="B396" t="str">
        <f t="shared" si="12"/>
        <v>USA_OR_Portland</v>
      </c>
      <c r="C396" t="str">
        <f>'Model In'!AY396</f>
        <v>HPWH_50-gallon</v>
      </c>
      <c r="D396">
        <f>'Model In'!BA396</f>
        <v>4</v>
      </c>
      <c r="E396">
        <v>10739.980175410799</v>
      </c>
      <c r="F396">
        <v>97.746025220762093</v>
      </c>
      <c r="H396">
        <f t="shared" si="13"/>
        <v>3946.5889540432445</v>
      </c>
      <c r="I396">
        <v>1846.2296578558901</v>
      </c>
      <c r="K396">
        <v>1252.5517353091641</v>
      </c>
      <c r="L396">
        <v>4374.2265060004329</v>
      </c>
      <c r="M396">
        <v>17.58951977188558</v>
      </c>
      <c r="N396">
        <v>51.859163373660166</v>
      </c>
      <c r="O396">
        <v>524.22923940118756</v>
      </c>
      <c r="Q396">
        <v>1694.5200393926179</v>
      </c>
      <c r="R396">
        <v>405.83925679473663</v>
      </c>
      <c r="S396">
        <v>0</v>
      </c>
      <c r="T396">
        <v>4925.2142917888723</v>
      </c>
      <c r="U396">
        <v>62.717263313403983</v>
      </c>
      <c r="X396">
        <v>-1870.690575970475</v>
      </c>
      <c r="Y396">
        <v>1396.6428756893999</v>
      </c>
      <c r="Z396">
        <v>4373.1166730416398</v>
      </c>
      <c r="AA396">
        <v>0</v>
      </c>
      <c r="AB396">
        <v>1023.631672635939</v>
      </c>
      <c r="AE396">
        <v>94.322539088410238</v>
      </c>
      <c r="AF396">
        <v>184.69333325480241</v>
      </c>
      <c r="AG396">
        <v>668.6730391343433</v>
      </c>
      <c r="AH396">
        <v>0</v>
      </c>
      <c r="AL396">
        <v>97.746025220762093</v>
      </c>
      <c r="AN396">
        <v>52.803043103294847</v>
      </c>
      <c r="AO396">
        <v>0</v>
      </c>
      <c r="AQ396">
        <v>5</v>
      </c>
      <c r="AR396">
        <v>106.5</v>
      </c>
      <c r="AS396">
        <v>0.23047683639317901</v>
      </c>
      <c r="AT396">
        <v>3.8682746452830199</v>
      </c>
      <c r="AU396">
        <v>1.8550267247184501E-2</v>
      </c>
    </row>
    <row r="397" spans="1:47" x14ac:dyDescent="0.25">
      <c r="A397" t="s">
        <v>439</v>
      </c>
      <c r="B397" t="str">
        <f t="shared" si="12"/>
        <v>USA_OR_Redmond.</v>
      </c>
      <c r="C397" t="str">
        <f>'Model In'!AY397</f>
        <v>HPWH_50-gallon</v>
      </c>
      <c r="D397">
        <f>'Model In'!BA397</f>
        <v>4</v>
      </c>
      <c r="E397">
        <v>12730.30291637448</v>
      </c>
      <c r="F397">
        <v>97.746025220762093</v>
      </c>
      <c r="H397">
        <f t="shared" si="13"/>
        <v>5785.1512893877643</v>
      </c>
      <c r="I397">
        <v>3721.2790631370099</v>
      </c>
      <c r="K397">
        <v>2429.9744565375022</v>
      </c>
      <c r="L397">
        <v>7655.8020117571386</v>
      </c>
      <c r="M397">
        <v>500.37942845231908</v>
      </c>
      <c r="N397">
        <v>107.69122756843841</v>
      </c>
      <c r="O397">
        <v>683.23395057876348</v>
      </c>
      <c r="Q397">
        <v>1520.6284424920559</v>
      </c>
      <c r="R397">
        <v>543.24378375869833</v>
      </c>
      <c r="S397">
        <v>0</v>
      </c>
      <c r="T397">
        <v>5147.1369128548386</v>
      </c>
      <c r="U397">
        <v>97.294122577847205</v>
      </c>
      <c r="X397">
        <v>-1852.8150195028561</v>
      </c>
      <c r="Y397">
        <v>1548.4032813085701</v>
      </c>
      <c r="Z397">
        <v>4373.1166730416398</v>
      </c>
      <c r="AA397">
        <v>0</v>
      </c>
      <c r="AB397">
        <v>1023.631672635939</v>
      </c>
      <c r="AE397">
        <v>94.322539088410238</v>
      </c>
      <c r="AF397">
        <v>184.69333325480241</v>
      </c>
      <c r="AG397">
        <v>668.6730391343433</v>
      </c>
      <c r="AH397">
        <v>0</v>
      </c>
      <c r="AL397">
        <v>97.746025220762093</v>
      </c>
      <c r="AN397">
        <v>52.803043103294847</v>
      </c>
      <c r="AO397">
        <v>0</v>
      </c>
      <c r="AQ397">
        <v>5.25</v>
      </c>
      <c r="AR397">
        <v>45.5</v>
      </c>
      <c r="AS397">
        <v>0.25455518543368771</v>
      </c>
      <c r="AT397">
        <v>3.0673764929934442</v>
      </c>
      <c r="AU397">
        <v>2.5119984386839898E-2</v>
      </c>
    </row>
    <row r="398" spans="1:47" x14ac:dyDescent="0.25">
      <c r="A398" t="s">
        <v>440</v>
      </c>
      <c r="B398" t="str">
        <f t="shared" si="12"/>
        <v>USA_PA_Bradford</v>
      </c>
      <c r="C398" t="str">
        <f>'Model In'!AY398</f>
        <v>HPWH_50-gallon</v>
      </c>
      <c r="D398">
        <f>'Model In'!BA398</f>
        <v>4</v>
      </c>
      <c r="E398">
        <v>16790.047160991518</v>
      </c>
      <c r="F398">
        <v>97.746025220762093</v>
      </c>
      <c r="H398">
        <f t="shared" si="13"/>
        <v>9820.0348602192025</v>
      </c>
      <c r="I398">
        <v>7942.6953671587644</v>
      </c>
      <c r="K398">
        <v>3337.4470613062031</v>
      </c>
      <c r="L398">
        <v>10275.199958307399</v>
      </c>
      <c r="M398">
        <v>4085.3466433753779</v>
      </c>
      <c r="N398">
        <v>129.56695272534549</v>
      </c>
      <c r="O398">
        <v>390.33470975186401</v>
      </c>
      <c r="Q398">
        <v>1251.096449614681</v>
      </c>
      <c r="R398">
        <v>626.24304344575626</v>
      </c>
      <c r="S398">
        <v>0</v>
      </c>
      <c r="T398">
        <v>5298.915606136763</v>
      </c>
      <c r="U398">
        <v>106.34103912200101</v>
      </c>
      <c r="X398">
        <v>-1838.856143508089</v>
      </c>
      <c r="Y398">
        <v>1573.263955094204</v>
      </c>
      <c r="Z398">
        <v>4373.1166730416398</v>
      </c>
      <c r="AA398">
        <v>0</v>
      </c>
      <c r="AB398">
        <v>1023.631672635939</v>
      </c>
      <c r="AE398">
        <v>94.322539088410238</v>
      </c>
      <c r="AF398">
        <v>184.69333325480241</v>
      </c>
      <c r="AG398">
        <v>668.6730391343433</v>
      </c>
      <c r="AH398">
        <v>0</v>
      </c>
      <c r="AL398">
        <v>97.746025220762093</v>
      </c>
      <c r="AN398">
        <v>52.803043103294847</v>
      </c>
      <c r="AO398">
        <v>0</v>
      </c>
      <c r="AQ398">
        <v>108.5</v>
      </c>
      <c r="AR398">
        <v>173</v>
      </c>
      <c r="AS398">
        <v>0.26368953752227281</v>
      </c>
      <c r="AT398">
        <v>3.659413262226066</v>
      </c>
      <c r="AU398">
        <v>2.8355117650993401E-2</v>
      </c>
    </row>
    <row r="399" spans="1:47" x14ac:dyDescent="0.25">
      <c r="A399" t="s">
        <v>441</v>
      </c>
      <c r="B399" t="str">
        <f t="shared" si="12"/>
        <v>USA_PA_Philadel</v>
      </c>
      <c r="C399" t="str">
        <f>'Model In'!AY399</f>
        <v>HPWH_50-gallon</v>
      </c>
      <c r="D399">
        <f>'Model In'!BA399</f>
        <v>4</v>
      </c>
      <c r="E399">
        <v>12747.96114347342</v>
      </c>
      <c r="F399">
        <v>97.746025220762093</v>
      </c>
      <c r="H399">
        <f t="shared" si="13"/>
        <v>5961.4242224364825</v>
      </c>
      <c r="I399">
        <v>2771.6317467002191</v>
      </c>
      <c r="K399">
        <v>1697.8419485993811</v>
      </c>
      <c r="L399">
        <v>5540.2453352281291</v>
      </c>
      <c r="M399">
        <v>644.1371199564727</v>
      </c>
      <c r="N399">
        <v>31.22199786919052</v>
      </c>
      <c r="O399">
        <v>398.43068027516608</v>
      </c>
      <c r="Q399">
        <v>2625.944721049188</v>
      </c>
      <c r="R399">
        <v>563.84775468707562</v>
      </c>
      <c r="S399">
        <v>0</v>
      </c>
      <c r="T399">
        <v>4789.7459188637886</v>
      </c>
      <c r="U399">
        <v>61.503722252267131</v>
      </c>
      <c r="X399">
        <v>-1853.2529801662629</v>
      </c>
      <c r="Y399">
        <v>1389.788575358916</v>
      </c>
      <c r="Z399">
        <v>4373.1166730416398</v>
      </c>
      <c r="AA399">
        <v>0</v>
      </c>
      <c r="AB399">
        <v>1023.631672635939</v>
      </c>
      <c r="AE399">
        <v>94.322539088410238</v>
      </c>
      <c r="AF399">
        <v>184.69333325480241</v>
      </c>
      <c r="AG399">
        <v>668.6730391343433</v>
      </c>
      <c r="AH399">
        <v>0</v>
      </c>
      <c r="AL399">
        <v>97.746025220762093</v>
      </c>
      <c r="AN399">
        <v>52.803043103294847</v>
      </c>
      <c r="AO399">
        <v>0</v>
      </c>
      <c r="AQ399">
        <v>13.25</v>
      </c>
      <c r="AR399">
        <v>627</v>
      </c>
      <c r="AS399">
        <v>0.2569373883777521</v>
      </c>
      <c r="AT399">
        <v>4.7547081633175416</v>
      </c>
      <c r="AU399">
        <v>2.6749678339276401E-2</v>
      </c>
    </row>
    <row r="400" spans="1:47" x14ac:dyDescent="0.25">
      <c r="A400" t="s">
        <v>442</v>
      </c>
      <c r="B400" t="str">
        <f t="shared" si="12"/>
        <v>USA_PA_Pittsbur</v>
      </c>
      <c r="C400" t="str">
        <f>'Model In'!AY400</f>
        <v>HPWH_50-gallon</v>
      </c>
      <c r="D400">
        <f>'Model In'!BA400</f>
        <v>4</v>
      </c>
      <c r="E400">
        <v>13720.77870978676</v>
      </c>
      <c r="F400">
        <v>97.746025220762093</v>
      </c>
      <c r="H400">
        <f t="shared" si="13"/>
        <v>6856.1656331695331</v>
      </c>
      <c r="I400">
        <v>4255.6797677017239</v>
      </c>
      <c r="K400">
        <v>2463.787682746336</v>
      </c>
      <c r="L400">
        <v>7808.6341486286356</v>
      </c>
      <c r="M400">
        <v>1307.001734193401</v>
      </c>
      <c r="N400">
        <v>87.697787559533083</v>
      </c>
      <c r="O400">
        <v>397.1925632024367</v>
      </c>
      <c r="Q400">
        <v>2004.123612425183</v>
      </c>
      <c r="R400">
        <v>596.36225304262621</v>
      </c>
      <c r="S400">
        <v>0</v>
      </c>
      <c r="T400">
        <v>5013.1133733143051</v>
      </c>
      <c r="U400">
        <v>79.470651915337186</v>
      </c>
      <c r="X400">
        <v>-1849.9338115592111</v>
      </c>
      <c r="Y400">
        <v>1467.864730939157</v>
      </c>
      <c r="Z400">
        <v>4373.1166730416398</v>
      </c>
      <c r="AA400">
        <v>0</v>
      </c>
      <c r="AB400">
        <v>1023.631672635939</v>
      </c>
      <c r="AE400">
        <v>94.322539088410238</v>
      </c>
      <c r="AF400">
        <v>184.69333325480241</v>
      </c>
      <c r="AG400">
        <v>668.6730391343433</v>
      </c>
      <c r="AH400">
        <v>0</v>
      </c>
      <c r="AL400">
        <v>97.746025220762093</v>
      </c>
      <c r="AN400">
        <v>52.803043103294847</v>
      </c>
      <c r="AO400">
        <v>0</v>
      </c>
      <c r="AQ400">
        <v>33.25</v>
      </c>
      <c r="AR400">
        <v>349</v>
      </c>
      <c r="AS400">
        <v>0.2459338202039254</v>
      </c>
      <c r="AT400">
        <v>3.8566567590820902</v>
      </c>
      <c r="AU400">
        <v>2.7602343086644901E-2</v>
      </c>
    </row>
    <row r="401" spans="1:47" x14ac:dyDescent="0.25">
      <c r="A401" t="s">
        <v>443</v>
      </c>
      <c r="B401" t="str">
        <f t="shared" si="12"/>
        <v>USA_RI_Providen</v>
      </c>
      <c r="C401" t="str">
        <f>'Model In'!AY401</f>
        <v>HPWH_50-gallon</v>
      </c>
      <c r="D401">
        <f>'Model In'!BA401</f>
        <v>4</v>
      </c>
      <c r="E401">
        <v>13203.33021222338</v>
      </c>
      <c r="F401">
        <v>97.746025220762093</v>
      </c>
      <c r="H401">
        <f t="shared" si="13"/>
        <v>6352.103933914711</v>
      </c>
      <c r="I401">
        <v>3889.4063646768941</v>
      </c>
      <c r="K401">
        <v>2308.3007967790509</v>
      </c>
      <c r="L401">
        <v>7473.2288821783577</v>
      </c>
      <c r="M401">
        <v>1090.9357645139719</v>
      </c>
      <c r="N401">
        <v>67.09569124059945</v>
      </c>
      <c r="O401">
        <v>423.07411214327573</v>
      </c>
      <c r="Q401">
        <v>1906.7568643952379</v>
      </c>
      <c r="R401">
        <v>555.94070484257884</v>
      </c>
      <c r="S401">
        <v>0</v>
      </c>
      <c r="T401">
        <v>5003.5643723995081</v>
      </c>
      <c r="U401">
        <v>76.747982295036579</v>
      </c>
      <c r="X401">
        <v>-1856.830074126374</v>
      </c>
      <c r="Y401">
        <v>1454.477932630665</v>
      </c>
      <c r="Z401">
        <v>4373.1166730416398</v>
      </c>
      <c r="AA401">
        <v>0</v>
      </c>
      <c r="AB401">
        <v>1023.631672635939</v>
      </c>
      <c r="AE401">
        <v>94.322539088410238</v>
      </c>
      <c r="AF401">
        <v>184.69333325480241</v>
      </c>
      <c r="AG401">
        <v>668.6730391343433</v>
      </c>
      <c r="AH401">
        <v>0</v>
      </c>
      <c r="AL401">
        <v>97.746025220762093</v>
      </c>
      <c r="AN401">
        <v>52.803043103294847</v>
      </c>
      <c r="AO401">
        <v>0</v>
      </c>
      <c r="AQ401">
        <v>19.5</v>
      </c>
      <c r="AR401">
        <v>282</v>
      </c>
      <c r="AS401">
        <v>0.26848785851420609</v>
      </c>
      <c r="AT401">
        <v>4.3379159076624187</v>
      </c>
      <c r="AU401">
        <v>2.59998853549448E-2</v>
      </c>
    </row>
    <row r="402" spans="1:47" x14ac:dyDescent="0.25">
      <c r="A402" t="s">
        <v>444</v>
      </c>
      <c r="B402" t="str">
        <f t="shared" si="12"/>
        <v>USA_SC_JB.Charl</v>
      </c>
      <c r="C402" t="str">
        <f>'Model In'!AY402</f>
        <v>HPWH_50-gallon</v>
      </c>
      <c r="D402">
        <f>'Model In'!BA402</f>
        <v>4</v>
      </c>
      <c r="E402">
        <v>12074.852971720409</v>
      </c>
      <c r="F402">
        <v>97.746025220762093</v>
      </c>
      <c r="H402">
        <f t="shared" si="13"/>
        <v>5457.0189139990543</v>
      </c>
      <c r="I402">
        <v>600.01315874259967</v>
      </c>
      <c r="K402">
        <v>335.79692383282662</v>
      </c>
      <c r="L402">
        <v>1108.233382236024</v>
      </c>
      <c r="M402">
        <v>14.56087314450459</v>
      </c>
      <c r="N402">
        <v>15.094880849757679</v>
      </c>
      <c r="O402">
        <v>234.56048091551139</v>
      </c>
      <c r="Q402">
        <v>4323.1470979606302</v>
      </c>
      <c r="R402">
        <v>533.85865729582497</v>
      </c>
      <c r="S402">
        <v>0</v>
      </c>
      <c r="T402">
        <v>4375.1040462318824</v>
      </c>
      <c r="U402">
        <v>31.068717922963781</v>
      </c>
      <c r="X402">
        <v>-1839.6959031652279</v>
      </c>
      <c r="Y402">
        <v>1221.0857120431519</v>
      </c>
      <c r="Z402">
        <v>4373.1166730416398</v>
      </c>
      <c r="AA402">
        <v>0</v>
      </c>
      <c r="AB402">
        <v>1023.631672635939</v>
      </c>
      <c r="AE402">
        <v>94.322539088410238</v>
      </c>
      <c r="AF402">
        <v>184.69333325480241</v>
      </c>
      <c r="AG402">
        <v>668.6730391343433</v>
      </c>
      <c r="AH402">
        <v>0</v>
      </c>
      <c r="AL402">
        <v>97.746025220762093</v>
      </c>
      <c r="AN402">
        <v>52.803043103294847</v>
      </c>
      <c r="AO402">
        <v>0</v>
      </c>
      <c r="AQ402">
        <v>1</v>
      </c>
      <c r="AR402">
        <v>401.25</v>
      </c>
      <c r="AS402">
        <v>0.1885807289101098</v>
      </c>
      <c r="AT402">
        <v>3.5322343260652369</v>
      </c>
      <c r="AU402">
        <v>2.5851023666438301E-2</v>
      </c>
    </row>
    <row r="403" spans="1:47" x14ac:dyDescent="0.25">
      <c r="A403" t="s">
        <v>445</v>
      </c>
      <c r="B403" t="str">
        <f t="shared" si="12"/>
        <v>USA_SC_Columbia</v>
      </c>
      <c r="C403" t="str">
        <f>'Model In'!AY403</f>
        <v>HPWH_50-gallon</v>
      </c>
      <c r="D403">
        <f>'Model In'!BA403</f>
        <v>4</v>
      </c>
      <c r="E403">
        <v>12173.324020208351</v>
      </c>
      <c r="F403">
        <v>97.746025220762093</v>
      </c>
      <c r="H403">
        <f t="shared" si="13"/>
        <v>5528.9163389282312</v>
      </c>
      <c r="I403">
        <v>840.88577711606013</v>
      </c>
      <c r="K403">
        <v>485.61659563048369</v>
      </c>
      <c r="L403">
        <v>1598.2740397399789</v>
      </c>
      <c r="M403">
        <v>34.860019265433287</v>
      </c>
      <c r="N403">
        <v>21.64899980765453</v>
      </c>
      <c r="O403">
        <v>298.76016241249152</v>
      </c>
      <c r="Q403">
        <v>4116.5024653193323</v>
      </c>
      <c r="R403">
        <v>571.52809649283915</v>
      </c>
      <c r="S403">
        <v>0</v>
      </c>
      <c r="T403">
        <v>4429.5868019376412</v>
      </c>
      <c r="U403">
        <v>33.764194737304443</v>
      </c>
      <c r="X403">
        <v>-1834.7843388638589</v>
      </c>
      <c r="Y403">
        <v>1247.659335602043</v>
      </c>
      <c r="Z403">
        <v>4373.1166730416398</v>
      </c>
      <c r="AA403">
        <v>0</v>
      </c>
      <c r="AB403">
        <v>1023.631672635939</v>
      </c>
      <c r="AE403">
        <v>94.322539088410238</v>
      </c>
      <c r="AF403">
        <v>184.69333325480241</v>
      </c>
      <c r="AG403">
        <v>668.6730391343433</v>
      </c>
      <c r="AH403">
        <v>0</v>
      </c>
      <c r="AL403">
        <v>97.746025220762093</v>
      </c>
      <c r="AN403">
        <v>52.803043103294847</v>
      </c>
      <c r="AO403">
        <v>0</v>
      </c>
      <c r="AQ403">
        <v>1</v>
      </c>
      <c r="AR403">
        <v>902.75</v>
      </c>
      <c r="AS403">
        <v>0.15784130099971089</v>
      </c>
      <c r="AT403">
        <v>2.7543858114773592</v>
      </c>
      <c r="AU403">
        <v>2.6990131576896101E-2</v>
      </c>
    </row>
    <row r="404" spans="1:47" x14ac:dyDescent="0.25">
      <c r="A404" t="s">
        <v>446</v>
      </c>
      <c r="B404" t="str">
        <f t="shared" si="12"/>
        <v>USA_SD_Yankton-</v>
      </c>
      <c r="C404" t="str">
        <f>'Model In'!AY404</f>
        <v>HPWH_50-gallon</v>
      </c>
      <c r="D404">
        <f>'Model In'!BA404</f>
        <v>4</v>
      </c>
      <c r="E404">
        <v>17760.201121843809</v>
      </c>
      <c r="F404">
        <v>97.746025220762093</v>
      </c>
      <c r="H404">
        <f t="shared" si="13"/>
        <v>10824.656112612949</v>
      </c>
      <c r="I404">
        <v>8190.1298035200562</v>
      </c>
      <c r="K404">
        <v>3841.5370589561858</v>
      </c>
      <c r="L404">
        <v>11300.19637294251</v>
      </c>
      <c r="M404">
        <v>3815.5421100448352</v>
      </c>
      <c r="N404">
        <v>131.1144194638768</v>
      </c>
      <c r="O404">
        <v>401.93621505515051</v>
      </c>
      <c r="Q404">
        <v>1978.3718435342239</v>
      </c>
      <c r="R404">
        <v>656.15446555866924</v>
      </c>
      <c r="S404">
        <v>0</v>
      </c>
      <c r="T404">
        <v>5178.1498730603962</v>
      </c>
      <c r="U404">
        <v>96.885223475272724</v>
      </c>
      <c r="X404">
        <v>-1843.5258078240979</v>
      </c>
      <c r="Y404">
        <v>1538.7966635528519</v>
      </c>
      <c r="Z404">
        <v>4373.1166730416398</v>
      </c>
      <c r="AA404">
        <v>0</v>
      </c>
      <c r="AB404">
        <v>1023.631672635939</v>
      </c>
      <c r="AE404">
        <v>94.322539088410238</v>
      </c>
      <c r="AF404">
        <v>184.69333325480241</v>
      </c>
      <c r="AG404">
        <v>668.6730391343433</v>
      </c>
      <c r="AH404">
        <v>0</v>
      </c>
      <c r="AL404">
        <v>97.746025220762093</v>
      </c>
      <c r="AN404">
        <v>52.803043103294847</v>
      </c>
      <c r="AO404">
        <v>0</v>
      </c>
      <c r="AQ404">
        <v>82.25</v>
      </c>
      <c r="AR404">
        <v>88</v>
      </c>
      <c r="AS404">
        <v>0.33298271591817158</v>
      </c>
      <c r="AT404">
        <v>5.6218732172247838</v>
      </c>
      <c r="AU404">
        <v>3.2403758246470099E-2</v>
      </c>
    </row>
    <row r="405" spans="1:47" x14ac:dyDescent="0.25">
      <c r="A405" t="s">
        <v>447</v>
      </c>
      <c r="B405" t="str">
        <f t="shared" si="12"/>
        <v>USA_SD_Sioux.Fa</v>
      </c>
      <c r="C405" t="str">
        <f>'Model In'!AY405</f>
        <v>HPWH_50-gallon</v>
      </c>
      <c r="D405">
        <f>'Model In'!BA405</f>
        <v>4</v>
      </c>
      <c r="E405">
        <v>18340.278255811441</v>
      </c>
      <c r="F405">
        <v>97.746025220762093</v>
      </c>
      <c r="H405">
        <f t="shared" si="13"/>
        <v>11380.435911929759</v>
      </c>
      <c r="I405">
        <v>8836.3757609244858</v>
      </c>
      <c r="K405">
        <v>4271.5790051593049</v>
      </c>
      <c r="L405">
        <v>12279.203441341189</v>
      </c>
      <c r="M405">
        <v>4024.0208434454471</v>
      </c>
      <c r="N405">
        <v>132.14873398421659</v>
      </c>
      <c r="O405">
        <v>408.62717833550153</v>
      </c>
      <c r="Q405">
        <v>1851.810542145261</v>
      </c>
      <c r="R405">
        <v>692.24960886001213</v>
      </c>
      <c r="S405">
        <v>0</v>
      </c>
      <c r="T405">
        <v>5245.8243229727559</v>
      </c>
      <c r="U405">
        <v>104.08373670917651</v>
      </c>
      <c r="X405">
        <v>-1836.317021339313</v>
      </c>
      <c r="Y405">
        <v>1563.093998203753</v>
      </c>
      <c r="Z405">
        <v>4373.1166730416398</v>
      </c>
      <c r="AA405">
        <v>0</v>
      </c>
      <c r="AB405">
        <v>1023.631672635939</v>
      </c>
      <c r="AE405">
        <v>94.322539088410238</v>
      </c>
      <c r="AF405">
        <v>184.69333325480241</v>
      </c>
      <c r="AG405">
        <v>668.6730391343433</v>
      </c>
      <c r="AH405">
        <v>0</v>
      </c>
      <c r="AL405">
        <v>97.746025220762093</v>
      </c>
      <c r="AN405">
        <v>52.803043103294847</v>
      </c>
      <c r="AO405">
        <v>0</v>
      </c>
      <c r="AQ405">
        <v>50</v>
      </c>
      <c r="AR405">
        <v>17</v>
      </c>
      <c r="AS405">
        <v>0.3374383666652141</v>
      </c>
      <c r="AT405">
        <v>4.9999005873719344</v>
      </c>
      <c r="AU405">
        <v>3.4532085436843399E-2</v>
      </c>
    </row>
    <row r="406" spans="1:47" x14ac:dyDescent="0.25">
      <c r="A406" t="s">
        <v>448</v>
      </c>
      <c r="B406" t="str">
        <f t="shared" si="12"/>
        <v>USA_TN_Memphis.</v>
      </c>
      <c r="C406" t="str">
        <f>'Model In'!AY406</f>
        <v>HPWH_50-gallon</v>
      </c>
      <c r="D406">
        <f>'Model In'!BA406</f>
        <v>4</v>
      </c>
      <c r="E406">
        <v>12561.38896934872</v>
      </c>
      <c r="F406">
        <v>97.746025220762093</v>
      </c>
      <c r="H406">
        <f t="shared" si="13"/>
        <v>5890.83348781942</v>
      </c>
      <c r="I406">
        <v>1358.798156004877</v>
      </c>
      <c r="K406">
        <v>856.18451247393841</v>
      </c>
      <c r="L406">
        <v>2823.945682051537</v>
      </c>
      <c r="M406">
        <v>154.58113924573831</v>
      </c>
      <c r="N406">
        <v>31.660018709428311</v>
      </c>
      <c r="O406">
        <v>316.37248557577539</v>
      </c>
      <c r="Q406">
        <v>3930.2721320034211</v>
      </c>
      <c r="R406">
        <v>601.76319981112238</v>
      </c>
      <c r="S406">
        <v>0</v>
      </c>
      <c r="T406">
        <v>4488.5492554236871</v>
      </c>
      <c r="U406">
        <v>38.132681054273021</v>
      </c>
      <c r="X406">
        <v>-1841.684527265201</v>
      </c>
      <c r="Y406">
        <v>1273.8071358511779</v>
      </c>
      <c r="Z406">
        <v>4373.1166730416398</v>
      </c>
      <c r="AA406">
        <v>0</v>
      </c>
      <c r="AB406">
        <v>1023.631672635939</v>
      </c>
      <c r="AE406">
        <v>94.322539088410238</v>
      </c>
      <c r="AF406">
        <v>184.69333325480241</v>
      </c>
      <c r="AG406">
        <v>668.6730391343433</v>
      </c>
      <c r="AH406">
        <v>0</v>
      </c>
      <c r="AL406">
        <v>97.746025220762093</v>
      </c>
      <c r="AN406">
        <v>52.803043103294847</v>
      </c>
      <c r="AO406">
        <v>0</v>
      </c>
      <c r="AQ406">
        <v>5.5</v>
      </c>
      <c r="AR406">
        <v>1087</v>
      </c>
      <c r="AS406">
        <v>0.2268824007213964</v>
      </c>
      <c r="AT406">
        <v>3.898363191016446</v>
      </c>
      <c r="AU406">
        <v>2.9119523066911599E-2</v>
      </c>
    </row>
    <row r="407" spans="1:47" x14ac:dyDescent="0.25">
      <c r="A407" t="s">
        <v>449</v>
      </c>
      <c r="B407" t="str">
        <f t="shared" si="12"/>
        <v>USA_TN_Nashvill</v>
      </c>
      <c r="C407" t="str">
        <f>'Model In'!AY407</f>
        <v>HPWH_50-gallon</v>
      </c>
      <c r="D407">
        <f>'Model In'!BA407</f>
        <v>4</v>
      </c>
      <c r="E407">
        <v>12076.47196772765</v>
      </c>
      <c r="F407">
        <v>97.746025220762093</v>
      </c>
      <c r="H407">
        <f t="shared" si="13"/>
        <v>5366.5333370722919</v>
      </c>
      <c r="I407">
        <v>1446.038622928151</v>
      </c>
      <c r="K407">
        <v>894.84129603259589</v>
      </c>
      <c r="L407">
        <v>2912.3188911075358</v>
      </c>
      <c r="M407">
        <v>166.99319274726631</v>
      </c>
      <c r="N407">
        <v>30.70882329519571</v>
      </c>
      <c r="O407">
        <v>353.49531085309019</v>
      </c>
      <c r="Q407">
        <v>3364.2033029044778</v>
      </c>
      <c r="R407">
        <v>556.29141123966303</v>
      </c>
      <c r="S407">
        <v>0</v>
      </c>
      <c r="T407">
        <v>4600.8868173915034</v>
      </c>
      <c r="U407">
        <v>45.802624991173097</v>
      </c>
      <c r="X407">
        <v>-1842.8531455224499</v>
      </c>
      <c r="Y407">
        <v>1313.1902849773271</v>
      </c>
      <c r="Z407">
        <v>4373.1166730416398</v>
      </c>
      <c r="AA407">
        <v>0</v>
      </c>
      <c r="AB407">
        <v>1023.631672635939</v>
      </c>
      <c r="AE407">
        <v>94.322539088410238</v>
      </c>
      <c r="AF407">
        <v>184.69333325480241</v>
      </c>
      <c r="AG407">
        <v>668.6730391343433</v>
      </c>
      <c r="AH407">
        <v>0</v>
      </c>
      <c r="AL407">
        <v>97.746025220762093</v>
      </c>
      <c r="AN407">
        <v>52.803043103294847</v>
      </c>
      <c r="AO407">
        <v>0</v>
      </c>
      <c r="AQ407">
        <v>5.25</v>
      </c>
      <c r="AR407">
        <v>812.25</v>
      </c>
      <c r="AS407">
        <v>0.1993515345272385</v>
      </c>
      <c r="AT407">
        <v>2.9960197836482392</v>
      </c>
      <c r="AU407">
        <v>2.59840106743034E-2</v>
      </c>
    </row>
    <row r="408" spans="1:47" x14ac:dyDescent="0.25">
      <c r="A408" t="s">
        <v>450</v>
      </c>
      <c r="B408" t="str">
        <f t="shared" si="12"/>
        <v>USA_TX_Austin-C</v>
      </c>
      <c r="C408" t="str">
        <f>'Model In'!AY408</f>
        <v>HPWH_50-gallon</v>
      </c>
      <c r="D408">
        <f>'Model In'!BA408</f>
        <v>4</v>
      </c>
      <c r="E408">
        <v>13021.928203714129</v>
      </c>
      <c r="F408">
        <v>97.746025220762093</v>
      </c>
      <c r="H408">
        <f t="shared" si="13"/>
        <v>6440.8395006400697</v>
      </c>
      <c r="I408">
        <v>539.0316718469428</v>
      </c>
      <c r="K408">
        <v>294.11725780899371</v>
      </c>
      <c r="L408">
        <v>938.93088423906613</v>
      </c>
      <c r="M408">
        <v>49.398829857437661</v>
      </c>
      <c r="N408">
        <v>8.638399868125795</v>
      </c>
      <c r="O408">
        <v>186.87718431238571</v>
      </c>
      <c r="Q408">
        <v>5231.2242739249959</v>
      </c>
      <c r="R408">
        <v>670.58355486813059</v>
      </c>
      <c r="S408">
        <v>0</v>
      </c>
      <c r="T408">
        <v>4194.6238285299587</v>
      </c>
      <c r="U408">
        <v>24.141836091238329</v>
      </c>
      <c r="X408">
        <v>-1825.21818324423</v>
      </c>
      <c r="Y408">
        <v>1184.3403573959899</v>
      </c>
      <c r="Z408">
        <v>4373.1166730416398</v>
      </c>
      <c r="AA408">
        <v>0</v>
      </c>
      <c r="AB408">
        <v>1023.631672635939</v>
      </c>
      <c r="AE408">
        <v>94.322539088410238</v>
      </c>
      <c r="AF408">
        <v>184.69333325480241</v>
      </c>
      <c r="AG408">
        <v>668.6730391343433</v>
      </c>
      <c r="AH408">
        <v>0</v>
      </c>
      <c r="AL408">
        <v>97.746025220762093</v>
      </c>
      <c r="AN408">
        <v>52.803043103294847</v>
      </c>
      <c r="AO408">
        <v>0</v>
      </c>
      <c r="AQ408">
        <v>0.5</v>
      </c>
      <c r="AR408">
        <v>1265.75</v>
      </c>
      <c r="AS408">
        <v>0.14488666840497999</v>
      </c>
      <c r="AT408">
        <v>2.1925211847233119</v>
      </c>
      <c r="AU408">
        <v>3.27655097535769E-2</v>
      </c>
    </row>
    <row r="409" spans="1:47" x14ac:dyDescent="0.25">
      <c r="A409" t="s">
        <v>451</v>
      </c>
      <c r="B409" t="str">
        <f t="shared" si="12"/>
        <v>USA_TX_Dallas-F</v>
      </c>
      <c r="C409" t="str">
        <f>'Model In'!AY409</f>
        <v>HPWH_50-gallon</v>
      </c>
      <c r="D409">
        <f>'Model In'!BA409</f>
        <v>4</v>
      </c>
      <c r="E409">
        <v>12914.521859714399</v>
      </c>
      <c r="F409">
        <v>97.746025220762093</v>
      </c>
      <c r="H409">
        <f t="shared" si="13"/>
        <v>6285.488825542554</v>
      </c>
      <c r="I409">
        <v>775.60269921552265</v>
      </c>
      <c r="K409">
        <v>478.05012832649493</v>
      </c>
      <c r="L409">
        <v>1588.1593940509349</v>
      </c>
      <c r="M409">
        <v>4.9821382360619779</v>
      </c>
      <c r="N409">
        <v>15.10916184974864</v>
      </c>
      <c r="O409">
        <v>277.4612708032173</v>
      </c>
      <c r="Q409">
        <v>4888.1311999301543</v>
      </c>
      <c r="R409">
        <v>621.75492639687639</v>
      </c>
      <c r="S409">
        <v>0</v>
      </c>
      <c r="T409">
        <v>4335.0353920285188</v>
      </c>
      <c r="U409">
        <v>30.639631009889971</v>
      </c>
      <c r="X409">
        <v>-1850.145455362114</v>
      </c>
      <c r="Y409">
        <v>1232.2846884936939</v>
      </c>
      <c r="Z409">
        <v>4373.1166730416398</v>
      </c>
      <c r="AA409">
        <v>0</v>
      </c>
      <c r="AB409">
        <v>1023.631672635939</v>
      </c>
      <c r="AE409">
        <v>94.322539088410238</v>
      </c>
      <c r="AF409">
        <v>184.69333325480241</v>
      </c>
      <c r="AG409">
        <v>668.6730391343433</v>
      </c>
      <c r="AH409">
        <v>0</v>
      </c>
      <c r="AL409">
        <v>97.746025220762093</v>
      </c>
      <c r="AN409">
        <v>52.803043103294847</v>
      </c>
      <c r="AO409">
        <v>0</v>
      </c>
      <c r="AQ409">
        <v>1</v>
      </c>
      <c r="AR409">
        <v>516.25</v>
      </c>
      <c r="AS409">
        <v>0.29452914171999711</v>
      </c>
      <c r="AT409">
        <v>5.2572079471106532</v>
      </c>
      <c r="AU409">
        <v>3.3056682547827301E-2</v>
      </c>
    </row>
    <row r="410" spans="1:47" x14ac:dyDescent="0.25">
      <c r="A410" t="s">
        <v>452</v>
      </c>
      <c r="B410" t="str">
        <f t="shared" si="12"/>
        <v>USA_TX_Houston-</v>
      </c>
      <c r="C410" t="str">
        <f>'Model In'!AY410</f>
        <v>HPWH_50-gallon</v>
      </c>
      <c r="D410">
        <f>'Model In'!BA410</f>
        <v>4</v>
      </c>
      <c r="E410">
        <v>12917.824463717539</v>
      </c>
      <c r="F410">
        <v>97.746025220762093</v>
      </c>
      <c r="H410">
        <f t="shared" si="13"/>
        <v>6374.3482732632719</v>
      </c>
      <c r="I410">
        <v>254.27383101228139</v>
      </c>
      <c r="K410">
        <v>125.04891297189251</v>
      </c>
      <c r="L410">
        <v>434.82483563522311</v>
      </c>
      <c r="M410">
        <v>0.35156153413339503</v>
      </c>
      <c r="N410">
        <v>4.061372410615208</v>
      </c>
      <c r="O410">
        <v>124.8119840956399</v>
      </c>
      <c r="Q410">
        <v>5462.6264863753186</v>
      </c>
      <c r="R410">
        <v>657.44795587567171</v>
      </c>
      <c r="S410">
        <v>0</v>
      </c>
      <c r="T410">
        <v>4140.1905447524659</v>
      </c>
      <c r="U410">
        <v>18.838800080837672</v>
      </c>
      <c r="X410">
        <v>-1830.952995215629</v>
      </c>
      <c r="Y410">
        <v>1146.72784477605</v>
      </c>
      <c r="Z410">
        <v>4373.1166730416398</v>
      </c>
      <c r="AA410">
        <v>0</v>
      </c>
      <c r="AB410">
        <v>1023.631672635939</v>
      </c>
      <c r="AE410">
        <v>94.322539088410238</v>
      </c>
      <c r="AF410">
        <v>184.69333325480241</v>
      </c>
      <c r="AG410">
        <v>668.6730391343433</v>
      </c>
      <c r="AH410">
        <v>0</v>
      </c>
      <c r="AL410">
        <v>97.746025220762093</v>
      </c>
      <c r="AN410">
        <v>52.803043103294847</v>
      </c>
      <c r="AO410">
        <v>0</v>
      </c>
      <c r="AQ410">
        <v>0</v>
      </c>
      <c r="AR410">
        <v>1070.25</v>
      </c>
      <c r="AS410">
        <v>0.17768029879034841</v>
      </c>
      <c r="AT410">
        <v>3.5639544206814469</v>
      </c>
      <c r="AU410">
        <v>3.3283117981637002E-2</v>
      </c>
    </row>
    <row r="411" spans="1:47" x14ac:dyDescent="0.25">
      <c r="A411" t="s">
        <v>453</v>
      </c>
      <c r="B411" t="str">
        <f t="shared" si="12"/>
        <v>USA_TX_Lubbock.</v>
      </c>
      <c r="C411" t="str">
        <f>'Model In'!AY411</f>
        <v>HPWH_50-gallon</v>
      </c>
      <c r="D411">
        <f>'Model In'!BA411</f>
        <v>4</v>
      </c>
      <c r="E411">
        <v>12861.61694609563</v>
      </c>
      <c r="F411">
        <v>97.746025220762093</v>
      </c>
      <c r="H411">
        <f t="shared" si="13"/>
        <v>6096.8120768624385</v>
      </c>
      <c r="I411">
        <v>1651.000674567292</v>
      </c>
      <c r="K411">
        <v>1147.4151509974961</v>
      </c>
      <c r="L411">
        <v>3582.4787560839368</v>
      </c>
      <c r="M411">
        <v>65.016141815700593</v>
      </c>
      <c r="N411">
        <v>52.988877638122048</v>
      </c>
      <c r="O411">
        <v>385.58050411597429</v>
      </c>
      <c r="Q411">
        <v>3813.9796090451941</v>
      </c>
      <c r="R411">
        <v>631.83179324995183</v>
      </c>
      <c r="S411">
        <v>0</v>
      </c>
      <c r="T411">
        <v>4589.4198069102713</v>
      </c>
      <c r="U411">
        <v>53.373708301166801</v>
      </c>
      <c r="X411">
        <v>-1847.333089323605</v>
      </c>
      <c r="Y411">
        <v>1368.056523555023</v>
      </c>
      <c r="Z411">
        <v>4373.1166730416398</v>
      </c>
      <c r="AA411">
        <v>0</v>
      </c>
      <c r="AB411">
        <v>1023.631672635939</v>
      </c>
      <c r="AE411">
        <v>94.322539088410238</v>
      </c>
      <c r="AF411">
        <v>184.69333325480241</v>
      </c>
      <c r="AG411">
        <v>668.6730391343433</v>
      </c>
      <c r="AH411">
        <v>0</v>
      </c>
      <c r="AL411">
        <v>97.746025220762093</v>
      </c>
      <c r="AN411">
        <v>52.803043103294847</v>
      </c>
      <c r="AO411">
        <v>0</v>
      </c>
      <c r="AQ411">
        <v>0.25</v>
      </c>
      <c r="AR411">
        <v>127.25</v>
      </c>
      <c r="AS411">
        <v>0.33119259374204119</v>
      </c>
      <c r="AT411">
        <v>6.4395074056453012</v>
      </c>
      <c r="AU411">
        <v>3.3691024315891598E-2</v>
      </c>
    </row>
    <row r="412" spans="1:47" x14ac:dyDescent="0.25">
      <c r="A412" t="s">
        <v>454</v>
      </c>
      <c r="B412" t="str">
        <f t="shared" si="12"/>
        <v>USA_TX_San.Anto</v>
      </c>
      <c r="C412" t="str">
        <f>'Model In'!AY412</f>
        <v>HPWH_50-gallon</v>
      </c>
      <c r="D412">
        <f>'Model In'!BA412</f>
        <v>4</v>
      </c>
      <c r="E412">
        <v>13439.52467460741</v>
      </c>
      <c r="F412">
        <v>97.746025220762093</v>
      </c>
      <c r="H412">
        <f t="shared" si="13"/>
        <v>6866.7015864335308</v>
      </c>
      <c r="I412">
        <v>523.22897235897381</v>
      </c>
      <c r="K412">
        <v>302.54817469039051</v>
      </c>
      <c r="L412">
        <v>966.77944088358731</v>
      </c>
      <c r="M412">
        <v>47.480000075456537</v>
      </c>
      <c r="N412">
        <v>7.3730528949214316</v>
      </c>
      <c r="O412">
        <v>165.82774469820529</v>
      </c>
      <c r="Q412">
        <v>5628.3966125620154</v>
      </c>
      <c r="R412">
        <v>715.07600151254167</v>
      </c>
      <c r="S412">
        <v>0</v>
      </c>
      <c r="T412">
        <v>4183.2735925299439</v>
      </c>
      <c r="U412">
        <v>21.6149818309102</v>
      </c>
      <c r="X412">
        <v>-1834.035850968781</v>
      </c>
      <c r="Y412">
        <v>1176.0747424960709</v>
      </c>
      <c r="Z412">
        <v>4373.1166730416398</v>
      </c>
      <c r="AA412">
        <v>0</v>
      </c>
      <c r="AB412">
        <v>1023.631672635939</v>
      </c>
      <c r="AE412">
        <v>94.322539088410238</v>
      </c>
      <c r="AF412">
        <v>184.69333325480241</v>
      </c>
      <c r="AG412">
        <v>668.6730391343433</v>
      </c>
      <c r="AH412">
        <v>0</v>
      </c>
      <c r="AL412">
        <v>97.746025220762093</v>
      </c>
      <c r="AN412">
        <v>52.803043103294847</v>
      </c>
      <c r="AO412">
        <v>0</v>
      </c>
      <c r="AQ412">
        <v>0.5</v>
      </c>
      <c r="AR412">
        <v>977.75</v>
      </c>
      <c r="AS412">
        <v>0.2293811815681725</v>
      </c>
      <c r="AT412">
        <v>4.2615154475300532</v>
      </c>
      <c r="AU412">
        <v>3.7259125313030397E-2</v>
      </c>
    </row>
    <row r="413" spans="1:47" x14ac:dyDescent="0.25">
      <c r="A413" t="s">
        <v>455</v>
      </c>
      <c r="B413" t="str">
        <f t="shared" si="12"/>
        <v>USA_UT_Salt.Lak</v>
      </c>
      <c r="C413" t="str">
        <f>'Model In'!AY413</f>
        <v>HPWH_50-gallon</v>
      </c>
      <c r="D413">
        <f>'Model In'!BA413</f>
        <v>4</v>
      </c>
      <c r="E413">
        <v>13422.558711345289</v>
      </c>
      <c r="F413">
        <v>97.746025220762093</v>
      </c>
      <c r="H413">
        <f t="shared" si="13"/>
        <v>6528.7927821090361</v>
      </c>
      <c r="I413">
        <v>3221.7813100086578</v>
      </c>
      <c r="K413">
        <v>2245.1321665086589</v>
      </c>
      <c r="L413">
        <v>6847.0613270093763</v>
      </c>
      <c r="M413">
        <v>335.84378949875747</v>
      </c>
      <c r="N413">
        <v>95.627894823052429</v>
      </c>
      <c r="O413">
        <v>545.17745917819605</v>
      </c>
      <c r="Q413">
        <v>2661.338839292368</v>
      </c>
      <c r="R413">
        <v>645.67263280801046</v>
      </c>
      <c r="S413">
        <v>0</v>
      </c>
      <c r="T413">
        <v>4920.4926221103169</v>
      </c>
      <c r="U413">
        <v>82.585323915778531</v>
      </c>
      <c r="X413">
        <v>-1844.4190657308541</v>
      </c>
      <c r="Y413">
        <v>1497.017583558305</v>
      </c>
      <c r="Z413">
        <v>4373.1166730416398</v>
      </c>
      <c r="AA413">
        <v>0</v>
      </c>
      <c r="AB413">
        <v>1023.631672635939</v>
      </c>
      <c r="AE413">
        <v>94.322539088410238</v>
      </c>
      <c r="AF413">
        <v>184.69333325480241</v>
      </c>
      <c r="AG413">
        <v>668.6730391343433</v>
      </c>
      <c r="AH413">
        <v>0</v>
      </c>
      <c r="AL413">
        <v>97.746025220762093</v>
      </c>
      <c r="AN413">
        <v>52.803043103294847</v>
      </c>
      <c r="AO413">
        <v>0</v>
      </c>
      <c r="AQ413">
        <v>4.5</v>
      </c>
      <c r="AR413">
        <v>66.75</v>
      </c>
      <c r="AS413">
        <v>0.26159455210810661</v>
      </c>
      <c r="AT413">
        <v>3.507812636337694</v>
      </c>
      <c r="AU413">
        <v>3.1729747320855199E-2</v>
      </c>
    </row>
    <row r="414" spans="1:47" x14ac:dyDescent="0.25">
      <c r="A414" t="s">
        <v>456</v>
      </c>
      <c r="B414" t="str">
        <f t="shared" si="12"/>
        <v>USA_UT_St.Georg</v>
      </c>
      <c r="C414" t="str">
        <f>'Model In'!AY414</f>
        <v>HPWH_50-gallon</v>
      </c>
      <c r="D414">
        <f>'Model In'!BA414</f>
        <v>4</v>
      </c>
      <c r="E414">
        <v>12984.220510622539</v>
      </c>
      <c r="F414">
        <v>97.746025220762093</v>
      </c>
      <c r="H414">
        <f t="shared" si="13"/>
        <v>6254.086257397028</v>
      </c>
      <c r="I414">
        <v>1075.199459889245</v>
      </c>
      <c r="K414">
        <v>638.32057750151591</v>
      </c>
      <c r="L414">
        <v>2027.12665417378</v>
      </c>
      <c r="M414">
        <v>12.03728315621901</v>
      </c>
      <c r="N414">
        <v>15.9982606171505</v>
      </c>
      <c r="O414">
        <v>408.84333861435658</v>
      </c>
      <c r="Q414">
        <v>4549.8095387860158</v>
      </c>
      <c r="R414">
        <v>629.07725872176661</v>
      </c>
      <c r="S414">
        <v>0</v>
      </c>
      <c r="T414">
        <v>4426.1209909216004</v>
      </c>
      <c r="U414">
        <v>46.285950497033561</v>
      </c>
      <c r="X414">
        <v>-1845.9144058921879</v>
      </c>
      <c r="Y414">
        <v>1333.3859075474579</v>
      </c>
      <c r="Z414">
        <v>4373.1166730416398</v>
      </c>
      <c r="AA414">
        <v>0</v>
      </c>
      <c r="AB414">
        <v>1023.631672635939</v>
      </c>
      <c r="AE414">
        <v>94.322539088410238</v>
      </c>
      <c r="AF414">
        <v>184.69333325480241</v>
      </c>
      <c r="AG414">
        <v>668.6730391343433</v>
      </c>
      <c r="AH414">
        <v>0</v>
      </c>
      <c r="AL414">
        <v>97.746025220762093</v>
      </c>
      <c r="AN414">
        <v>52.803043103294847</v>
      </c>
      <c r="AO414">
        <v>0</v>
      </c>
      <c r="AQ414">
        <v>0.75</v>
      </c>
      <c r="AR414">
        <v>373.5</v>
      </c>
      <c r="AS414">
        <v>0.1957362840263171</v>
      </c>
      <c r="AT414">
        <v>3.2807033002960129</v>
      </c>
      <c r="AU414">
        <v>3.1546311793357998E-2</v>
      </c>
    </row>
    <row r="415" spans="1:47" x14ac:dyDescent="0.25">
      <c r="A415" t="s">
        <v>457</v>
      </c>
      <c r="B415" t="str">
        <f t="shared" si="12"/>
        <v>USA_UT_Vernal.R</v>
      </c>
      <c r="C415" t="str">
        <f>'Model In'!AY415</f>
        <v>HPWH_50-gallon</v>
      </c>
      <c r="D415">
        <f>'Model In'!BA415</f>
        <v>4</v>
      </c>
      <c r="E415">
        <v>15295.19909795648</v>
      </c>
      <c r="F415">
        <v>97.746025220762093</v>
      </c>
      <c r="H415">
        <f t="shared" si="13"/>
        <v>8291.6807975481479</v>
      </c>
      <c r="I415">
        <v>5548.2154123797736</v>
      </c>
      <c r="K415">
        <v>3124.1410269293001</v>
      </c>
      <c r="L415">
        <v>8981.2397567305143</v>
      </c>
      <c r="M415">
        <v>1781.390789783675</v>
      </c>
      <c r="N415">
        <v>99.923133300578513</v>
      </c>
      <c r="O415">
        <v>542.76046236621744</v>
      </c>
      <c r="Q415">
        <v>2045.1999153788679</v>
      </c>
      <c r="R415">
        <v>698.26546978950637</v>
      </c>
      <c r="S415">
        <v>0</v>
      </c>
      <c r="T415">
        <v>5161.4550840995626</v>
      </c>
      <c r="U415">
        <v>111.95782807230459</v>
      </c>
      <c r="X415">
        <v>-1818.8923172608679</v>
      </c>
      <c r="Y415">
        <v>1606.7699547304051</v>
      </c>
      <c r="Z415">
        <v>4373.1166730416398</v>
      </c>
      <c r="AA415">
        <v>0</v>
      </c>
      <c r="AB415">
        <v>1023.631672635939</v>
      </c>
      <c r="AE415">
        <v>94.322539088410238</v>
      </c>
      <c r="AF415">
        <v>184.69333325480241</v>
      </c>
      <c r="AG415">
        <v>668.6730391343433</v>
      </c>
      <c r="AH415">
        <v>0</v>
      </c>
      <c r="AL415">
        <v>97.746025220762093</v>
      </c>
      <c r="AN415">
        <v>52.803043103294847</v>
      </c>
      <c r="AO415">
        <v>0</v>
      </c>
      <c r="AQ415">
        <v>9.25</v>
      </c>
      <c r="AR415">
        <v>40.5</v>
      </c>
      <c r="AS415">
        <v>0.2392970748218777</v>
      </c>
      <c r="AT415">
        <v>2.4244439158944742</v>
      </c>
      <c r="AU415">
        <v>3.2901617774501797E-2</v>
      </c>
    </row>
    <row r="416" spans="1:47" x14ac:dyDescent="0.25">
      <c r="A416" t="s">
        <v>458</v>
      </c>
      <c r="B416" t="str">
        <f t="shared" si="12"/>
        <v>USA_VA_Norfolk.</v>
      </c>
      <c r="C416" t="str">
        <f>'Model In'!AY416</f>
        <v>HPWH_50-gallon</v>
      </c>
      <c r="D416">
        <f>'Model In'!BA416</f>
        <v>4</v>
      </c>
      <c r="E416">
        <v>11828.75787160339</v>
      </c>
      <c r="F416">
        <v>97.746025220762093</v>
      </c>
      <c r="H416">
        <f t="shared" si="13"/>
        <v>5135.8532238349517</v>
      </c>
      <c r="I416">
        <v>1297.06793940136</v>
      </c>
      <c r="K416">
        <v>832.77195380862634</v>
      </c>
      <c r="L416">
        <v>2815.0719277155799</v>
      </c>
      <c r="M416">
        <v>73.528040518905499</v>
      </c>
      <c r="N416">
        <v>24.673302234299019</v>
      </c>
      <c r="O416">
        <v>366.09464283952639</v>
      </c>
      <c r="Q416">
        <v>3304.527348997738</v>
      </c>
      <c r="R416">
        <v>534.25793543585439</v>
      </c>
      <c r="S416">
        <v>0</v>
      </c>
      <c r="T416">
        <v>4591.1056952751323</v>
      </c>
      <c r="U416">
        <v>43.632496732143323</v>
      </c>
      <c r="X416">
        <v>-1845.528771342061</v>
      </c>
      <c r="Y416">
        <v>1296.1563020903591</v>
      </c>
      <c r="Z416">
        <v>4373.1166730416398</v>
      </c>
      <c r="AA416">
        <v>0</v>
      </c>
      <c r="AB416">
        <v>1023.631672635939</v>
      </c>
      <c r="AE416">
        <v>94.322539088410238</v>
      </c>
      <c r="AF416">
        <v>184.69333325480241</v>
      </c>
      <c r="AG416">
        <v>668.6730391343433</v>
      </c>
      <c r="AH416">
        <v>0</v>
      </c>
      <c r="AL416">
        <v>97.746025220762093</v>
      </c>
      <c r="AN416">
        <v>52.803043103294847</v>
      </c>
      <c r="AO416">
        <v>0</v>
      </c>
      <c r="AQ416">
        <v>17.25</v>
      </c>
      <c r="AR416">
        <v>799.5</v>
      </c>
      <c r="AS416">
        <v>0.25221037980346062</v>
      </c>
      <c r="AT416">
        <v>4.4612297278906796</v>
      </c>
      <c r="AU416">
        <v>2.56802271638868E-2</v>
      </c>
    </row>
    <row r="417" spans="1:47" x14ac:dyDescent="0.25">
      <c r="A417" t="s">
        <v>459</v>
      </c>
      <c r="B417" t="str">
        <f t="shared" si="12"/>
        <v>USA_VT_Burlingt</v>
      </c>
      <c r="C417" t="str">
        <f>'Model In'!AY417</f>
        <v>HPWH_50-gallon</v>
      </c>
      <c r="D417">
        <f>'Model In'!BA417</f>
        <v>4</v>
      </c>
      <c r="E417">
        <v>16747.418890857909</v>
      </c>
      <c r="F417">
        <v>97.746025220762093</v>
      </c>
      <c r="H417">
        <f t="shared" si="13"/>
        <v>9809.7599880412236</v>
      </c>
      <c r="I417">
        <v>7575.1976376654347</v>
      </c>
      <c r="K417">
        <v>3392.4964295070208</v>
      </c>
      <c r="L417">
        <v>10507.966908665059</v>
      </c>
      <c r="M417">
        <v>3712.040678837735</v>
      </c>
      <c r="N417">
        <v>93.151034671598765</v>
      </c>
      <c r="O417">
        <v>377.509494649023</v>
      </c>
      <c r="Q417">
        <v>1578.5422644377859</v>
      </c>
      <c r="R417">
        <v>656.02008593800167</v>
      </c>
      <c r="S417">
        <v>0</v>
      </c>
      <c r="T417">
        <v>5223.3111443461921</v>
      </c>
      <c r="U417">
        <v>97.428592240313193</v>
      </c>
      <c r="X417">
        <v>-1849.0620794209119</v>
      </c>
      <c r="Y417">
        <v>1540.9105571387961</v>
      </c>
      <c r="Z417">
        <v>4373.1166730416398</v>
      </c>
      <c r="AA417">
        <v>0</v>
      </c>
      <c r="AB417">
        <v>1023.631672635939</v>
      </c>
      <c r="AE417">
        <v>94.322539088410238</v>
      </c>
      <c r="AF417">
        <v>184.69333325480241</v>
      </c>
      <c r="AG417">
        <v>668.6730391343433</v>
      </c>
      <c r="AH417">
        <v>0</v>
      </c>
      <c r="AL417">
        <v>97.746025220762093</v>
      </c>
      <c r="AN417">
        <v>52.803043103294847</v>
      </c>
      <c r="AO417">
        <v>0</v>
      </c>
      <c r="AQ417">
        <v>130.75</v>
      </c>
      <c r="AR417">
        <v>254.75</v>
      </c>
      <c r="AS417">
        <v>0.28801548981063552</v>
      </c>
      <c r="AT417">
        <v>3.5735354281150231</v>
      </c>
      <c r="AU417">
        <v>3.07138544375197E-2</v>
      </c>
    </row>
    <row r="418" spans="1:47" x14ac:dyDescent="0.25">
      <c r="A418" t="s">
        <v>460</v>
      </c>
      <c r="B418" t="str">
        <f t="shared" si="12"/>
        <v>USA_WA_Seattle-</v>
      </c>
      <c r="C418" t="str">
        <f>'Model In'!AY418</f>
        <v>HPWH_50-gallon</v>
      </c>
      <c r="D418">
        <f>'Model In'!BA418</f>
        <v>4</v>
      </c>
      <c r="E418">
        <v>10623.970568204741</v>
      </c>
      <c r="F418">
        <v>97.746025220762093</v>
      </c>
      <c r="H418">
        <f t="shared" si="13"/>
        <v>3796.5143841266781</v>
      </c>
      <c r="I418">
        <v>2156.1875654997921</v>
      </c>
      <c r="K418">
        <v>1513.9788304375079</v>
      </c>
      <c r="L418">
        <v>5469.7438609529718</v>
      </c>
      <c r="M418">
        <v>67.105411876281465</v>
      </c>
      <c r="N418">
        <v>54.951991565653458</v>
      </c>
      <c r="O418">
        <v>520.15133162035477</v>
      </c>
      <c r="Q418">
        <v>1242.255077145101</v>
      </c>
      <c r="R418">
        <v>398.07174148178518</v>
      </c>
      <c r="S418">
        <v>0</v>
      </c>
      <c r="T418">
        <v>5014.8485578259306</v>
      </c>
      <c r="U418">
        <v>69.981149562045104</v>
      </c>
      <c r="X418">
        <v>-1874.377722682842</v>
      </c>
      <c r="Y418">
        <v>1430.7078383999999</v>
      </c>
      <c r="Z418">
        <v>4373.1166730416398</v>
      </c>
      <c r="AA418">
        <v>0</v>
      </c>
      <c r="AB418">
        <v>1023.631672635939</v>
      </c>
      <c r="AE418">
        <v>94.322539088410238</v>
      </c>
      <c r="AF418">
        <v>184.69333325480241</v>
      </c>
      <c r="AG418">
        <v>668.6730391343433</v>
      </c>
      <c r="AH418">
        <v>0</v>
      </c>
      <c r="AL418">
        <v>97.746025220762093</v>
      </c>
      <c r="AN418">
        <v>52.803043103294847</v>
      </c>
      <c r="AO418">
        <v>0</v>
      </c>
      <c r="AQ418">
        <v>129.75</v>
      </c>
      <c r="AR418">
        <v>250.25</v>
      </c>
      <c r="AS418">
        <v>0.25359088608535241</v>
      </c>
      <c r="AT418">
        <v>3.6252982785758578</v>
      </c>
      <c r="AU418">
        <v>1.7080462902614401E-2</v>
      </c>
    </row>
    <row r="419" spans="1:47" x14ac:dyDescent="0.25">
      <c r="A419" t="s">
        <v>461</v>
      </c>
      <c r="B419" t="str">
        <f t="shared" si="12"/>
        <v>USA_WA_Spokane.</v>
      </c>
      <c r="C419" t="str">
        <f>'Model In'!AY419</f>
        <v>HPWH_50-gallon</v>
      </c>
      <c r="D419">
        <f>'Model In'!BA419</f>
        <v>4</v>
      </c>
      <c r="E419">
        <v>14253.86637489474</v>
      </c>
      <c r="F419">
        <v>97.746025220762093</v>
      </c>
      <c r="H419">
        <f t="shared" si="13"/>
        <v>7310.2889112348657</v>
      </c>
      <c r="I419">
        <v>5057.5402118512739</v>
      </c>
      <c r="K419">
        <v>3205.194622547569</v>
      </c>
      <c r="L419">
        <v>10150.767456797819</v>
      </c>
      <c r="M419">
        <v>1149.7066989493369</v>
      </c>
      <c r="N419">
        <v>178.14968165894831</v>
      </c>
      <c r="O419">
        <v>524.48920869541178</v>
      </c>
      <c r="Q419">
        <v>1607.4066767707441</v>
      </c>
      <c r="R419">
        <v>645.34202261284713</v>
      </c>
      <c r="S419">
        <v>0</v>
      </c>
      <c r="T419">
        <v>5173.7730103156973</v>
      </c>
      <c r="U419">
        <v>96.900426715427599</v>
      </c>
      <c r="X419">
        <v>-1853.147428712241</v>
      </c>
      <c r="Y419">
        <v>1546.8291179817461</v>
      </c>
      <c r="Z419">
        <v>4373.1166730416398</v>
      </c>
      <c r="AA419">
        <v>0</v>
      </c>
      <c r="AB419">
        <v>1023.631672635939</v>
      </c>
      <c r="AE419">
        <v>94.322539088410238</v>
      </c>
      <c r="AF419">
        <v>184.69333325480241</v>
      </c>
      <c r="AG419">
        <v>668.6730391343433</v>
      </c>
      <c r="AH419">
        <v>0</v>
      </c>
      <c r="AL419">
        <v>97.746025220762093</v>
      </c>
      <c r="AN419">
        <v>52.803043103294847</v>
      </c>
      <c r="AO419">
        <v>0</v>
      </c>
      <c r="AQ419">
        <v>42.75</v>
      </c>
      <c r="AR419">
        <v>132</v>
      </c>
      <c r="AS419">
        <v>0.29150778655486309</v>
      </c>
      <c r="AT419">
        <v>3.991406486125888</v>
      </c>
      <c r="AU419">
        <v>3.0745960553477201E-2</v>
      </c>
    </row>
    <row r="420" spans="1:47" x14ac:dyDescent="0.25">
      <c r="A420" t="s">
        <v>462</v>
      </c>
      <c r="B420" t="str">
        <f t="shared" si="12"/>
        <v>USA_WI_Milwauke</v>
      </c>
      <c r="C420" t="str">
        <f>'Model In'!AY420</f>
        <v>HPWH_50-gallon</v>
      </c>
      <c r="D420">
        <f>'Model In'!BA420</f>
        <v>4</v>
      </c>
      <c r="E420">
        <v>15443.804959562651</v>
      </c>
      <c r="F420">
        <v>97.746025220762093</v>
      </c>
      <c r="H420">
        <f t="shared" si="13"/>
        <v>8530.6655226103976</v>
      </c>
      <c r="I420">
        <v>6191.3855823371141</v>
      </c>
      <c r="K420">
        <v>3336.407004782071</v>
      </c>
      <c r="L420">
        <v>10368.47802340795</v>
      </c>
      <c r="M420">
        <v>2333.3568783275409</v>
      </c>
      <c r="N420">
        <v>99.688298306416968</v>
      </c>
      <c r="O420">
        <v>421.93340092110429</v>
      </c>
      <c r="Q420">
        <v>1704.2077653230151</v>
      </c>
      <c r="R420">
        <v>635.07217495026828</v>
      </c>
      <c r="S420">
        <v>0</v>
      </c>
      <c r="T420">
        <v>5150.3076055315196</v>
      </c>
      <c r="U420">
        <v>91.724471209375153</v>
      </c>
      <c r="X420">
        <v>-1851.7761531872129</v>
      </c>
      <c r="Y420">
        <v>1516.3910912742961</v>
      </c>
      <c r="Z420">
        <v>4373.1166730416398</v>
      </c>
      <c r="AA420">
        <v>0</v>
      </c>
      <c r="AB420">
        <v>1023.631672635939</v>
      </c>
      <c r="AE420">
        <v>94.322539088410238</v>
      </c>
      <c r="AF420">
        <v>184.69333325480241</v>
      </c>
      <c r="AG420">
        <v>668.6730391343433</v>
      </c>
      <c r="AH420">
        <v>0</v>
      </c>
      <c r="AL420">
        <v>97.746025220762093</v>
      </c>
      <c r="AN420">
        <v>52.803043103294847</v>
      </c>
      <c r="AO420">
        <v>0</v>
      </c>
      <c r="AQ420">
        <v>47.25</v>
      </c>
      <c r="AR420">
        <v>90.25</v>
      </c>
      <c r="AS420">
        <v>0.30329377172621752</v>
      </c>
      <c r="AT420">
        <v>5.0608282839712366</v>
      </c>
      <c r="AU420">
        <v>3.0702623485098501E-2</v>
      </c>
    </row>
    <row r="421" spans="1:47" x14ac:dyDescent="0.25">
      <c r="A421" t="s">
        <v>463</v>
      </c>
      <c r="B421" t="str">
        <f t="shared" si="12"/>
        <v>USA_WI_Rhinelan</v>
      </c>
      <c r="C421" t="str">
        <f>'Model In'!AY421</f>
        <v>HPWH_50-gallon</v>
      </c>
      <c r="D421">
        <f>'Model In'!BA421</f>
        <v>4</v>
      </c>
      <c r="E421">
        <v>20013.302771414052</v>
      </c>
      <c r="F421">
        <v>97.746025220762093</v>
      </c>
      <c r="H421">
        <f t="shared" si="13"/>
        <v>12993.413921142528</v>
      </c>
      <c r="I421">
        <v>11021.35277967776</v>
      </c>
      <c r="K421">
        <v>3946.40316650161</v>
      </c>
      <c r="L421">
        <v>11694.297992392891</v>
      </c>
      <c r="M421">
        <v>6550.9314367316692</v>
      </c>
      <c r="N421">
        <v>141.03421094229401</v>
      </c>
      <c r="O421">
        <v>382.98396550214102</v>
      </c>
      <c r="Q421">
        <v>1265.428718634437</v>
      </c>
      <c r="R421">
        <v>706.63242283033162</v>
      </c>
      <c r="S421">
        <v>0</v>
      </c>
      <c r="T421">
        <v>5420.8087567960019</v>
      </c>
      <c r="U421">
        <v>122.6780603820481</v>
      </c>
      <c r="X421">
        <v>-1826.1408611380871</v>
      </c>
      <c r="Y421">
        <v>1623.140504593739</v>
      </c>
      <c r="Z421">
        <v>4373.1166730416398</v>
      </c>
      <c r="AA421">
        <v>0</v>
      </c>
      <c r="AB421">
        <v>1023.631672635939</v>
      </c>
      <c r="AE421">
        <v>94.322539088410238</v>
      </c>
      <c r="AF421">
        <v>184.69333325480241</v>
      </c>
      <c r="AG421">
        <v>668.6730391343433</v>
      </c>
      <c r="AH421">
        <v>0</v>
      </c>
      <c r="AL421">
        <v>97.746025220762093</v>
      </c>
      <c r="AN421">
        <v>52.803043103294847</v>
      </c>
      <c r="AO421">
        <v>0</v>
      </c>
      <c r="AQ421">
        <v>115</v>
      </c>
      <c r="AR421">
        <v>150.25</v>
      </c>
      <c r="AS421">
        <v>0.2799034475497757</v>
      </c>
      <c r="AT421">
        <v>3.5702358251479009</v>
      </c>
      <c r="AU421">
        <v>3.2683721927909998E-2</v>
      </c>
    </row>
    <row r="422" spans="1:47" x14ac:dyDescent="0.25">
      <c r="A422" t="s">
        <v>464</v>
      </c>
      <c r="B422" t="str">
        <f t="shared" si="12"/>
        <v>USA_WV_Charlest</v>
      </c>
      <c r="C422" t="str">
        <f>'Model In'!AY422</f>
        <v>HPWH_50-gallon</v>
      </c>
      <c r="D422">
        <f>'Model In'!BA422</f>
        <v>4</v>
      </c>
      <c r="E422">
        <v>12598.2718661299</v>
      </c>
      <c r="F422">
        <v>97.746025220762093</v>
      </c>
      <c r="H422">
        <f t="shared" si="13"/>
        <v>5806.2312226041213</v>
      </c>
      <c r="I422">
        <v>2705.958496706091</v>
      </c>
      <c r="K422">
        <v>1619.984358083474</v>
      </c>
      <c r="L422">
        <v>5086.6755649357756</v>
      </c>
      <c r="M422">
        <v>607.46513343553318</v>
      </c>
      <c r="N422">
        <v>64.504087089686905</v>
      </c>
      <c r="O422">
        <v>414.00491809738912</v>
      </c>
      <c r="Q422">
        <v>2540.5801719618689</v>
      </c>
      <c r="R422">
        <v>559.69255393616231</v>
      </c>
      <c r="S422">
        <v>0</v>
      </c>
      <c r="T422">
        <v>4849.7725423207112</v>
      </c>
      <c r="U422">
        <v>62.659134903557693</v>
      </c>
      <c r="X422">
        <v>-1844.040436004663</v>
      </c>
      <c r="Y422">
        <v>1395.292297847695</v>
      </c>
      <c r="Z422">
        <v>4373.1166730416398</v>
      </c>
      <c r="AA422">
        <v>0</v>
      </c>
      <c r="AB422">
        <v>1023.631672635939</v>
      </c>
      <c r="AE422">
        <v>94.322539088410238</v>
      </c>
      <c r="AF422">
        <v>184.69333325480241</v>
      </c>
      <c r="AG422">
        <v>668.6730391343433</v>
      </c>
      <c r="AH422">
        <v>0</v>
      </c>
      <c r="AL422">
        <v>97.746025220762093</v>
      </c>
      <c r="AN422">
        <v>52.803043103294847</v>
      </c>
      <c r="AO422">
        <v>0</v>
      </c>
      <c r="AQ422">
        <v>5</v>
      </c>
      <c r="AR422">
        <v>374.75</v>
      </c>
      <c r="AS422">
        <v>0.1843677512946072</v>
      </c>
      <c r="AT422">
        <v>2.2946823844528179</v>
      </c>
      <c r="AU422">
        <v>2.57015374117694E-2</v>
      </c>
    </row>
    <row r="423" spans="1:47" x14ac:dyDescent="0.25">
      <c r="A423" t="s">
        <v>465</v>
      </c>
      <c r="B423" t="str">
        <f t="shared" si="12"/>
        <v>USA_WV_Morganto</v>
      </c>
      <c r="C423" t="str">
        <f>'Model In'!AY423</f>
        <v>HPWH_50-gallon</v>
      </c>
      <c r="D423">
        <f>'Model In'!BA423</f>
        <v>4</v>
      </c>
      <c r="E423">
        <v>13135.47227511599</v>
      </c>
      <c r="F423">
        <v>97.746025220762093</v>
      </c>
      <c r="H423">
        <f t="shared" si="13"/>
        <v>6297.9488462677318</v>
      </c>
      <c r="I423">
        <v>3526.1014305684698</v>
      </c>
      <c r="K423">
        <v>2056.0045986262439</v>
      </c>
      <c r="L423">
        <v>6398.6027772718007</v>
      </c>
      <c r="M423">
        <v>998.07986464484725</v>
      </c>
      <c r="N423">
        <v>62.265519021566767</v>
      </c>
      <c r="O423">
        <v>409.75144827582483</v>
      </c>
      <c r="Q423">
        <v>2197.8260466123311</v>
      </c>
      <c r="R423">
        <v>574.02136908693058</v>
      </c>
      <c r="S423">
        <v>0</v>
      </c>
      <c r="T423">
        <v>4944.9277989040802</v>
      </c>
      <c r="U423">
        <v>73.55489947495613</v>
      </c>
      <c r="X423">
        <v>-1843.8126120541119</v>
      </c>
      <c r="Y423">
        <v>1440.775083170106</v>
      </c>
      <c r="Z423">
        <v>4373.1166730416398</v>
      </c>
      <c r="AA423">
        <v>0</v>
      </c>
      <c r="AB423">
        <v>1023.631672635939</v>
      </c>
      <c r="AE423">
        <v>94.322539088410238</v>
      </c>
      <c r="AF423">
        <v>184.69333325480241</v>
      </c>
      <c r="AG423">
        <v>668.6730391343433</v>
      </c>
      <c r="AH423">
        <v>0</v>
      </c>
      <c r="AL423">
        <v>97.746025220762093</v>
      </c>
      <c r="AN423">
        <v>52.803043103294847</v>
      </c>
      <c r="AO423">
        <v>0</v>
      </c>
      <c r="AQ423">
        <v>13.75</v>
      </c>
      <c r="AR423">
        <v>300.25</v>
      </c>
      <c r="AS423">
        <v>0.19216174103758429</v>
      </c>
      <c r="AT423">
        <v>2.105986121566739</v>
      </c>
      <c r="AU423">
        <v>2.6023099969649299E-2</v>
      </c>
    </row>
    <row r="424" spans="1:47" x14ac:dyDescent="0.25">
      <c r="A424" t="s">
        <v>466</v>
      </c>
      <c r="B424" t="str">
        <f t="shared" si="12"/>
        <v>USA_WY_Cheyenne</v>
      </c>
      <c r="C424" t="str">
        <f>'Model In'!AY424</f>
        <v>HPWH_50-gallon</v>
      </c>
      <c r="D424">
        <f>'Model In'!BA424</f>
        <v>4</v>
      </c>
      <c r="E424">
        <v>14376.026705902241</v>
      </c>
      <c r="F424">
        <v>97.746025220762093</v>
      </c>
      <c r="H424">
        <f t="shared" si="13"/>
        <v>7334.4103107717601</v>
      </c>
      <c r="I424">
        <v>5426.6536187904694</v>
      </c>
      <c r="K424">
        <v>3354.8624947582412</v>
      </c>
      <c r="L424">
        <v>10270.90919263567</v>
      </c>
      <c r="M424">
        <v>1408.6950537342159</v>
      </c>
      <c r="N424">
        <v>79.757736416088136</v>
      </c>
      <c r="O424">
        <v>583.33833388193636</v>
      </c>
      <c r="Q424">
        <v>1278.5859734854521</v>
      </c>
      <c r="R424">
        <v>629.17071849583874</v>
      </c>
      <c r="S424">
        <v>0</v>
      </c>
      <c r="T424">
        <v>5211.9337093373097</v>
      </c>
      <c r="U424">
        <v>115.87549766021669</v>
      </c>
      <c r="X424">
        <v>-1839.3080417156109</v>
      </c>
      <c r="Y424">
        <v>1644.868049452509</v>
      </c>
      <c r="Z424">
        <v>4373.1166730416398</v>
      </c>
      <c r="AA424">
        <v>0</v>
      </c>
      <c r="AB424">
        <v>1023.631672635939</v>
      </c>
      <c r="AE424">
        <v>94.322539088410238</v>
      </c>
      <c r="AF424">
        <v>184.69333325480241</v>
      </c>
      <c r="AG424">
        <v>668.6730391343433</v>
      </c>
      <c r="AH424">
        <v>0</v>
      </c>
      <c r="AL424">
        <v>97.746025220762093</v>
      </c>
      <c r="AN424">
        <v>52.803043103294847</v>
      </c>
      <c r="AO424">
        <v>0</v>
      </c>
      <c r="AQ424">
        <v>13.25</v>
      </c>
      <c r="AR424">
        <v>1.5</v>
      </c>
      <c r="AS424">
        <v>0.35770117721128769</v>
      </c>
      <c r="AT424">
        <v>6.8757447292806857</v>
      </c>
      <c r="AU424">
        <v>3.0660100447365599E-2</v>
      </c>
    </row>
    <row r="425" spans="1:47" x14ac:dyDescent="0.25">
      <c r="A425" t="s">
        <v>467</v>
      </c>
      <c r="B425" t="str">
        <f t="shared" si="12"/>
        <v>USA_WY_Jackson.</v>
      </c>
      <c r="C425" t="str">
        <f>'Model In'!AY425</f>
        <v>HPWH_50-gallon</v>
      </c>
      <c r="D425">
        <f>'Model In'!BA425</f>
        <v>4</v>
      </c>
      <c r="E425">
        <v>18520.314524568319</v>
      </c>
      <c r="F425">
        <v>97.746025220762093</v>
      </c>
      <c r="H425">
        <f t="shared" si="13"/>
        <v>11367.078761576609</v>
      </c>
      <c r="I425">
        <v>9728.4784412777717</v>
      </c>
      <c r="K425">
        <v>4786.1864689000613</v>
      </c>
      <c r="L425">
        <v>13932.27765451835</v>
      </c>
      <c r="M425">
        <v>4151.6286700683286</v>
      </c>
      <c r="N425">
        <v>191.26710768886309</v>
      </c>
      <c r="O425">
        <v>599.39619462045675</v>
      </c>
      <c r="Q425">
        <v>866.2333562770657</v>
      </c>
      <c r="R425">
        <v>772.36696402177131</v>
      </c>
      <c r="S425">
        <v>0</v>
      </c>
      <c r="T425">
        <v>5535.805309175531</v>
      </c>
      <c r="U425">
        <v>152.26412297198911</v>
      </c>
      <c r="X425">
        <v>-1809.622843032123</v>
      </c>
      <c r="Y425">
        <v>1756.4874173142489</v>
      </c>
      <c r="Z425">
        <v>4373.1166730416398</v>
      </c>
      <c r="AA425">
        <v>0</v>
      </c>
      <c r="AB425">
        <v>1023.631672635939</v>
      </c>
      <c r="AE425">
        <v>94.322539088410238</v>
      </c>
      <c r="AF425">
        <v>184.69333325480241</v>
      </c>
      <c r="AG425">
        <v>668.6730391343433</v>
      </c>
      <c r="AH425">
        <v>0</v>
      </c>
      <c r="AL425">
        <v>97.746025220762093</v>
      </c>
      <c r="AN425">
        <v>52.803043103294847</v>
      </c>
      <c r="AO425">
        <v>0</v>
      </c>
      <c r="AQ425">
        <v>72.25</v>
      </c>
      <c r="AR425">
        <v>2.25</v>
      </c>
      <c r="AS425">
        <v>0.3234365793101811</v>
      </c>
      <c r="AT425">
        <v>3.3962496278698429</v>
      </c>
      <c r="AU425">
        <v>3.6576536189427897E-2</v>
      </c>
    </row>
    <row r="426" spans="1:47" x14ac:dyDescent="0.25">
      <c r="A426" t="s">
        <v>468</v>
      </c>
      <c r="B426" t="str">
        <f t="shared" si="12"/>
        <v>USA_AL_Birmingh</v>
      </c>
      <c r="C426" t="str">
        <f>'Model In'!AY426</f>
        <v>HPWH_50-gallon</v>
      </c>
      <c r="D426">
        <f>'Model In'!BA426</f>
        <v>5</v>
      </c>
      <c r="E426">
        <v>12150.142913831331</v>
      </c>
      <c r="F426">
        <v>97.746025220762093</v>
      </c>
      <c r="H426">
        <f t="shared" si="13"/>
        <v>5183.8287317882741</v>
      </c>
      <c r="I426">
        <v>903.3136227826534</v>
      </c>
      <c r="K426">
        <v>510.81622865133221</v>
      </c>
      <c r="L426">
        <v>1666.3090512751421</v>
      </c>
      <c r="M426">
        <v>64.079477334575174</v>
      </c>
      <c r="N426">
        <v>18.725723388488671</v>
      </c>
      <c r="O426">
        <v>309.69219340825612</v>
      </c>
      <c r="Q426">
        <v>3711.2998719243251</v>
      </c>
      <c r="R426">
        <v>569.21523708129587</v>
      </c>
      <c r="S426">
        <v>0</v>
      </c>
      <c r="T426">
        <v>5470.1419429846892</v>
      </c>
      <c r="U426">
        <v>118.67957022828119</v>
      </c>
      <c r="X426">
        <v>-1812.9993765450649</v>
      </c>
      <c r="Y426">
        <v>1569.565836364897</v>
      </c>
      <c r="Z426">
        <v>4373.1166730416398</v>
      </c>
      <c r="AA426">
        <v>0</v>
      </c>
      <c r="AB426">
        <v>1023.631672635939</v>
      </c>
      <c r="AE426">
        <v>94.322539088410238</v>
      </c>
      <c r="AF426">
        <v>184.69333325480241</v>
      </c>
      <c r="AG426">
        <v>668.6730391343433</v>
      </c>
      <c r="AH426">
        <v>0</v>
      </c>
      <c r="AL426">
        <v>97.746025220762093</v>
      </c>
      <c r="AN426">
        <v>52.803043103294847</v>
      </c>
      <c r="AO426">
        <v>0</v>
      </c>
      <c r="AQ426">
        <v>4.25</v>
      </c>
      <c r="AR426">
        <v>897</v>
      </c>
      <c r="AS426">
        <v>0.16998352409629139</v>
      </c>
      <c r="AT426">
        <v>2.789303219201547</v>
      </c>
      <c r="AU426">
        <v>2.5704527726121199E-2</v>
      </c>
    </row>
    <row r="427" spans="1:47" x14ac:dyDescent="0.25">
      <c r="A427" t="s">
        <v>469</v>
      </c>
      <c r="B427" t="str">
        <f t="shared" si="12"/>
        <v>USA_AL_Mobile.R</v>
      </c>
      <c r="C427" t="str">
        <f>'Model In'!AY427</f>
        <v>HPWH_50-gallon</v>
      </c>
      <c r="D427">
        <f>'Model In'!BA427</f>
        <v>5</v>
      </c>
      <c r="E427">
        <v>12284.193655982321</v>
      </c>
      <c r="F427">
        <v>97.746025220762093</v>
      </c>
      <c r="H427">
        <f t="shared" si="13"/>
        <v>5427.875960964604</v>
      </c>
      <c r="I427">
        <v>371.79496274997439</v>
      </c>
      <c r="K427">
        <v>178.57685420269439</v>
      </c>
      <c r="L427">
        <v>578.40173207933515</v>
      </c>
      <c r="M427">
        <v>7.1886114241941392</v>
      </c>
      <c r="N427">
        <v>5.2080526140882206</v>
      </c>
      <c r="O427">
        <v>180.82144450899841</v>
      </c>
      <c r="Q427">
        <v>4451.0888262642466</v>
      </c>
      <c r="R427">
        <v>604.99217195038284</v>
      </c>
      <c r="S427">
        <v>0</v>
      </c>
      <c r="T427">
        <v>5242.7427042353793</v>
      </c>
      <c r="U427">
        <v>76.367901105401671</v>
      </c>
      <c r="X427">
        <v>-1812.1033446557899</v>
      </c>
      <c r="Y427">
        <v>1459.5693493397939</v>
      </c>
      <c r="Z427">
        <v>4373.1166730416398</v>
      </c>
      <c r="AA427">
        <v>0</v>
      </c>
      <c r="AB427">
        <v>1023.631672635939</v>
      </c>
      <c r="AE427">
        <v>94.322539088410238</v>
      </c>
      <c r="AF427">
        <v>184.69333325480241</v>
      </c>
      <c r="AG427">
        <v>668.6730391343433</v>
      </c>
      <c r="AH427">
        <v>0</v>
      </c>
      <c r="AL427">
        <v>97.746025220762093</v>
      </c>
      <c r="AN427">
        <v>52.803043103294847</v>
      </c>
      <c r="AO427">
        <v>0</v>
      </c>
      <c r="AQ427">
        <v>0.75</v>
      </c>
      <c r="AR427">
        <v>946</v>
      </c>
      <c r="AS427">
        <v>0.17831755067113239</v>
      </c>
      <c r="AT427">
        <v>3.2606844065225018</v>
      </c>
      <c r="AU427">
        <v>2.85267060271365E-2</v>
      </c>
    </row>
    <row r="428" spans="1:47" x14ac:dyDescent="0.25">
      <c r="A428" t="s">
        <v>470</v>
      </c>
      <c r="B428" t="str">
        <f t="shared" si="12"/>
        <v>USA_AR_Fayettev</v>
      </c>
      <c r="C428" t="str">
        <f>'Model In'!AY428</f>
        <v>HPWH_50-gallon</v>
      </c>
      <c r="D428">
        <f>'Model In'!BA428</f>
        <v>5</v>
      </c>
      <c r="E428">
        <v>12759.21025381105</v>
      </c>
      <c r="F428">
        <v>97.746025220762093</v>
      </c>
      <c r="H428">
        <f t="shared" si="13"/>
        <v>5649.1527016183109</v>
      </c>
      <c r="I428">
        <v>2065.683573458899</v>
      </c>
      <c r="K428">
        <v>1358.5199948135189</v>
      </c>
      <c r="L428">
        <v>4247.9089053946027</v>
      </c>
      <c r="M428">
        <v>243.47245275065501</v>
      </c>
      <c r="N428">
        <v>65.929480906351827</v>
      </c>
      <c r="O428">
        <v>397.76164498837369</v>
      </c>
      <c r="Q428">
        <v>3010.7504538391868</v>
      </c>
      <c r="R428">
        <v>572.71867432022452</v>
      </c>
      <c r="S428">
        <v>0</v>
      </c>
      <c r="T428">
        <v>5783.6227538845369</v>
      </c>
      <c r="U428">
        <v>179.67356678504549</v>
      </c>
      <c r="X428">
        <v>-1808.3059970764509</v>
      </c>
      <c r="Y428">
        <v>1713.3092065147191</v>
      </c>
      <c r="Z428">
        <v>4373.1166730416398</v>
      </c>
      <c r="AA428">
        <v>0</v>
      </c>
      <c r="AB428">
        <v>1023.631672635939</v>
      </c>
      <c r="AE428">
        <v>94.322539088410238</v>
      </c>
      <c r="AF428">
        <v>184.69333325480241</v>
      </c>
      <c r="AG428">
        <v>668.6730391343433</v>
      </c>
      <c r="AH428">
        <v>0</v>
      </c>
      <c r="AL428">
        <v>97.746025220762093</v>
      </c>
      <c r="AN428">
        <v>52.803043103294847</v>
      </c>
      <c r="AO428">
        <v>0</v>
      </c>
      <c r="AQ428">
        <v>3</v>
      </c>
      <c r="AR428">
        <v>368</v>
      </c>
      <c r="AS428">
        <v>0.2151937329566713</v>
      </c>
      <c r="AT428">
        <v>2.9782533763202208</v>
      </c>
      <c r="AU428">
        <v>2.64462735710197E-2</v>
      </c>
    </row>
    <row r="429" spans="1:47" x14ac:dyDescent="0.25">
      <c r="A429" t="s">
        <v>471</v>
      </c>
      <c r="B429" t="str">
        <f t="shared" si="12"/>
        <v>USA_AR_Little.R</v>
      </c>
      <c r="C429" t="str">
        <f>'Model In'!AY429</f>
        <v>HPWH_50-gallon</v>
      </c>
      <c r="D429">
        <f>'Model In'!BA429</f>
        <v>5</v>
      </c>
      <c r="E429">
        <v>12636.496010914219</v>
      </c>
      <c r="F429">
        <v>97.746025220762093</v>
      </c>
      <c r="H429">
        <f t="shared" si="13"/>
        <v>5634.5791370314046</v>
      </c>
      <c r="I429">
        <v>1287.916210332407</v>
      </c>
      <c r="K429">
        <v>804.26393209184425</v>
      </c>
      <c r="L429">
        <v>2574.9691200122188</v>
      </c>
      <c r="M429">
        <v>87.989236927565358</v>
      </c>
      <c r="N429">
        <v>30.17548941898735</v>
      </c>
      <c r="O429">
        <v>365.4875518940072</v>
      </c>
      <c r="Q429">
        <v>3760.395535327661</v>
      </c>
      <c r="R429">
        <v>586.26739137133643</v>
      </c>
      <c r="S429">
        <v>0</v>
      </c>
      <c r="T429">
        <v>5560.6610657043393</v>
      </c>
      <c r="U429">
        <v>135.33228011252149</v>
      </c>
      <c r="X429">
        <v>-1813.203253088333</v>
      </c>
      <c r="Y429">
        <v>1605.168528205036</v>
      </c>
      <c r="Z429">
        <v>4373.1166730416398</v>
      </c>
      <c r="AA429">
        <v>0</v>
      </c>
      <c r="AB429">
        <v>1023.631672635939</v>
      </c>
      <c r="AE429">
        <v>94.322539088410238</v>
      </c>
      <c r="AF429">
        <v>184.69333325480241</v>
      </c>
      <c r="AG429">
        <v>668.6730391343433</v>
      </c>
      <c r="AH429">
        <v>0</v>
      </c>
      <c r="AL429">
        <v>97.746025220762093</v>
      </c>
      <c r="AN429">
        <v>52.803043103294847</v>
      </c>
      <c r="AO429">
        <v>0</v>
      </c>
      <c r="AQ429">
        <v>3.75</v>
      </c>
      <c r="AR429">
        <v>828</v>
      </c>
      <c r="AS429">
        <v>0.16784345728120079</v>
      </c>
      <c r="AT429">
        <v>2.6660227415819882</v>
      </c>
      <c r="AU429">
        <v>2.6942925470814099E-2</v>
      </c>
    </row>
    <row r="430" spans="1:47" x14ac:dyDescent="0.25">
      <c r="A430" t="s">
        <v>472</v>
      </c>
      <c r="B430" t="str">
        <f t="shared" si="12"/>
        <v>USA_AZ_Flagstaf</v>
      </c>
      <c r="C430" t="str">
        <f>'Model In'!AY430</f>
        <v>HPWH_50-gallon</v>
      </c>
      <c r="D430">
        <f>'Model In'!BA430</f>
        <v>5</v>
      </c>
      <c r="E430">
        <v>13291.070801374</v>
      </c>
      <c r="F430">
        <v>97.746025220762093</v>
      </c>
      <c r="H430">
        <f t="shared" si="13"/>
        <v>5783.2837171652027</v>
      </c>
      <c r="I430">
        <v>3899.6884288874271</v>
      </c>
      <c r="K430">
        <v>2329.7998799453621</v>
      </c>
      <c r="L430">
        <v>7064.3592337786986</v>
      </c>
      <c r="M430">
        <v>828.43970573156764</v>
      </c>
      <c r="N430">
        <v>109.7494664694745</v>
      </c>
      <c r="O430">
        <v>631.69937674103903</v>
      </c>
      <c r="Q430">
        <v>1324.1983563568269</v>
      </c>
      <c r="R430">
        <v>559.39693192094774</v>
      </c>
      <c r="S430">
        <v>0</v>
      </c>
      <c r="T430">
        <v>6301.685634554703</v>
      </c>
      <c r="U430">
        <v>347.63189898662858</v>
      </c>
      <c r="X430">
        <v>-1742.599176863245</v>
      </c>
      <c r="Y430">
        <v>2111.038738530779</v>
      </c>
      <c r="Z430">
        <v>4373.1166730416398</v>
      </c>
      <c r="AA430">
        <v>0</v>
      </c>
      <c r="AB430">
        <v>1023.631672635939</v>
      </c>
      <c r="AE430">
        <v>94.322539088410238</v>
      </c>
      <c r="AF430">
        <v>184.69333325480241</v>
      </c>
      <c r="AG430">
        <v>668.6730391343433</v>
      </c>
      <c r="AH430">
        <v>0</v>
      </c>
      <c r="AL430">
        <v>97.746025220762093</v>
      </c>
      <c r="AN430">
        <v>52.803043103294847</v>
      </c>
      <c r="AO430">
        <v>0</v>
      </c>
      <c r="AQ430">
        <v>13.75</v>
      </c>
      <c r="AR430">
        <v>7.25</v>
      </c>
      <c r="AS430">
        <v>0.27652601866170567</v>
      </c>
      <c r="AT430">
        <v>3.797319163025918</v>
      </c>
      <c r="AU430">
        <v>2.4113849878589302E-2</v>
      </c>
    </row>
    <row r="431" spans="1:47" x14ac:dyDescent="0.25">
      <c r="A431" t="s">
        <v>473</v>
      </c>
      <c r="B431" t="str">
        <f t="shared" si="12"/>
        <v>USA_AZ_Kingman.</v>
      </c>
      <c r="C431" t="str">
        <f>'Model In'!AY431</f>
        <v>HPWH_50-gallon</v>
      </c>
      <c r="D431">
        <f>'Model In'!BA431</f>
        <v>5</v>
      </c>
      <c r="E431">
        <v>12642.732901810519</v>
      </c>
      <c r="F431">
        <v>97.746025220762093</v>
      </c>
      <c r="H431">
        <f t="shared" si="13"/>
        <v>5564.5290844439805</v>
      </c>
      <c r="I431">
        <v>997.33780820259517</v>
      </c>
      <c r="K431">
        <v>549.8199758915556</v>
      </c>
      <c r="L431">
        <v>1777.818351252492</v>
      </c>
      <c r="M431">
        <v>6.5995985536812274</v>
      </c>
      <c r="N431">
        <v>12.58298474653613</v>
      </c>
      <c r="O431">
        <v>428.33524901082319</v>
      </c>
      <c r="Q431">
        <v>3976.4487982446258</v>
      </c>
      <c r="R431">
        <v>590.74247799675948</v>
      </c>
      <c r="S431">
        <v>0</v>
      </c>
      <c r="T431">
        <v>5436.7407565453987</v>
      </c>
      <c r="U431">
        <v>140.1692640306174</v>
      </c>
      <c r="X431">
        <v>-1817.4928370056141</v>
      </c>
      <c r="Y431">
        <v>1681.455471688535</v>
      </c>
      <c r="Z431">
        <v>4373.1166730416398</v>
      </c>
      <c r="AA431">
        <v>0</v>
      </c>
      <c r="AB431">
        <v>1023.631672635939</v>
      </c>
      <c r="AE431">
        <v>94.322539088410238</v>
      </c>
      <c r="AF431">
        <v>184.69333325480241</v>
      </c>
      <c r="AG431">
        <v>668.6730391343433</v>
      </c>
      <c r="AH431">
        <v>0</v>
      </c>
      <c r="AL431">
        <v>97.746025220762093</v>
      </c>
      <c r="AN431">
        <v>52.803043103294847</v>
      </c>
      <c r="AO431">
        <v>0</v>
      </c>
      <c r="AQ431">
        <v>0.75</v>
      </c>
      <c r="AR431">
        <v>238.25</v>
      </c>
      <c r="AS431">
        <v>0.27655779506241301</v>
      </c>
      <c r="AT431">
        <v>4.9720975624940849</v>
      </c>
      <c r="AU431">
        <v>2.92308407500887E-2</v>
      </c>
    </row>
    <row r="432" spans="1:47" x14ac:dyDescent="0.25">
      <c r="A432" t="s">
        <v>474</v>
      </c>
      <c r="B432" t="str">
        <f t="shared" si="12"/>
        <v>USA_AZ_Phoenix-</v>
      </c>
      <c r="C432" t="str">
        <f>'Model In'!AY432</f>
        <v>HPWH_50-gallon</v>
      </c>
      <c r="D432">
        <f>'Model In'!BA432</f>
        <v>5</v>
      </c>
      <c r="E432">
        <v>15392.064318101809</v>
      </c>
      <c r="F432">
        <v>97.746025220762093</v>
      </c>
      <c r="H432">
        <f t="shared" si="13"/>
        <v>8636.1206096678252</v>
      </c>
      <c r="I432">
        <v>89.935616165057837</v>
      </c>
      <c r="K432">
        <v>5.1791476971809649</v>
      </c>
      <c r="L432">
        <v>18.636989274281731</v>
      </c>
      <c r="M432">
        <v>0</v>
      </c>
      <c r="N432">
        <v>6.2591782012293887E-2</v>
      </c>
      <c r="O432">
        <v>84.693876685864467</v>
      </c>
      <c r="Q432">
        <v>7712.7909197333374</v>
      </c>
      <c r="R432">
        <v>833.39407376943041</v>
      </c>
      <c r="S432">
        <v>0</v>
      </c>
      <c r="T432">
        <v>4672.7689176674521</v>
      </c>
      <c r="U432">
        <v>44.35714497887011</v>
      </c>
      <c r="X432">
        <v>-1827.748238226176</v>
      </c>
      <c r="Y432">
        <v>1359.1953627560299</v>
      </c>
      <c r="Z432">
        <v>4373.1166730416398</v>
      </c>
      <c r="AA432">
        <v>0</v>
      </c>
      <c r="AB432">
        <v>1023.631672635939</v>
      </c>
      <c r="AE432">
        <v>94.322539088410238</v>
      </c>
      <c r="AF432">
        <v>184.69333325480241</v>
      </c>
      <c r="AG432">
        <v>668.6730391343433</v>
      </c>
      <c r="AH432">
        <v>0</v>
      </c>
      <c r="AL432">
        <v>97.746025220762093</v>
      </c>
      <c r="AN432">
        <v>52.803043103294847</v>
      </c>
      <c r="AO432">
        <v>0</v>
      </c>
      <c r="AQ432">
        <v>0</v>
      </c>
      <c r="AR432">
        <v>1035.5</v>
      </c>
      <c r="AS432">
        <v>0.1548472173236182</v>
      </c>
      <c r="AT432">
        <v>3.5189861704736072</v>
      </c>
      <c r="AU432">
        <v>4.3813739672519197E-2</v>
      </c>
    </row>
    <row r="433" spans="1:47" x14ac:dyDescent="0.25">
      <c r="A433" t="s">
        <v>475</v>
      </c>
      <c r="B433" t="str">
        <f t="shared" si="12"/>
        <v>USA_AZ_Prescott</v>
      </c>
      <c r="C433" t="str">
        <f>'Model In'!AY433</f>
        <v>HPWH_50-gallon</v>
      </c>
      <c r="D433">
        <f>'Model In'!BA433</f>
        <v>5</v>
      </c>
      <c r="E433">
        <v>12000.742569577909</v>
      </c>
      <c r="F433">
        <v>97.746025220762093</v>
      </c>
      <c r="H433">
        <f t="shared" si="13"/>
        <v>4783.1979708506706</v>
      </c>
      <c r="I433">
        <v>1508.5784509467619</v>
      </c>
      <c r="K433">
        <v>919.98279190976371</v>
      </c>
      <c r="L433">
        <v>2848.2124956842258</v>
      </c>
      <c r="M433">
        <v>28.573886030602061</v>
      </c>
      <c r="N433">
        <v>37.982973360485303</v>
      </c>
      <c r="O433">
        <v>522.03879964591374</v>
      </c>
      <c r="Q433">
        <v>2736.9757649458261</v>
      </c>
      <c r="R433">
        <v>537.64375495808247</v>
      </c>
      <c r="S433">
        <v>0</v>
      </c>
      <c r="T433">
        <v>5776.6338981244717</v>
      </c>
      <c r="U433">
        <v>200.03235828214261</v>
      </c>
      <c r="X433">
        <v>-1784.7049320759979</v>
      </c>
      <c r="Y433">
        <v>1820.79625304926</v>
      </c>
      <c r="Z433">
        <v>4373.1166730416398</v>
      </c>
      <c r="AA433">
        <v>0</v>
      </c>
      <c r="AB433">
        <v>1023.631672635939</v>
      </c>
      <c r="AE433">
        <v>94.322539088410238</v>
      </c>
      <c r="AF433">
        <v>184.69333325480241</v>
      </c>
      <c r="AG433">
        <v>668.6730391343433</v>
      </c>
      <c r="AH433">
        <v>0</v>
      </c>
      <c r="AL433">
        <v>97.746025220762093</v>
      </c>
      <c r="AN433">
        <v>52.803043103294847</v>
      </c>
      <c r="AO433">
        <v>0</v>
      </c>
      <c r="AQ433">
        <v>3</v>
      </c>
      <c r="AR433">
        <v>53.5</v>
      </c>
      <c r="AS433">
        <v>0.22597525111556321</v>
      </c>
      <c r="AT433">
        <v>3.1812279308290319</v>
      </c>
      <c r="AU433">
        <v>2.4240402397426E-2</v>
      </c>
    </row>
    <row r="434" spans="1:47" x14ac:dyDescent="0.25">
      <c r="A434" t="s">
        <v>476</v>
      </c>
      <c r="B434" t="str">
        <f t="shared" si="12"/>
        <v>USA_CA_Bakersfi</v>
      </c>
      <c r="C434" t="str">
        <f>'Model In'!AY434</f>
        <v>HPWH_50-gallon</v>
      </c>
      <c r="D434">
        <f>'Model In'!BA434</f>
        <v>5</v>
      </c>
      <c r="E434">
        <v>12427.507923151919</v>
      </c>
      <c r="F434">
        <v>97.746025220762093</v>
      </c>
      <c r="H434">
        <f t="shared" si="13"/>
        <v>5519.6224766262112</v>
      </c>
      <c r="I434">
        <v>369.85266812967421</v>
      </c>
      <c r="K434">
        <v>116.7364345916472</v>
      </c>
      <c r="L434">
        <v>400.83159306283812</v>
      </c>
      <c r="M434">
        <v>0.93750330173160479</v>
      </c>
      <c r="N434">
        <v>4.5089712135631119</v>
      </c>
      <c r="O434">
        <v>247.66975902273191</v>
      </c>
      <c r="Q434">
        <v>4551.2835124167759</v>
      </c>
      <c r="R434">
        <v>598.48629607976068</v>
      </c>
      <c r="S434">
        <v>0</v>
      </c>
      <c r="T434">
        <v>5266.9697166434944</v>
      </c>
      <c r="U434">
        <v>93.713088999341778</v>
      </c>
      <c r="X434">
        <v>-1814.8675960040639</v>
      </c>
      <c r="Y434">
        <v>1511.1371008478429</v>
      </c>
      <c r="Z434">
        <v>4373.1166730416398</v>
      </c>
      <c r="AA434">
        <v>0</v>
      </c>
      <c r="AB434">
        <v>1023.631672635939</v>
      </c>
      <c r="AE434">
        <v>94.322539088410238</v>
      </c>
      <c r="AF434">
        <v>184.69333325480241</v>
      </c>
      <c r="AG434">
        <v>668.6730391343433</v>
      </c>
      <c r="AH434">
        <v>0</v>
      </c>
      <c r="AL434">
        <v>97.746025220762093</v>
      </c>
      <c r="AN434">
        <v>52.803043103294847</v>
      </c>
      <c r="AO434">
        <v>0</v>
      </c>
      <c r="AQ434">
        <v>0</v>
      </c>
      <c r="AR434">
        <v>700</v>
      </c>
      <c r="AS434">
        <v>0.1645568894001212</v>
      </c>
      <c r="AT434">
        <v>2.6261737561133929</v>
      </c>
      <c r="AU434">
        <v>2.85101734567751E-2</v>
      </c>
    </row>
    <row r="435" spans="1:47" x14ac:dyDescent="0.25">
      <c r="A435" t="s">
        <v>477</v>
      </c>
      <c r="B435" t="str">
        <f t="shared" si="12"/>
        <v>USA_CA_Bishop-E</v>
      </c>
      <c r="C435" t="str">
        <f>'Model In'!AY435</f>
        <v>HPWH_50-gallon</v>
      </c>
      <c r="D435">
        <f>'Model In'!BA435</f>
        <v>5</v>
      </c>
      <c r="E435">
        <v>12696.232411967911</v>
      </c>
      <c r="F435">
        <v>97.746025220762093</v>
      </c>
      <c r="H435">
        <f t="shared" si="13"/>
        <v>5472.0652723862777</v>
      </c>
      <c r="I435">
        <v>1743.47795229965</v>
      </c>
      <c r="K435">
        <v>1142.8030626500481</v>
      </c>
      <c r="L435">
        <v>3512.7319750900529</v>
      </c>
      <c r="M435">
        <v>70.716937284872458</v>
      </c>
      <c r="N435">
        <v>20.11011737941601</v>
      </c>
      <c r="O435">
        <v>509.84783498531391</v>
      </c>
      <c r="Q435">
        <v>3147.316807459074</v>
      </c>
      <c r="R435">
        <v>581.27051262755356</v>
      </c>
      <c r="S435">
        <v>0</v>
      </c>
      <c r="T435">
        <v>5719.8493652601464</v>
      </c>
      <c r="U435">
        <v>200.61588004345029</v>
      </c>
      <c r="X435">
        <v>-1795.0307914417899</v>
      </c>
      <c r="Y435">
        <v>1827.418793903573</v>
      </c>
      <c r="Z435">
        <v>4373.1166730416398</v>
      </c>
      <c r="AA435">
        <v>0</v>
      </c>
      <c r="AB435">
        <v>1023.631672635939</v>
      </c>
      <c r="AE435">
        <v>94.322539088410238</v>
      </c>
      <c r="AF435">
        <v>184.69333325480241</v>
      </c>
      <c r="AG435">
        <v>668.6730391343433</v>
      </c>
      <c r="AH435">
        <v>0</v>
      </c>
      <c r="AL435">
        <v>97.746025220762093</v>
      </c>
      <c r="AN435">
        <v>52.803043103294847</v>
      </c>
      <c r="AO435">
        <v>0</v>
      </c>
      <c r="AQ435">
        <v>2.75</v>
      </c>
      <c r="AR435">
        <v>265</v>
      </c>
      <c r="AS435">
        <v>0.25444667896526291</v>
      </c>
      <c r="AT435">
        <v>3.657957547930105</v>
      </c>
      <c r="AU435">
        <v>2.6895231122004801E-2</v>
      </c>
    </row>
    <row r="436" spans="1:47" x14ac:dyDescent="0.25">
      <c r="A436" t="s">
        <v>478</v>
      </c>
      <c r="B436" t="str">
        <f t="shared" si="12"/>
        <v>USA_CA_Crescent</v>
      </c>
      <c r="C436" t="str">
        <f>'Model In'!AY436</f>
        <v>HPWH_50-gallon</v>
      </c>
      <c r="D436">
        <f>'Model In'!BA436</f>
        <v>5</v>
      </c>
      <c r="E436">
        <v>9142.7205391755724</v>
      </c>
      <c r="F436">
        <v>97.746025220762093</v>
      </c>
      <c r="H436">
        <f t="shared" si="13"/>
        <v>1939.1930660337136</v>
      </c>
      <c r="I436">
        <v>1057.710620660235</v>
      </c>
      <c r="K436">
        <v>619.2149182281546</v>
      </c>
      <c r="L436">
        <v>2360.5969283105001</v>
      </c>
      <c r="M436">
        <v>23.054565451595749</v>
      </c>
      <c r="N436">
        <v>15.659873141783621</v>
      </c>
      <c r="O436">
        <v>399.78126383870352</v>
      </c>
      <c r="Q436">
        <v>628.77361868822857</v>
      </c>
      <c r="R436">
        <v>252.70882668524999</v>
      </c>
      <c r="S436">
        <v>0</v>
      </c>
      <c r="T436">
        <v>6199.6269354849137</v>
      </c>
      <c r="U436">
        <v>229.81135084440629</v>
      </c>
      <c r="X436">
        <v>-1818.284544572881</v>
      </c>
      <c r="Y436">
        <v>1806.7791274636691</v>
      </c>
      <c r="Z436">
        <v>4373.1166730416398</v>
      </c>
      <c r="AA436">
        <v>0</v>
      </c>
      <c r="AB436">
        <v>1023.631672635939</v>
      </c>
      <c r="AE436">
        <v>94.322539088410238</v>
      </c>
      <c r="AF436">
        <v>184.69333325480241</v>
      </c>
      <c r="AG436">
        <v>668.6730391343433</v>
      </c>
      <c r="AH436">
        <v>0</v>
      </c>
      <c r="AL436">
        <v>97.746025220762093</v>
      </c>
      <c r="AN436">
        <v>52.803043103294847</v>
      </c>
      <c r="AO436">
        <v>0</v>
      </c>
      <c r="AQ436">
        <v>134.75</v>
      </c>
      <c r="AR436">
        <v>172</v>
      </c>
      <c r="AS436">
        <v>0.26200850322232649</v>
      </c>
      <c r="AT436">
        <v>3.726879764414269</v>
      </c>
      <c r="AU436">
        <v>9.0276835021894999E-3</v>
      </c>
    </row>
    <row r="437" spans="1:47" x14ac:dyDescent="0.25">
      <c r="A437" t="s">
        <v>479</v>
      </c>
      <c r="B437" t="str">
        <f t="shared" si="12"/>
        <v>USA_CA_Imperial</v>
      </c>
      <c r="C437" t="str">
        <f>'Model In'!AY437</f>
        <v>HPWH_50-gallon</v>
      </c>
      <c r="D437">
        <f>'Model In'!BA437</f>
        <v>5</v>
      </c>
      <c r="E437">
        <v>14887.29579502426</v>
      </c>
      <c r="F437">
        <v>97.746025220762093</v>
      </c>
      <c r="H437">
        <f t="shared" si="13"/>
        <v>8117.3363668196898</v>
      </c>
      <c r="I437">
        <v>166.94122263454821</v>
      </c>
      <c r="K437">
        <v>26.723696822815199</v>
      </c>
      <c r="L437">
        <v>88.23185993597842</v>
      </c>
      <c r="M437">
        <v>0.16162911538541511</v>
      </c>
      <c r="N437">
        <v>0.53061746240554475</v>
      </c>
      <c r="O437">
        <v>139.5252792339422</v>
      </c>
      <c r="Q437">
        <v>7184.3934315371571</v>
      </c>
      <c r="R437">
        <v>766.00171264798462</v>
      </c>
      <c r="S437">
        <v>0</v>
      </c>
      <c r="T437">
        <v>4787.5942742601273</v>
      </c>
      <c r="U437">
        <v>51.734559684353783</v>
      </c>
      <c r="X437">
        <v>-1825.4254990416191</v>
      </c>
      <c r="Y437">
        <v>1373.2110825266559</v>
      </c>
      <c r="Z437">
        <v>4373.1166730416398</v>
      </c>
      <c r="AA437">
        <v>0</v>
      </c>
      <c r="AB437">
        <v>1023.631672635939</v>
      </c>
      <c r="AE437">
        <v>94.322539088410238</v>
      </c>
      <c r="AF437">
        <v>184.69333325480241</v>
      </c>
      <c r="AG437">
        <v>668.6730391343433</v>
      </c>
      <c r="AH437">
        <v>0</v>
      </c>
      <c r="AL437">
        <v>97.746025220762093</v>
      </c>
      <c r="AN437">
        <v>52.803043103294847</v>
      </c>
      <c r="AO437">
        <v>0</v>
      </c>
      <c r="AQ437">
        <v>0</v>
      </c>
      <c r="AR437">
        <v>1208.5</v>
      </c>
      <c r="AS437">
        <v>0.1615623372925892</v>
      </c>
      <c r="AT437">
        <v>3.723324262018409</v>
      </c>
      <c r="AU437">
        <v>3.9333764057700997E-2</v>
      </c>
    </row>
    <row r="438" spans="1:47" x14ac:dyDescent="0.25">
      <c r="A438" t="s">
        <v>480</v>
      </c>
      <c r="B438" t="str">
        <f t="shared" si="12"/>
        <v>USA_CA_Los.Ange</v>
      </c>
      <c r="C438" t="str">
        <f>'Model In'!AY438</f>
        <v>HPWH_50-gallon</v>
      </c>
      <c r="D438">
        <f>'Model In'!BA438</f>
        <v>5</v>
      </c>
      <c r="E438">
        <v>10308.86485668716</v>
      </c>
      <c r="F438">
        <v>97.746025220762093</v>
      </c>
      <c r="H438">
        <f t="shared" si="13"/>
        <v>3388.4732787976222</v>
      </c>
      <c r="I438">
        <v>36.58749171859678</v>
      </c>
      <c r="K438">
        <v>3.2363796031608261</v>
      </c>
      <c r="L438">
        <v>12.16695362078311</v>
      </c>
      <c r="M438">
        <v>0</v>
      </c>
      <c r="N438">
        <v>2.1753945654241851E-3</v>
      </c>
      <c r="O438">
        <v>33.34893672087054</v>
      </c>
      <c r="Q438">
        <v>2893.711753790169</v>
      </c>
      <c r="R438">
        <v>458.17403328885638</v>
      </c>
      <c r="S438">
        <v>0</v>
      </c>
      <c r="T438">
        <v>5477.0031555305022</v>
      </c>
      <c r="U438">
        <v>98.075969054872786</v>
      </c>
      <c r="X438">
        <v>-1776.1831529519491</v>
      </c>
      <c r="Y438">
        <v>1523.6432322114299</v>
      </c>
      <c r="Z438">
        <v>4373.1166730416398</v>
      </c>
      <c r="AA438">
        <v>0</v>
      </c>
      <c r="AB438">
        <v>1023.631672635939</v>
      </c>
      <c r="AE438">
        <v>94.322539088410238</v>
      </c>
      <c r="AF438">
        <v>184.69333325480241</v>
      </c>
      <c r="AG438">
        <v>668.6730391343433</v>
      </c>
      <c r="AH438">
        <v>0</v>
      </c>
      <c r="AL438">
        <v>97.746025220762093</v>
      </c>
      <c r="AN438">
        <v>52.803043103294847</v>
      </c>
      <c r="AO438">
        <v>0</v>
      </c>
      <c r="AQ438">
        <v>0</v>
      </c>
      <c r="AR438">
        <v>758.75</v>
      </c>
      <c r="AS438">
        <v>0.18285836131340161</v>
      </c>
      <c r="AT438">
        <v>4.121112038371014</v>
      </c>
      <c r="AU438">
        <v>1.9518021993919599E-2</v>
      </c>
    </row>
    <row r="439" spans="1:47" x14ac:dyDescent="0.25">
      <c r="A439" t="s">
        <v>481</v>
      </c>
      <c r="B439" t="str">
        <f t="shared" si="12"/>
        <v>USA_CA_Riversid</v>
      </c>
      <c r="C439" t="str">
        <f>'Model In'!AY439</f>
        <v>HPWH_50-gallon</v>
      </c>
      <c r="D439">
        <f>'Model In'!BA439</f>
        <v>5</v>
      </c>
      <c r="E439">
        <v>11747.28364354428</v>
      </c>
      <c r="F439">
        <v>97.746025220762093</v>
      </c>
      <c r="H439">
        <f t="shared" si="13"/>
        <v>4830.7851836449681</v>
      </c>
      <c r="I439">
        <v>201.95618127868539</v>
      </c>
      <c r="K439">
        <v>38.150430825145612</v>
      </c>
      <c r="L439">
        <v>133.32292194134021</v>
      </c>
      <c r="M439">
        <v>0</v>
      </c>
      <c r="N439">
        <v>0.96368569243089175</v>
      </c>
      <c r="O439">
        <v>162.8420647611091</v>
      </c>
      <c r="Q439">
        <v>4068.5967404469552</v>
      </c>
      <c r="R439">
        <v>560.23226191932702</v>
      </c>
      <c r="S439">
        <v>0</v>
      </c>
      <c r="T439">
        <v>5326.7373663013996</v>
      </c>
      <c r="U439">
        <v>93.684696977251946</v>
      </c>
      <c r="X439">
        <v>-1799.313335880548</v>
      </c>
      <c r="Y439">
        <v>1519.750114221262</v>
      </c>
      <c r="Z439">
        <v>4373.1166730416398</v>
      </c>
      <c r="AA439">
        <v>0</v>
      </c>
      <c r="AB439">
        <v>1023.631672635939</v>
      </c>
      <c r="AE439">
        <v>94.322539088410238</v>
      </c>
      <c r="AF439">
        <v>184.69333325480241</v>
      </c>
      <c r="AG439">
        <v>668.6730391343433</v>
      </c>
      <c r="AH439">
        <v>0</v>
      </c>
      <c r="AL439">
        <v>97.746025220762093</v>
      </c>
      <c r="AN439">
        <v>52.803043103294847</v>
      </c>
      <c r="AO439">
        <v>0</v>
      </c>
      <c r="AQ439">
        <v>0</v>
      </c>
      <c r="AR439">
        <v>497.5</v>
      </c>
      <c r="AS439">
        <v>0.1404103576367729</v>
      </c>
      <c r="AT439">
        <v>2.587816177769477</v>
      </c>
      <c r="AU439">
        <v>2.5972139755210399E-2</v>
      </c>
    </row>
    <row r="440" spans="1:47" x14ac:dyDescent="0.25">
      <c r="A440" t="s">
        <v>482</v>
      </c>
      <c r="B440" t="str">
        <f t="shared" si="12"/>
        <v>USA_CA_Sacramen</v>
      </c>
      <c r="C440" t="str">
        <f>'Model In'!AY440</f>
        <v>HPWH_50-gallon</v>
      </c>
      <c r="D440">
        <f>'Model In'!BA440</f>
        <v>5</v>
      </c>
      <c r="E440">
        <v>11430.415410935249</v>
      </c>
      <c r="F440">
        <v>97.746025220762093</v>
      </c>
      <c r="H440">
        <f t="shared" si="13"/>
        <v>4417.5205950851787</v>
      </c>
      <c r="I440">
        <v>721.33122434092923</v>
      </c>
      <c r="K440">
        <v>358.47900665869548</v>
      </c>
      <c r="L440">
        <v>1223.467156097189</v>
      </c>
      <c r="M440">
        <v>5.0060451327802138</v>
      </c>
      <c r="N440">
        <v>17.046698872669431</v>
      </c>
      <c r="O440">
        <v>340.79947367678471</v>
      </c>
      <c r="Q440">
        <v>3201.0872041365828</v>
      </c>
      <c r="R440">
        <v>495.10216660766662</v>
      </c>
      <c r="S440">
        <v>0</v>
      </c>
      <c r="T440">
        <v>5623.3408853597066</v>
      </c>
      <c r="U440">
        <v>136.70465849905821</v>
      </c>
      <c r="X440">
        <v>-1812.77418871286</v>
      </c>
      <c r="Y440">
        <v>1616.1464701720929</v>
      </c>
      <c r="Z440">
        <v>4373.1166730416398</v>
      </c>
      <c r="AA440">
        <v>0</v>
      </c>
      <c r="AB440">
        <v>1023.631672635939</v>
      </c>
      <c r="AE440">
        <v>94.322539088410238</v>
      </c>
      <c r="AF440">
        <v>184.69333325480241</v>
      </c>
      <c r="AG440">
        <v>668.6730391343433</v>
      </c>
      <c r="AH440">
        <v>0</v>
      </c>
      <c r="AL440">
        <v>97.746025220762093</v>
      </c>
      <c r="AN440">
        <v>52.803043103294847</v>
      </c>
      <c r="AO440">
        <v>0</v>
      </c>
      <c r="AQ440">
        <v>0.75</v>
      </c>
      <c r="AR440">
        <v>427.25</v>
      </c>
      <c r="AS440">
        <v>0.23755711643019109</v>
      </c>
      <c r="AT440">
        <v>3.4584295125434061</v>
      </c>
      <c r="AU440">
        <v>2.3286387440651601E-2</v>
      </c>
    </row>
    <row r="441" spans="1:47" x14ac:dyDescent="0.25">
      <c r="A441" t="s">
        <v>483</v>
      </c>
      <c r="B441" t="str">
        <f t="shared" si="12"/>
        <v>USA_CA_San.Jose</v>
      </c>
      <c r="C441" t="str">
        <f>'Model In'!AY441</f>
        <v>HPWH_50-gallon</v>
      </c>
      <c r="D441">
        <f>'Model In'!BA441</f>
        <v>5</v>
      </c>
      <c r="E441">
        <v>10277.8826012232</v>
      </c>
      <c r="F441">
        <v>97.746025220762093</v>
      </c>
      <c r="H441">
        <f t="shared" si="13"/>
        <v>3259.6813356318467</v>
      </c>
      <c r="I441">
        <v>380.90766267190583</v>
      </c>
      <c r="K441">
        <v>132.84754217949279</v>
      </c>
      <c r="L441">
        <v>471.40960186171509</v>
      </c>
      <c r="M441">
        <v>0.39545654074032222</v>
      </c>
      <c r="N441">
        <v>4.6238406146888558</v>
      </c>
      <c r="O441">
        <v>243.04082333698449</v>
      </c>
      <c r="Q441">
        <v>2463.4649732777962</v>
      </c>
      <c r="R441">
        <v>415.30869968214472</v>
      </c>
      <c r="S441">
        <v>0</v>
      </c>
      <c r="T441">
        <v>5706.4467368303376</v>
      </c>
      <c r="U441">
        <v>138.53517230267661</v>
      </c>
      <c r="X441">
        <v>-1794.2294462379471</v>
      </c>
      <c r="Y441">
        <v>1621.452919913241</v>
      </c>
      <c r="Z441">
        <v>4373.1166730416398</v>
      </c>
      <c r="AA441">
        <v>0</v>
      </c>
      <c r="AB441">
        <v>1023.631672635939</v>
      </c>
      <c r="AE441">
        <v>94.322539088410238</v>
      </c>
      <c r="AF441">
        <v>184.69333325480241</v>
      </c>
      <c r="AG441">
        <v>668.6730391343433</v>
      </c>
      <c r="AH441">
        <v>0</v>
      </c>
      <c r="AL441">
        <v>97.746025220762093</v>
      </c>
      <c r="AN441">
        <v>52.803043103294847</v>
      </c>
      <c r="AO441">
        <v>0</v>
      </c>
      <c r="AQ441">
        <v>1.25</v>
      </c>
      <c r="AR441">
        <v>245.75</v>
      </c>
      <c r="AS441">
        <v>0.20852646142263601</v>
      </c>
      <c r="AT441">
        <v>3.30788104337622</v>
      </c>
      <c r="AU441">
        <v>1.79538128251918E-2</v>
      </c>
    </row>
    <row r="442" spans="1:47" x14ac:dyDescent="0.25">
      <c r="A442" t="s">
        <v>484</v>
      </c>
      <c r="B442" t="str">
        <f t="shared" si="12"/>
        <v>USA_CA_Santa.An</v>
      </c>
      <c r="C442" t="str">
        <f>'Model In'!AY442</f>
        <v>HPWH_50-gallon</v>
      </c>
      <c r="D442">
        <f>'Model In'!BA442</f>
        <v>5</v>
      </c>
      <c r="E442">
        <v>10807.272878872611</v>
      </c>
      <c r="F442">
        <v>97.746025220762093</v>
      </c>
      <c r="H442">
        <f t="shared" si="13"/>
        <v>3904.1076264530939</v>
      </c>
      <c r="I442">
        <v>68.098257462074159</v>
      </c>
      <c r="K442">
        <v>5.0092813323204801</v>
      </c>
      <c r="L442">
        <v>18.18593319021506</v>
      </c>
      <c r="M442">
        <v>0</v>
      </c>
      <c r="N442">
        <v>0.1106017052419348</v>
      </c>
      <c r="O442">
        <v>62.978374424511763</v>
      </c>
      <c r="Q442">
        <v>3334.4874365690939</v>
      </c>
      <c r="R442">
        <v>501.52193242192561</v>
      </c>
      <c r="S442">
        <v>0</v>
      </c>
      <c r="T442">
        <v>5410.4075351506935</v>
      </c>
      <c r="U442">
        <v>91.241704602103965</v>
      </c>
      <c r="X442">
        <v>-1783.870228914602</v>
      </c>
      <c r="Y442">
        <v>1506.4169067414191</v>
      </c>
      <c r="Z442">
        <v>4373.1166730416398</v>
      </c>
      <c r="AA442">
        <v>0</v>
      </c>
      <c r="AB442">
        <v>1023.631672635939</v>
      </c>
      <c r="AE442">
        <v>94.322539088410238</v>
      </c>
      <c r="AF442">
        <v>184.69333325480241</v>
      </c>
      <c r="AG442">
        <v>668.6730391343433</v>
      </c>
      <c r="AH442">
        <v>0</v>
      </c>
      <c r="AL442">
        <v>97.746025220762093</v>
      </c>
      <c r="AN442">
        <v>52.803043103294847</v>
      </c>
      <c r="AO442">
        <v>0</v>
      </c>
      <c r="AQ442">
        <v>0</v>
      </c>
      <c r="AR442">
        <v>578.75</v>
      </c>
      <c r="AS442">
        <v>0.16002614486516301</v>
      </c>
      <c r="AT442">
        <v>2.325846744202007</v>
      </c>
      <c r="AU442">
        <v>2.2027535587487001E-2</v>
      </c>
    </row>
    <row r="443" spans="1:47" x14ac:dyDescent="0.25">
      <c r="A443" t="s">
        <v>485</v>
      </c>
      <c r="B443" t="str">
        <f t="shared" si="12"/>
        <v>USA_CO_Alamosa-</v>
      </c>
      <c r="C443" t="str">
        <f>'Model In'!AY443</f>
        <v>HPWH_50-gallon</v>
      </c>
      <c r="D443">
        <f>'Model In'!BA443</f>
        <v>5</v>
      </c>
      <c r="E443">
        <v>15828.92678759003</v>
      </c>
      <c r="F443">
        <v>97.746025220762093</v>
      </c>
      <c r="H443">
        <f t="shared" si="13"/>
        <v>8189.1280177104945</v>
      </c>
      <c r="I443">
        <v>6368.7032963045885</v>
      </c>
      <c r="K443">
        <v>3249.88556475115</v>
      </c>
      <c r="L443">
        <v>9069.8821008248196</v>
      </c>
      <c r="M443">
        <v>2389.8671844238661</v>
      </c>
      <c r="N443">
        <v>82.260509206028317</v>
      </c>
      <c r="O443">
        <v>646.69003792355215</v>
      </c>
      <c r="Q443">
        <v>1167.2950681433399</v>
      </c>
      <c r="R443">
        <v>653.12965326256528</v>
      </c>
      <c r="S443">
        <v>0</v>
      </c>
      <c r="T443">
        <v>6467.7858810873477</v>
      </c>
      <c r="U443">
        <v>422.80035761465967</v>
      </c>
      <c r="X443">
        <v>-1712.167521537094</v>
      </c>
      <c r="Y443">
        <v>2243.0504242015941</v>
      </c>
      <c r="Z443">
        <v>4373.1166730416398</v>
      </c>
      <c r="AA443">
        <v>0</v>
      </c>
      <c r="AB443">
        <v>1023.631672635939</v>
      </c>
      <c r="AE443">
        <v>94.322539088410238</v>
      </c>
      <c r="AF443">
        <v>184.69333325480241</v>
      </c>
      <c r="AG443">
        <v>668.6730391343433</v>
      </c>
      <c r="AH443">
        <v>0</v>
      </c>
      <c r="AL443">
        <v>97.746025220762093</v>
      </c>
      <c r="AN443">
        <v>52.803043103294847</v>
      </c>
      <c r="AO443">
        <v>0</v>
      </c>
      <c r="AQ443">
        <v>26.25</v>
      </c>
      <c r="AR443">
        <v>1.5</v>
      </c>
      <c r="AS443">
        <v>0.3026345050327382</v>
      </c>
      <c r="AT443">
        <v>3.7796037471756172</v>
      </c>
      <c r="AU443">
        <v>2.9367489097504199E-2</v>
      </c>
    </row>
    <row r="444" spans="1:47" x14ac:dyDescent="0.25">
      <c r="A444" t="s">
        <v>486</v>
      </c>
      <c r="B444" t="str">
        <f t="shared" si="12"/>
        <v>USA_CO_Aspen-Pi</v>
      </c>
      <c r="C444" t="str">
        <f>'Model In'!AY444</f>
        <v>HPWH_50-gallon</v>
      </c>
      <c r="D444">
        <f>'Model In'!BA444</f>
        <v>5</v>
      </c>
      <c r="E444">
        <v>15289.22678999291</v>
      </c>
      <c r="F444">
        <v>97.746025220762093</v>
      </c>
      <c r="H444">
        <f t="shared" si="13"/>
        <v>7620.3396495537054</v>
      </c>
      <c r="I444">
        <v>5983.8374764230684</v>
      </c>
      <c r="K444">
        <v>3650.6390600282421</v>
      </c>
      <c r="L444">
        <v>10437.833172541261</v>
      </c>
      <c r="M444">
        <v>1514.091501539282</v>
      </c>
      <c r="N444">
        <v>124.31643800142361</v>
      </c>
      <c r="O444">
        <v>694.79047685413411</v>
      </c>
      <c r="Q444">
        <v>962.99579274348741</v>
      </c>
      <c r="R444">
        <v>673.50638038714965</v>
      </c>
      <c r="S444">
        <v>0</v>
      </c>
      <c r="T444">
        <v>6531.0928371247937</v>
      </c>
      <c r="U444">
        <v>441.47486594261699</v>
      </c>
      <c r="X444">
        <v>-1712.624187088712</v>
      </c>
      <c r="Y444">
        <v>2272.1387947611902</v>
      </c>
      <c r="Z444">
        <v>4373.1166730416398</v>
      </c>
      <c r="AA444">
        <v>0</v>
      </c>
      <c r="AB444">
        <v>1023.631672635939</v>
      </c>
      <c r="AE444">
        <v>94.322539088410238</v>
      </c>
      <c r="AF444">
        <v>184.69333325480241</v>
      </c>
      <c r="AG444">
        <v>668.6730391343433</v>
      </c>
      <c r="AH444">
        <v>0</v>
      </c>
      <c r="AL444">
        <v>97.746025220762093</v>
      </c>
      <c r="AN444">
        <v>52.803043103294847</v>
      </c>
      <c r="AO444">
        <v>0</v>
      </c>
      <c r="AQ444">
        <v>10.25</v>
      </c>
      <c r="AR444">
        <v>0.5</v>
      </c>
      <c r="AS444">
        <v>0.27514631197063671</v>
      </c>
      <c r="AT444">
        <v>2.51431687066647</v>
      </c>
      <c r="AU444">
        <v>3.0208011575960599E-2</v>
      </c>
    </row>
    <row r="445" spans="1:47" x14ac:dyDescent="0.25">
      <c r="A445" t="s">
        <v>487</v>
      </c>
      <c r="B445" t="str">
        <f t="shared" si="12"/>
        <v>USA_CO_Denver.I</v>
      </c>
      <c r="C445" t="str">
        <f>'Model In'!AY445</f>
        <v>HPWH_50-gallon</v>
      </c>
      <c r="D445">
        <f>'Model In'!BA445</f>
        <v>5</v>
      </c>
      <c r="E445">
        <v>13929.873018994929</v>
      </c>
      <c r="F445">
        <v>97.746025220762093</v>
      </c>
      <c r="H445">
        <f t="shared" si="13"/>
        <v>6541.4084372606121</v>
      </c>
      <c r="I445">
        <v>3740.288485093663</v>
      </c>
      <c r="K445">
        <v>2455.5125311241882</v>
      </c>
      <c r="L445">
        <v>7278.7388702560456</v>
      </c>
      <c r="M445">
        <v>668.66409750892001</v>
      </c>
      <c r="N445">
        <v>64.800642012173739</v>
      </c>
      <c r="O445">
        <v>551.31121444838436</v>
      </c>
      <c r="Q445">
        <v>2157.1283275373798</v>
      </c>
      <c r="R445">
        <v>643.99162462956838</v>
      </c>
      <c r="S445">
        <v>0</v>
      </c>
      <c r="T445">
        <v>6096.4385976055728</v>
      </c>
      <c r="U445">
        <v>285.9768068281424</v>
      </c>
      <c r="X445">
        <v>-1770.708707996251</v>
      </c>
      <c r="Y445">
        <v>1991.7162360562979</v>
      </c>
      <c r="Z445">
        <v>4373.1166730416398</v>
      </c>
      <c r="AA445">
        <v>0</v>
      </c>
      <c r="AB445">
        <v>1023.631672635939</v>
      </c>
      <c r="AE445">
        <v>94.322539088410238</v>
      </c>
      <c r="AF445">
        <v>184.69333325480241</v>
      </c>
      <c r="AG445">
        <v>668.6730391343433</v>
      </c>
      <c r="AH445">
        <v>0</v>
      </c>
      <c r="AL445">
        <v>97.746025220762093</v>
      </c>
      <c r="AN445">
        <v>52.803043103294847</v>
      </c>
      <c r="AO445">
        <v>0</v>
      </c>
      <c r="AQ445">
        <v>7</v>
      </c>
      <c r="AR445">
        <v>11.25</v>
      </c>
      <c r="AS445">
        <v>0.311574911392204</v>
      </c>
      <c r="AT445">
        <v>5.1193792353942911</v>
      </c>
      <c r="AU445">
        <v>3.12708335516746E-2</v>
      </c>
    </row>
    <row r="446" spans="1:47" x14ac:dyDescent="0.25">
      <c r="A446" t="s">
        <v>488</v>
      </c>
      <c r="B446" t="str">
        <f t="shared" si="12"/>
        <v>USA_CO_Trinidad</v>
      </c>
      <c r="C446" t="str">
        <f>'Model In'!AY446</f>
        <v>HPWH_50-gallon</v>
      </c>
      <c r="D446">
        <f>'Model In'!BA446</f>
        <v>5</v>
      </c>
      <c r="E446">
        <v>13008.970628232901</v>
      </c>
      <c r="F446">
        <v>97.746025220762093</v>
      </c>
      <c r="H446">
        <f t="shared" si="13"/>
        <v>5661.0552717172832</v>
      </c>
      <c r="I446">
        <v>2896.9270018250381</v>
      </c>
      <c r="K446">
        <v>1814.549738922334</v>
      </c>
      <c r="L446">
        <v>5473.3488604663726</v>
      </c>
      <c r="M446">
        <v>509.44898392173798</v>
      </c>
      <c r="N446">
        <v>47.431765821542783</v>
      </c>
      <c r="O446">
        <v>525.4965131594281</v>
      </c>
      <c r="Q446">
        <v>2186.243007922752</v>
      </c>
      <c r="R446">
        <v>577.88526196949329</v>
      </c>
      <c r="S446">
        <v>0</v>
      </c>
      <c r="T446">
        <v>5989.3258313774541</v>
      </c>
      <c r="U446">
        <v>261.24221967799087</v>
      </c>
      <c r="X446">
        <v>-1773.6646231809009</v>
      </c>
      <c r="Y446">
        <v>1951.167010837579</v>
      </c>
      <c r="Z446">
        <v>4373.1166730416398</v>
      </c>
      <c r="AA446">
        <v>0</v>
      </c>
      <c r="AB446">
        <v>1023.631672635939</v>
      </c>
      <c r="AE446">
        <v>94.322539088410238</v>
      </c>
      <c r="AF446">
        <v>184.69333325480241</v>
      </c>
      <c r="AG446">
        <v>668.6730391343433</v>
      </c>
      <c r="AH446">
        <v>0</v>
      </c>
      <c r="AL446">
        <v>97.746025220762093</v>
      </c>
      <c r="AN446">
        <v>52.803043103294847</v>
      </c>
      <c r="AO446">
        <v>0</v>
      </c>
      <c r="AQ446">
        <v>6.75</v>
      </c>
      <c r="AR446">
        <v>46.75</v>
      </c>
      <c r="AS446">
        <v>0.28514171350229678</v>
      </c>
      <c r="AT446">
        <v>5.5913224581232361</v>
      </c>
      <c r="AU446">
        <v>2.6434616271381502E-2</v>
      </c>
    </row>
    <row r="447" spans="1:47" x14ac:dyDescent="0.25">
      <c r="A447" t="s">
        <v>489</v>
      </c>
      <c r="B447" t="str">
        <f t="shared" si="12"/>
        <v>USA_CT_Bridgepo</v>
      </c>
      <c r="C447" t="str">
        <f>'Model In'!AY447</f>
        <v>HPWH_50-gallon</v>
      </c>
      <c r="D447">
        <f>'Model In'!BA447</f>
        <v>5</v>
      </c>
      <c r="E447">
        <v>13326.86719199698</v>
      </c>
      <c r="F447">
        <v>97.746025220762093</v>
      </c>
      <c r="H447">
        <f t="shared" si="13"/>
        <v>6087.140917980586</v>
      </c>
      <c r="I447">
        <v>3582.7653998764149</v>
      </c>
      <c r="K447">
        <v>2157.083362163215</v>
      </c>
      <c r="L447">
        <v>7013.2574760688294</v>
      </c>
      <c r="M447">
        <v>945.6455797547743</v>
      </c>
      <c r="N447">
        <v>51.171317647549991</v>
      </c>
      <c r="O447">
        <v>428.86514031085949</v>
      </c>
      <c r="Q447">
        <v>1953.1928506389729</v>
      </c>
      <c r="R447">
        <v>551.18266746519873</v>
      </c>
      <c r="S447">
        <v>0</v>
      </c>
      <c r="T447">
        <v>6038.5839996672466</v>
      </c>
      <c r="U447">
        <v>233.65622421335681</v>
      </c>
      <c r="X447">
        <v>-1804.093508955275</v>
      </c>
      <c r="Y447">
        <v>1842.977928338526</v>
      </c>
      <c r="Z447">
        <v>4373.1166730416398</v>
      </c>
      <c r="AA447">
        <v>0</v>
      </c>
      <c r="AB447">
        <v>1023.631672635939</v>
      </c>
      <c r="AE447">
        <v>94.322539088410238</v>
      </c>
      <c r="AF447">
        <v>184.69333325480241</v>
      </c>
      <c r="AG447">
        <v>668.6730391343433</v>
      </c>
      <c r="AH447">
        <v>0</v>
      </c>
      <c r="AL447">
        <v>97.746025220762093</v>
      </c>
      <c r="AN447">
        <v>52.803043103294847</v>
      </c>
      <c r="AO447">
        <v>0</v>
      </c>
      <c r="AQ447">
        <v>50</v>
      </c>
      <c r="AR447">
        <v>365</v>
      </c>
      <c r="AS447">
        <v>0.26358782594094771</v>
      </c>
      <c r="AT447">
        <v>4.5472015366937351</v>
      </c>
      <c r="AU447">
        <v>2.45690965198615E-2</v>
      </c>
    </row>
    <row r="448" spans="1:47" x14ac:dyDescent="0.25">
      <c r="A448" t="s">
        <v>490</v>
      </c>
      <c r="B448" t="str">
        <f t="shared" si="12"/>
        <v>USA_DE_Wilmingt</v>
      </c>
      <c r="C448" t="str">
        <f>'Model In'!AY448</f>
        <v>HPWH_50-gallon</v>
      </c>
      <c r="D448">
        <f>'Model In'!BA448</f>
        <v>5</v>
      </c>
      <c r="E448">
        <v>13153.004173051841</v>
      </c>
      <c r="F448">
        <v>97.746025220762093</v>
      </c>
      <c r="H448">
        <f t="shared" si="13"/>
        <v>5975.0091760091191</v>
      </c>
      <c r="I448">
        <v>3007.2853914835032</v>
      </c>
      <c r="K448">
        <v>1970.782287359239</v>
      </c>
      <c r="L448">
        <v>6332.4676039176911</v>
      </c>
      <c r="M448">
        <v>562.46927505872804</v>
      </c>
      <c r="N448">
        <v>55.071044792886113</v>
      </c>
      <c r="O448">
        <v>418.96278427265469</v>
      </c>
      <c r="Q448">
        <v>2399.0807346924712</v>
      </c>
      <c r="R448">
        <v>568.64304983314503</v>
      </c>
      <c r="S448">
        <v>0</v>
      </c>
      <c r="T448">
        <v>5908.5555276379491</v>
      </c>
      <c r="U448">
        <v>209.074800003761</v>
      </c>
      <c r="X448">
        <v>-1812.749211714879</v>
      </c>
      <c r="Y448">
        <v>1781.2466513647259</v>
      </c>
      <c r="Z448">
        <v>4373.1166730416398</v>
      </c>
      <c r="AA448">
        <v>0</v>
      </c>
      <c r="AB448">
        <v>1023.631672635939</v>
      </c>
      <c r="AE448">
        <v>94.322539088410238</v>
      </c>
      <c r="AF448">
        <v>184.69333325480241</v>
      </c>
      <c r="AG448">
        <v>668.6730391343433</v>
      </c>
      <c r="AH448">
        <v>0</v>
      </c>
      <c r="AL448">
        <v>97.746025220762093</v>
      </c>
      <c r="AN448">
        <v>52.803043103294847</v>
      </c>
      <c r="AO448">
        <v>0</v>
      </c>
      <c r="AQ448">
        <v>13.75</v>
      </c>
      <c r="AR448">
        <v>314.5</v>
      </c>
      <c r="AS448">
        <v>0.25256522991285107</v>
      </c>
      <c r="AT448">
        <v>4.4234772936285021</v>
      </c>
      <c r="AU448">
        <v>2.60604994697653E-2</v>
      </c>
    </row>
    <row r="449" spans="1:47" x14ac:dyDescent="0.25">
      <c r="A449" t="s">
        <v>491</v>
      </c>
      <c r="B449" t="str">
        <f t="shared" si="12"/>
        <v>USA_FL_Fort.Mye</v>
      </c>
      <c r="C449" t="str">
        <f>'Model In'!AY449</f>
        <v>HPWH_50-gallon</v>
      </c>
      <c r="D449">
        <f>'Model In'!BA449</f>
        <v>5</v>
      </c>
      <c r="E449">
        <v>13593.188962866659</v>
      </c>
      <c r="F449">
        <v>97.746025220762093</v>
      </c>
      <c r="H449">
        <f t="shared" si="13"/>
        <v>6881.0620625947431</v>
      </c>
      <c r="I449">
        <v>37.063830048157797</v>
      </c>
      <c r="K449">
        <v>6.9463143339393021</v>
      </c>
      <c r="L449">
        <v>23.887638151589091</v>
      </c>
      <c r="M449">
        <v>0</v>
      </c>
      <c r="N449">
        <v>3.9910087567450223E-2</v>
      </c>
      <c r="O449">
        <v>30.077605626651049</v>
      </c>
      <c r="Q449">
        <v>6090.5447970382984</v>
      </c>
      <c r="R449">
        <v>753.45343550828682</v>
      </c>
      <c r="S449">
        <v>0</v>
      </c>
      <c r="T449">
        <v>4815.175052400642</v>
      </c>
      <c r="U449">
        <v>32.458256904908573</v>
      </c>
      <c r="X449">
        <v>-1811.44337455394</v>
      </c>
      <c r="Y449">
        <v>1315.378554593673</v>
      </c>
      <c r="Z449">
        <v>4373.1166730416398</v>
      </c>
      <c r="AA449">
        <v>0</v>
      </c>
      <c r="AB449">
        <v>1023.631672635939</v>
      </c>
      <c r="AE449">
        <v>94.322539088410238</v>
      </c>
      <c r="AF449">
        <v>184.69333325480241</v>
      </c>
      <c r="AG449">
        <v>668.6730391343433</v>
      </c>
      <c r="AH449">
        <v>0</v>
      </c>
      <c r="AL449">
        <v>97.746025220762093</v>
      </c>
      <c r="AN449">
        <v>52.803043103294847</v>
      </c>
      <c r="AO449">
        <v>0</v>
      </c>
      <c r="AQ449">
        <v>0</v>
      </c>
      <c r="AR449">
        <v>1786.25</v>
      </c>
      <c r="AS449">
        <v>0.14517726665945699</v>
      </c>
      <c r="AT449">
        <v>3.5194502111974622</v>
      </c>
      <c r="AU449">
        <v>3.6114901923443903E-2</v>
      </c>
    </row>
    <row r="450" spans="1:47" x14ac:dyDescent="0.25">
      <c r="A450" t="s">
        <v>492</v>
      </c>
      <c r="B450" t="str">
        <f t="shared" si="12"/>
        <v>USA_FL_Jacksonv</v>
      </c>
      <c r="C450" t="str">
        <f>'Model In'!AY450</f>
        <v>HPWH_50-gallon</v>
      </c>
      <c r="D450">
        <f>'Model In'!BA450</f>
        <v>5</v>
      </c>
      <c r="E450">
        <v>12355.42231770173</v>
      </c>
      <c r="F450">
        <v>97.746025220762093</v>
      </c>
      <c r="H450">
        <f t="shared" si="13"/>
        <v>5520.1724642236741</v>
      </c>
      <c r="I450">
        <v>284.65385820322302</v>
      </c>
      <c r="K450">
        <v>115.3952953332505</v>
      </c>
      <c r="L450">
        <v>376.59969660731991</v>
      </c>
      <c r="M450">
        <v>2.232001078763965</v>
      </c>
      <c r="N450">
        <v>5.56716597051902</v>
      </c>
      <c r="O450">
        <v>161.4593958206892</v>
      </c>
      <c r="Q450">
        <v>4631.8597993377907</v>
      </c>
      <c r="R450">
        <v>603.65880668266061</v>
      </c>
      <c r="S450">
        <v>0</v>
      </c>
      <c r="T450">
        <v>5223.2627609511501</v>
      </c>
      <c r="U450">
        <v>71.10572751287242</v>
      </c>
      <c r="X450">
        <v>-1810.5913197312609</v>
      </c>
      <c r="Y450">
        <v>1438.501507799936</v>
      </c>
      <c r="Z450">
        <v>4373.1166730416398</v>
      </c>
      <c r="AA450">
        <v>0</v>
      </c>
      <c r="AB450">
        <v>1023.631672635939</v>
      </c>
      <c r="AE450">
        <v>94.322539088410238</v>
      </c>
      <c r="AF450">
        <v>184.69333325480241</v>
      </c>
      <c r="AG450">
        <v>668.6730391343433</v>
      </c>
      <c r="AH450">
        <v>0</v>
      </c>
      <c r="AL450">
        <v>97.746025220762093</v>
      </c>
      <c r="AN450">
        <v>52.803043103294847</v>
      </c>
      <c r="AO450">
        <v>0</v>
      </c>
      <c r="AQ450">
        <v>0.25</v>
      </c>
      <c r="AR450">
        <v>891.25</v>
      </c>
      <c r="AS450">
        <v>0.16668392023823539</v>
      </c>
      <c r="AT450">
        <v>3.3546967090051618</v>
      </c>
      <c r="AU450">
        <v>2.8415245344829601E-2</v>
      </c>
    </row>
    <row r="451" spans="1:47" x14ac:dyDescent="0.25">
      <c r="A451" t="s">
        <v>493</v>
      </c>
      <c r="B451" t="str">
        <f t="shared" ref="B451:B514" si="14">MID(A451,12,15)</f>
        <v>USA_FL_Miami.Na</v>
      </c>
      <c r="C451" t="str">
        <f>'Model In'!AY451</f>
        <v>HPWH_50-gallon</v>
      </c>
      <c r="D451">
        <f>'Model In'!BA451</f>
        <v>5</v>
      </c>
      <c r="E451">
        <v>14354.850045547109</v>
      </c>
      <c r="F451">
        <v>97.746025220762093</v>
      </c>
      <c r="H451">
        <f t="shared" ref="H451:H514" si="15">I451+Q451+R451</f>
        <v>7682.7751966819287</v>
      </c>
      <c r="I451">
        <v>4.2917112021147084</v>
      </c>
      <c r="K451">
        <v>0.21688968867469649</v>
      </c>
      <c r="L451">
        <v>0.7777371839735896</v>
      </c>
      <c r="M451">
        <v>0</v>
      </c>
      <c r="N451">
        <v>0</v>
      </c>
      <c r="O451">
        <v>4.0748215134400123</v>
      </c>
      <c r="Q451">
        <v>6865.7739805082356</v>
      </c>
      <c r="R451">
        <v>812.70950497157821</v>
      </c>
      <c r="S451">
        <v>0</v>
      </c>
      <c r="T451">
        <v>4673.558574382876</v>
      </c>
      <c r="U451">
        <v>21.347879920603781</v>
      </c>
      <c r="X451">
        <v>-1825.9483405043991</v>
      </c>
      <c r="Y451">
        <v>1275.326503187295</v>
      </c>
      <c r="Z451">
        <v>4373.1166730416398</v>
      </c>
      <c r="AA451">
        <v>0</v>
      </c>
      <c r="AB451">
        <v>1023.631672635939</v>
      </c>
      <c r="AE451">
        <v>94.322539088410238</v>
      </c>
      <c r="AF451">
        <v>184.69333325480241</v>
      </c>
      <c r="AG451">
        <v>668.6730391343433</v>
      </c>
      <c r="AH451">
        <v>0</v>
      </c>
      <c r="AL451">
        <v>97.746025220762093</v>
      </c>
      <c r="AN451">
        <v>52.803043103294847</v>
      </c>
      <c r="AO451">
        <v>0</v>
      </c>
      <c r="AQ451">
        <v>0</v>
      </c>
      <c r="AR451">
        <v>1453.75</v>
      </c>
      <c r="AS451">
        <v>0.15388142982689579</v>
      </c>
      <c r="AT451">
        <v>4.1903574579235254</v>
      </c>
      <c r="AU451">
        <v>4.00341325328522E-2</v>
      </c>
    </row>
    <row r="452" spans="1:47" x14ac:dyDescent="0.25">
      <c r="A452" t="s">
        <v>494</v>
      </c>
      <c r="B452" t="str">
        <f t="shared" si="14"/>
        <v>USA_GA_Atlanta-</v>
      </c>
      <c r="C452" t="str">
        <f>'Model In'!AY452</f>
        <v>HPWH_50-gallon</v>
      </c>
      <c r="D452">
        <f>'Model In'!BA452</f>
        <v>5</v>
      </c>
      <c r="E452">
        <v>12081.290196197941</v>
      </c>
      <c r="F452">
        <v>97.746025220762093</v>
      </c>
      <c r="H452">
        <f t="shared" si="15"/>
        <v>5094.4478475733276</v>
      </c>
      <c r="I452">
        <v>912.63539432322011</v>
      </c>
      <c r="K452">
        <v>541.63905130997011</v>
      </c>
      <c r="L452">
        <v>1804.4968172611391</v>
      </c>
      <c r="M452">
        <v>35.839971808565792</v>
      </c>
      <c r="N452">
        <v>17.93944263477157</v>
      </c>
      <c r="O452">
        <v>317.21692856991251</v>
      </c>
      <c r="Q452">
        <v>3616.6467528545809</v>
      </c>
      <c r="R452">
        <v>565.1657003955271</v>
      </c>
      <c r="S452">
        <v>0</v>
      </c>
      <c r="T452">
        <v>5504.4492618010718</v>
      </c>
      <c r="U452">
        <v>121.7803512727958</v>
      </c>
      <c r="X452">
        <v>-1816.5773428863081</v>
      </c>
      <c r="Y452">
        <v>1590.094002946706</v>
      </c>
      <c r="Z452">
        <v>4373.1166730416398</v>
      </c>
      <c r="AA452">
        <v>0</v>
      </c>
      <c r="AB452">
        <v>1023.631672635939</v>
      </c>
      <c r="AE452">
        <v>94.322539088410238</v>
      </c>
      <c r="AF452">
        <v>184.69333325480241</v>
      </c>
      <c r="AG452">
        <v>668.6730391343433</v>
      </c>
      <c r="AH452">
        <v>0</v>
      </c>
      <c r="AL452">
        <v>97.746025220762093</v>
      </c>
      <c r="AN452">
        <v>52.803043103294847</v>
      </c>
      <c r="AO452">
        <v>0</v>
      </c>
      <c r="AQ452">
        <v>1.75</v>
      </c>
      <c r="AR452">
        <v>669</v>
      </c>
      <c r="AS452">
        <v>0.2021232417916729</v>
      </c>
      <c r="AT452">
        <v>3.973063878872102</v>
      </c>
      <c r="AU452">
        <v>2.6337331298249101E-2</v>
      </c>
    </row>
    <row r="453" spans="1:47" x14ac:dyDescent="0.25">
      <c r="A453" t="s">
        <v>495</v>
      </c>
      <c r="B453" t="str">
        <f t="shared" si="14"/>
        <v>USA_GA_Rome-Rus</v>
      </c>
      <c r="C453" t="str">
        <f>'Model In'!AY453</f>
        <v>HPWH_50-gallon</v>
      </c>
      <c r="D453">
        <f>'Model In'!BA453</f>
        <v>5</v>
      </c>
      <c r="E453">
        <v>12136.900450910471</v>
      </c>
      <c r="F453">
        <v>97.746025220762093</v>
      </c>
      <c r="H453">
        <f t="shared" si="15"/>
        <v>5118.7096535591645</v>
      </c>
      <c r="I453">
        <v>1164.139319681718</v>
      </c>
      <c r="K453">
        <v>702.42654387607195</v>
      </c>
      <c r="L453">
        <v>2274.7590602608602</v>
      </c>
      <c r="M453">
        <v>78.499525367430863</v>
      </c>
      <c r="N453">
        <v>20.188795371245028</v>
      </c>
      <c r="O453">
        <v>363.02445506697268</v>
      </c>
      <c r="Q453">
        <v>3396.7469594985268</v>
      </c>
      <c r="R453">
        <v>557.82337437891942</v>
      </c>
      <c r="S453">
        <v>0</v>
      </c>
      <c r="T453">
        <v>5606.7865453323029</v>
      </c>
      <c r="U453">
        <v>136.756962775083</v>
      </c>
      <c r="X453">
        <v>-1811.4307296423119</v>
      </c>
      <c r="Y453">
        <v>1621.442451673325</v>
      </c>
      <c r="Z453">
        <v>4373.1166730416398</v>
      </c>
      <c r="AA453">
        <v>0</v>
      </c>
      <c r="AB453">
        <v>1023.631672635939</v>
      </c>
      <c r="AE453">
        <v>94.322539088410238</v>
      </c>
      <c r="AF453">
        <v>184.69333325480241</v>
      </c>
      <c r="AG453">
        <v>668.6730391343433</v>
      </c>
      <c r="AH453">
        <v>0</v>
      </c>
      <c r="AL453">
        <v>97.746025220762093</v>
      </c>
      <c r="AN453">
        <v>52.803043103294847</v>
      </c>
      <c r="AO453">
        <v>0</v>
      </c>
      <c r="AQ453">
        <v>3.25</v>
      </c>
      <c r="AR453">
        <v>676.75</v>
      </c>
      <c r="AS453">
        <v>0.15229835397916769</v>
      </c>
      <c r="AT453">
        <v>1.9298965065962761</v>
      </c>
      <c r="AU453">
        <v>2.5020097913785899E-2</v>
      </c>
    </row>
    <row r="454" spans="1:47" x14ac:dyDescent="0.25">
      <c r="A454" t="s">
        <v>496</v>
      </c>
      <c r="B454" t="str">
        <f t="shared" si="14"/>
        <v>USA_GA_Savannah</v>
      </c>
      <c r="C454" t="str">
        <f>'Model In'!AY454</f>
        <v>HPWH_50-gallon</v>
      </c>
      <c r="D454">
        <f>'Model In'!BA454</f>
        <v>5</v>
      </c>
      <c r="E454">
        <v>12320.05201626895</v>
      </c>
      <c r="F454">
        <v>97.746025220762093</v>
      </c>
      <c r="H454">
        <f t="shared" si="15"/>
        <v>5437.7067286038809</v>
      </c>
      <c r="I454">
        <v>456.06006767081777</v>
      </c>
      <c r="K454">
        <v>219.54697151493849</v>
      </c>
      <c r="L454">
        <v>722.33694050085342</v>
      </c>
      <c r="M454">
        <v>5.2055134874918094</v>
      </c>
      <c r="N454">
        <v>9.6335189717970113</v>
      </c>
      <c r="O454">
        <v>221.67406369659079</v>
      </c>
      <c r="Q454">
        <v>4410.8671110574114</v>
      </c>
      <c r="R454">
        <v>570.77954987565101</v>
      </c>
      <c r="S454">
        <v>0</v>
      </c>
      <c r="T454">
        <v>5300.65858380179</v>
      </c>
      <c r="U454">
        <v>87.513067997142628</v>
      </c>
      <c r="X454">
        <v>-1818.853216655338</v>
      </c>
      <c r="Y454">
        <v>1485.596941987056</v>
      </c>
      <c r="Z454">
        <v>4373.1166730416398</v>
      </c>
      <c r="AA454">
        <v>0</v>
      </c>
      <c r="AB454">
        <v>1023.631672635939</v>
      </c>
      <c r="AE454">
        <v>94.322539088410238</v>
      </c>
      <c r="AF454">
        <v>184.69333325480241</v>
      </c>
      <c r="AG454">
        <v>668.6730391343433</v>
      </c>
      <c r="AH454">
        <v>0</v>
      </c>
      <c r="AL454">
        <v>97.746025220762093</v>
      </c>
      <c r="AN454">
        <v>52.803043103294847</v>
      </c>
      <c r="AO454">
        <v>0</v>
      </c>
      <c r="AQ454">
        <v>0.5</v>
      </c>
      <c r="AR454">
        <v>578.5</v>
      </c>
      <c r="AS454">
        <v>0.17472035385112111</v>
      </c>
      <c r="AT454">
        <v>3.4020284760038169</v>
      </c>
      <c r="AU454">
        <v>2.6988849102380901E-2</v>
      </c>
    </row>
    <row r="455" spans="1:47" x14ac:dyDescent="0.25">
      <c r="A455" t="s">
        <v>497</v>
      </c>
      <c r="B455" t="str">
        <f t="shared" si="14"/>
        <v>USA_IA_Des.Moin</v>
      </c>
      <c r="C455" t="str">
        <f>'Model In'!AY455</f>
        <v>HPWH_50-gallon</v>
      </c>
      <c r="D455">
        <f>'Model In'!BA455</f>
        <v>5</v>
      </c>
      <c r="E455">
        <v>16599.630062895871</v>
      </c>
      <c r="F455">
        <v>97.746025220762093</v>
      </c>
      <c r="H455">
        <f t="shared" si="15"/>
        <v>9301.1198523119474</v>
      </c>
      <c r="I455">
        <v>6206.2803650414244</v>
      </c>
      <c r="K455">
        <v>3127.1005196565029</v>
      </c>
      <c r="L455">
        <v>9441.8881284078161</v>
      </c>
      <c r="M455">
        <v>2576.45433953271</v>
      </c>
      <c r="N455">
        <v>91.651455902421603</v>
      </c>
      <c r="O455">
        <v>411.07404994977247</v>
      </c>
      <c r="Q455">
        <v>2387.6652850985829</v>
      </c>
      <c r="R455">
        <v>707.17420217194024</v>
      </c>
      <c r="S455">
        <v>0</v>
      </c>
      <c r="T455">
        <v>6100.7116390789497</v>
      </c>
      <c r="U455">
        <v>265.95744449801651</v>
      </c>
      <c r="X455">
        <v>-1789.728487113312</v>
      </c>
      <c r="Y455">
        <v>1901.7618649060089</v>
      </c>
      <c r="Z455">
        <v>4373.1166730416398</v>
      </c>
      <c r="AA455">
        <v>0</v>
      </c>
      <c r="AB455">
        <v>1023.631672635939</v>
      </c>
      <c r="AE455">
        <v>94.322539088410238</v>
      </c>
      <c r="AF455">
        <v>184.69333325480241</v>
      </c>
      <c r="AG455">
        <v>668.6730391343433</v>
      </c>
      <c r="AH455">
        <v>0</v>
      </c>
      <c r="AL455">
        <v>97.746025220762093</v>
      </c>
      <c r="AN455">
        <v>52.803043103294847</v>
      </c>
      <c r="AO455">
        <v>0</v>
      </c>
      <c r="AQ455">
        <v>32</v>
      </c>
      <c r="AR455">
        <v>228.25</v>
      </c>
      <c r="AS455">
        <v>0.30129408227141019</v>
      </c>
      <c r="AT455">
        <v>4.8701880833169131</v>
      </c>
      <c r="AU455">
        <v>3.4097101363536199E-2</v>
      </c>
    </row>
    <row r="456" spans="1:47" x14ac:dyDescent="0.25">
      <c r="A456" t="s">
        <v>498</v>
      </c>
      <c r="B456" t="str">
        <f t="shared" si="14"/>
        <v>USA_IA_Sioux.Ci</v>
      </c>
      <c r="C456" t="str">
        <f>'Model In'!AY456</f>
        <v>HPWH_50-gallon</v>
      </c>
      <c r="D456">
        <f>'Model In'!BA456</f>
        <v>5</v>
      </c>
      <c r="E456">
        <v>18086.311897832409</v>
      </c>
      <c r="F456">
        <v>97.746025220762093</v>
      </c>
      <c r="H456">
        <f t="shared" si="15"/>
        <v>10718.386409684705</v>
      </c>
      <c r="I456">
        <v>7867.0458326371236</v>
      </c>
      <c r="K456">
        <v>3858.4559418466461</v>
      </c>
      <c r="L456">
        <v>11384.170294202961</v>
      </c>
      <c r="M456">
        <v>3514.1268958793839</v>
      </c>
      <c r="N456">
        <v>115.7064039898425</v>
      </c>
      <c r="O456">
        <v>378.75659092126273</v>
      </c>
      <c r="Q456">
        <v>2132.304045484062</v>
      </c>
      <c r="R456">
        <v>719.03653156351834</v>
      </c>
      <c r="S456">
        <v>0</v>
      </c>
      <c r="T456">
        <v>6239.2085772690016</v>
      </c>
      <c r="U456">
        <v>300.13468792757368</v>
      </c>
      <c r="X456">
        <v>-1776.74282678703</v>
      </c>
      <c r="Y456">
        <v>1971.1771424699029</v>
      </c>
      <c r="Z456">
        <v>4373.1166730416398</v>
      </c>
      <c r="AA456">
        <v>0</v>
      </c>
      <c r="AB456">
        <v>1023.631672635939</v>
      </c>
      <c r="AE456">
        <v>94.322539088410238</v>
      </c>
      <c r="AF456">
        <v>184.69333325480241</v>
      </c>
      <c r="AG456">
        <v>668.6730391343433</v>
      </c>
      <c r="AH456">
        <v>0</v>
      </c>
      <c r="AL456">
        <v>97.746025220762093</v>
      </c>
      <c r="AN456">
        <v>52.803043103294847</v>
      </c>
      <c r="AO456">
        <v>0</v>
      </c>
      <c r="AQ456">
        <v>36</v>
      </c>
      <c r="AR456">
        <v>99</v>
      </c>
      <c r="AS456">
        <v>0.32719546255333692</v>
      </c>
      <c r="AT456">
        <v>5.1103657786407748</v>
      </c>
      <c r="AU456">
        <v>3.4938871850455001E-2</v>
      </c>
    </row>
    <row r="457" spans="1:47" x14ac:dyDescent="0.25">
      <c r="A457" t="s">
        <v>499</v>
      </c>
      <c r="B457" t="str">
        <f t="shared" si="14"/>
        <v>USA_ID_Boise.AP</v>
      </c>
      <c r="C457" t="str">
        <f>'Model In'!AY457</f>
        <v>HPWH_50-gallon</v>
      </c>
      <c r="D457">
        <f>'Model In'!BA457</f>
        <v>5</v>
      </c>
      <c r="E457">
        <v>13326.84423837726</v>
      </c>
      <c r="F457">
        <v>97.746025220762093</v>
      </c>
      <c r="H457">
        <f t="shared" si="15"/>
        <v>6030.8061055404469</v>
      </c>
      <c r="I457">
        <v>3094.013655349826</v>
      </c>
      <c r="K457">
        <v>2204.816674729178</v>
      </c>
      <c r="L457">
        <v>6960.2160998131394</v>
      </c>
      <c r="M457">
        <v>210.72885041613469</v>
      </c>
      <c r="N457">
        <v>98.989950585305024</v>
      </c>
      <c r="O457">
        <v>579.47817961921635</v>
      </c>
      <c r="Q457">
        <v>2320.659833138614</v>
      </c>
      <c r="R457">
        <v>616.13261705200716</v>
      </c>
      <c r="S457">
        <v>0</v>
      </c>
      <c r="T457">
        <v>6034.2051023389186</v>
      </c>
      <c r="U457">
        <v>247.06350839581239</v>
      </c>
      <c r="X457">
        <v>-1797.545896277881</v>
      </c>
      <c r="Y457">
        <v>1899.2897871586849</v>
      </c>
      <c r="Z457">
        <v>4373.1166730416398</v>
      </c>
      <c r="AA457">
        <v>0</v>
      </c>
      <c r="AB457">
        <v>1023.631672635939</v>
      </c>
      <c r="AE457">
        <v>94.322539088410238</v>
      </c>
      <c r="AF457">
        <v>184.69333325480241</v>
      </c>
      <c r="AG457">
        <v>668.6730391343433</v>
      </c>
      <c r="AH457">
        <v>0</v>
      </c>
      <c r="AL457">
        <v>97.746025220762093</v>
      </c>
      <c r="AN457">
        <v>52.803043103294847</v>
      </c>
      <c r="AO457">
        <v>0</v>
      </c>
      <c r="AQ457">
        <v>7.75</v>
      </c>
      <c r="AR457">
        <v>154</v>
      </c>
      <c r="AS457">
        <v>0.245577522288043</v>
      </c>
      <c r="AT457">
        <v>3.5852308667547081</v>
      </c>
      <c r="AU457">
        <v>2.8930937886845101E-2</v>
      </c>
    </row>
    <row r="458" spans="1:47" x14ac:dyDescent="0.25">
      <c r="A458" t="s">
        <v>500</v>
      </c>
      <c r="B458" t="str">
        <f t="shared" si="14"/>
        <v>USA_ID_Idaho.Fa</v>
      </c>
      <c r="C458" t="str">
        <f>'Model In'!AY458</f>
        <v>HPWH_50-gallon</v>
      </c>
      <c r="D458">
        <f>'Model In'!BA458</f>
        <v>5</v>
      </c>
      <c r="E458">
        <v>16646.036419020511</v>
      </c>
      <c r="F458">
        <v>97.746025220762093</v>
      </c>
      <c r="H458">
        <f t="shared" si="15"/>
        <v>9114.1168935307469</v>
      </c>
      <c r="I458">
        <v>6888.8814730141157</v>
      </c>
      <c r="K458">
        <v>4058.1474417404029</v>
      </c>
      <c r="L458">
        <v>12195.427520056261</v>
      </c>
      <c r="M458">
        <v>2117.905419242612</v>
      </c>
      <c r="N458">
        <v>170.63246176057649</v>
      </c>
      <c r="O458">
        <v>542.19615027052896</v>
      </c>
      <c r="Q458">
        <v>1470.437361466689</v>
      </c>
      <c r="R458">
        <v>754.79805904994214</v>
      </c>
      <c r="S458">
        <v>0</v>
      </c>
      <c r="T458">
        <v>6407.8841002695699</v>
      </c>
      <c r="U458">
        <v>367.50125171749892</v>
      </c>
      <c r="X458">
        <v>-1752.599515671375</v>
      </c>
      <c r="Y458">
        <v>2135.1711798118408</v>
      </c>
      <c r="Z458">
        <v>4373.1166730416398</v>
      </c>
      <c r="AA458">
        <v>0</v>
      </c>
      <c r="AB458">
        <v>1023.631672635939</v>
      </c>
      <c r="AE458">
        <v>94.322539088410238</v>
      </c>
      <c r="AF458">
        <v>184.69333325480241</v>
      </c>
      <c r="AG458">
        <v>668.6730391343433</v>
      </c>
      <c r="AH458">
        <v>0</v>
      </c>
      <c r="AL458">
        <v>97.746025220762093</v>
      </c>
      <c r="AN458">
        <v>52.803043103294847</v>
      </c>
      <c r="AO458">
        <v>0</v>
      </c>
      <c r="AQ458">
        <v>37.75</v>
      </c>
      <c r="AR458">
        <v>33.25</v>
      </c>
      <c r="AS458">
        <v>0.33726981892065228</v>
      </c>
      <c r="AT458">
        <v>4.3078961556062794</v>
      </c>
      <c r="AU458">
        <v>3.5975354189381498E-2</v>
      </c>
    </row>
    <row r="459" spans="1:47" x14ac:dyDescent="0.25">
      <c r="A459" t="s">
        <v>501</v>
      </c>
      <c r="B459" t="str">
        <f t="shared" si="14"/>
        <v>USA_IL_Bellevil</v>
      </c>
      <c r="C459" t="str">
        <f>'Model In'!AY459</f>
        <v>HPWH_50-gallon</v>
      </c>
      <c r="D459">
        <f>'Model In'!BA459</f>
        <v>5</v>
      </c>
      <c r="E459">
        <v>13625.120587460329</v>
      </c>
      <c r="F459">
        <v>97.746025220762093</v>
      </c>
      <c r="H459">
        <f t="shared" si="15"/>
        <v>6466.6735224720742</v>
      </c>
      <c r="I459">
        <v>2976.168524633516</v>
      </c>
      <c r="K459">
        <v>1923.8114283880129</v>
      </c>
      <c r="L459">
        <v>6080.7882401489906</v>
      </c>
      <c r="M459">
        <v>542.82719002783301</v>
      </c>
      <c r="N459">
        <v>92.945086075608131</v>
      </c>
      <c r="O459">
        <v>416.58482014207459</v>
      </c>
      <c r="Q459">
        <v>2853.184032104572</v>
      </c>
      <c r="R459">
        <v>637.32096573398712</v>
      </c>
      <c r="S459">
        <v>0</v>
      </c>
      <c r="T459">
        <v>5886.1843937552558</v>
      </c>
      <c r="U459">
        <v>205.80437811529171</v>
      </c>
      <c r="X459">
        <v>-1804.045336287495</v>
      </c>
      <c r="Y459">
        <v>1761.6987193102241</v>
      </c>
      <c r="Z459">
        <v>4373.1166730416398</v>
      </c>
      <c r="AA459">
        <v>0</v>
      </c>
      <c r="AB459">
        <v>1023.631672635939</v>
      </c>
      <c r="AE459">
        <v>94.322539088410238</v>
      </c>
      <c r="AF459">
        <v>184.69333325480241</v>
      </c>
      <c r="AG459">
        <v>668.6730391343433</v>
      </c>
      <c r="AH459">
        <v>0</v>
      </c>
      <c r="AL459">
        <v>97.746025220762093</v>
      </c>
      <c r="AN459">
        <v>52.803043103294847</v>
      </c>
      <c r="AO459">
        <v>0</v>
      </c>
      <c r="AQ459">
        <v>8.75</v>
      </c>
      <c r="AR459">
        <v>530.25</v>
      </c>
      <c r="AS459">
        <v>0.2251689067401445</v>
      </c>
      <c r="AT459">
        <v>3.363838619255564</v>
      </c>
      <c r="AU459">
        <v>2.9798595924015001E-2</v>
      </c>
    </row>
    <row r="460" spans="1:47" x14ac:dyDescent="0.25">
      <c r="A460" t="s">
        <v>502</v>
      </c>
      <c r="B460" t="str">
        <f t="shared" si="14"/>
        <v>USA_IL_Chicago.</v>
      </c>
      <c r="C460" t="str">
        <f>'Model In'!AY460</f>
        <v>HPWH_50-gallon</v>
      </c>
      <c r="D460">
        <f>'Model In'!BA460</f>
        <v>5</v>
      </c>
      <c r="E460">
        <v>15892.33394025003</v>
      </c>
      <c r="F460">
        <v>97.746025220762093</v>
      </c>
      <c r="H460">
        <f t="shared" si="15"/>
        <v>8589.3402413730637</v>
      </c>
      <c r="I460">
        <v>5885.5556848301276</v>
      </c>
      <c r="K460">
        <v>3147.401755168823</v>
      </c>
      <c r="L460">
        <v>9538.8874534960905</v>
      </c>
      <c r="M460">
        <v>2270.1456348903789</v>
      </c>
      <c r="N460">
        <v>85.741781723729957</v>
      </c>
      <c r="O460">
        <v>382.26651304720872</v>
      </c>
      <c r="Q460">
        <v>2074.7987530046271</v>
      </c>
      <c r="R460">
        <v>628.98580353830869</v>
      </c>
      <c r="S460">
        <v>0</v>
      </c>
      <c r="T460">
        <v>6146.5207493647331</v>
      </c>
      <c r="U460">
        <v>263.23235866267532</v>
      </c>
      <c r="X460">
        <v>-1792.5704726676991</v>
      </c>
      <c r="Y460">
        <v>1906.2453531988649</v>
      </c>
      <c r="Z460">
        <v>4373.1166730416398</v>
      </c>
      <c r="AA460">
        <v>0</v>
      </c>
      <c r="AB460">
        <v>1023.631672635939</v>
      </c>
      <c r="AE460">
        <v>94.322539088410238</v>
      </c>
      <c r="AF460">
        <v>184.69333325480241</v>
      </c>
      <c r="AG460">
        <v>668.6730391343433</v>
      </c>
      <c r="AH460">
        <v>0</v>
      </c>
      <c r="AL460">
        <v>97.746025220762093</v>
      </c>
      <c r="AN460">
        <v>52.803043103294847</v>
      </c>
      <c r="AO460">
        <v>0</v>
      </c>
      <c r="AQ460">
        <v>26.5</v>
      </c>
      <c r="AR460">
        <v>105.25</v>
      </c>
      <c r="AS460">
        <v>0.2970562277097466</v>
      </c>
      <c r="AT460">
        <v>5.3734283408356696</v>
      </c>
      <c r="AU460">
        <v>2.9626226637258599E-2</v>
      </c>
    </row>
    <row r="461" spans="1:47" x14ac:dyDescent="0.25">
      <c r="A461" t="s">
        <v>503</v>
      </c>
      <c r="B461" t="str">
        <f t="shared" si="14"/>
        <v>USA_IN_Evansvil</v>
      </c>
      <c r="C461" t="str">
        <f>'Model In'!AY461</f>
        <v>HPWH_50-gallon</v>
      </c>
      <c r="D461">
        <f>'Model In'!BA461</f>
        <v>5</v>
      </c>
      <c r="E461">
        <v>13089.75669928356</v>
      </c>
      <c r="F461">
        <v>97.746025220762093</v>
      </c>
      <c r="H461">
        <f t="shared" si="15"/>
        <v>5964.4159577699374</v>
      </c>
      <c r="I461">
        <v>2495.4211264339478</v>
      </c>
      <c r="K461">
        <v>1612.0041820278229</v>
      </c>
      <c r="L461">
        <v>5133.4826504653938</v>
      </c>
      <c r="M461">
        <v>439.98960791768963</v>
      </c>
      <c r="N461">
        <v>53.941953518688663</v>
      </c>
      <c r="O461">
        <v>389.48538296975522</v>
      </c>
      <c r="Q461">
        <v>2867.1741587961828</v>
      </c>
      <c r="R461">
        <v>601.82067253980722</v>
      </c>
      <c r="S461">
        <v>0</v>
      </c>
      <c r="T461">
        <v>5802.6399948022636</v>
      </c>
      <c r="U461">
        <v>186.73545978241509</v>
      </c>
      <c r="X461">
        <v>-1811.6864186854471</v>
      </c>
      <c r="Y461">
        <v>1728.59239583563</v>
      </c>
      <c r="Z461">
        <v>4373.1166730416398</v>
      </c>
      <c r="AA461">
        <v>0</v>
      </c>
      <c r="AB461">
        <v>1023.631672635939</v>
      </c>
      <c r="AE461">
        <v>94.322539088410238</v>
      </c>
      <c r="AF461">
        <v>184.69333325480241</v>
      </c>
      <c r="AG461">
        <v>668.6730391343433</v>
      </c>
      <c r="AH461">
        <v>0</v>
      </c>
      <c r="AL461">
        <v>97.746025220762093</v>
      </c>
      <c r="AN461">
        <v>52.803043103294847</v>
      </c>
      <c r="AO461">
        <v>0</v>
      </c>
      <c r="AQ461">
        <v>12.5</v>
      </c>
      <c r="AR461">
        <v>528</v>
      </c>
      <c r="AS461">
        <v>0.21575366657879069</v>
      </c>
      <c r="AT461">
        <v>3.2774799857664281</v>
      </c>
      <c r="AU461">
        <v>2.7617422945727998E-2</v>
      </c>
    </row>
    <row r="462" spans="1:47" x14ac:dyDescent="0.25">
      <c r="A462" t="s">
        <v>504</v>
      </c>
      <c r="B462" t="str">
        <f t="shared" si="14"/>
        <v>USA_IN_Indianap</v>
      </c>
      <c r="C462" t="str">
        <f>'Model In'!AY462</f>
        <v>HPWH_50-gallon</v>
      </c>
      <c r="D462">
        <f>'Model In'!BA462</f>
        <v>5</v>
      </c>
      <c r="E462">
        <v>14850.262378291671</v>
      </c>
      <c r="F462">
        <v>97.746025220762093</v>
      </c>
      <c r="H462">
        <f t="shared" si="15"/>
        <v>7621.2720166261606</v>
      </c>
      <c r="I462">
        <v>4495.3569683420919</v>
      </c>
      <c r="K462">
        <v>2498.310916173426</v>
      </c>
      <c r="L462">
        <v>7794.2441843836414</v>
      </c>
      <c r="M462">
        <v>1537.1300132281331</v>
      </c>
      <c r="N462">
        <v>80.979480754678036</v>
      </c>
      <c r="O462">
        <v>378.93655818581539</v>
      </c>
      <c r="Q462">
        <v>2461.5883796468602</v>
      </c>
      <c r="R462">
        <v>664.3266686372076</v>
      </c>
      <c r="S462">
        <v>0</v>
      </c>
      <c r="T462">
        <v>6009.0810299239247</v>
      </c>
      <c r="U462">
        <v>229.6615339464598</v>
      </c>
      <c r="X462">
        <v>-1799.6555084439151</v>
      </c>
      <c r="Y462">
        <v>1832.2420159875981</v>
      </c>
      <c r="Z462">
        <v>4373.1166730416398</v>
      </c>
      <c r="AA462">
        <v>0</v>
      </c>
      <c r="AB462">
        <v>1023.631672635939</v>
      </c>
      <c r="AE462">
        <v>94.322539088410238</v>
      </c>
      <c r="AF462">
        <v>184.69333325480241</v>
      </c>
      <c r="AG462">
        <v>668.6730391343433</v>
      </c>
      <c r="AH462">
        <v>0</v>
      </c>
      <c r="AL462">
        <v>97.746025220762093</v>
      </c>
      <c r="AN462">
        <v>52.803043103294847</v>
      </c>
      <c r="AO462">
        <v>0</v>
      </c>
      <c r="AQ462">
        <v>19.5</v>
      </c>
      <c r="AR462">
        <v>430</v>
      </c>
      <c r="AS462">
        <v>0.27875141223036959</v>
      </c>
      <c r="AT462">
        <v>5.0454963116217364</v>
      </c>
      <c r="AU462">
        <v>3.1449997738537398E-2</v>
      </c>
    </row>
    <row r="463" spans="1:47" x14ac:dyDescent="0.25">
      <c r="A463" t="s">
        <v>505</v>
      </c>
      <c r="B463" t="str">
        <f t="shared" si="14"/>
        <v>USA_KS_Hays.Rgn</v>
      </c>
      <c r="C463" t="str">
        <f>'Model In'!AY463</f>
        <v>HPWH_50-gallon</v>
      </c>
      <c r="D463">
        <f>'Model In'!BA463</f>
        <v>5</v>
      </c>
      <c r="E463">
        <v>15076.02439282874</v>
      </c>
      <c r="F463">
        <v>97.746025220762093</v>
      </c>
      <c r="H463">
        <f t="shared" si="15"/>
        <v>7825.1634165974219</v>
      </c>
      <c r="I463">
        <v>4280.2680055353158</v>
      </c>
      <c r="K463">
        <v>2611.3105413180429</v>
      </c>
      <c r="L463">
        <v>8080.9868449373398</v>
      </c>
      <c r="M463">
        <v>1176.7943961587539</v>
      </c>
      <c r="N463">
        <v>76.311660396270227</v>
      </c>
      <c r="O463">
        <v>415.85140766224589</v>
      </c>
      <c r="Q463">
        <v>2839.78525835143</v>
      </c>
      <c r="R463">
        <v>705.11015271067538</v>
      </c>
      <c r="S463">
        <v>0</v>
      </c>
      <c r="T463">
        <v>5950.6042711686296</v>
      </c>
      <c r="U463">
        <v>235.5282448570085</v>
      </c>
      <c r="X463">
        <v>-1798.0040327070551</v>
      </c>
      <c r="Y463">
        <v>1854.112630553383</v>
      </c>
      <c r="Z463">
        <v>4373.1166730416398</v>
      </c>
      <c r="AA463">
        <v>0</v>
      </c>
      <c r="AB463">
        <v>1023.631672635939</v>
      </c>
      <c r="AE463">
        <v>94.322539088410238</v>
      </c>
      <c r="AF463">
        <v>184.69333325480241</v>
      </c>
      <c r="AG463">
        <v>668.6730391343433</v>
      </c>
      <c r="AH463">
        <v>0</v>
      </c>
      <c r="AL463">
        <v>97.746025220762093</v>
      </c>
      <c r="AN463">
        <v>52.803043103294847</v>
      </c>
      <c r="AO463">
        <v>0</v>
      </c>
      <c r="AQ463">
        <v>15</v>
      </c>
      <c r="AR463">
        <v>469</v>
      </c>
      <c r="AS463">
        <v>0.36422241366564478</v>
      </c>
      <c r="AT463">
        <v>6.1531095155672269</v>
      </c>
      <c r="AU463">
        <v>3.5307443087800199E-2</v>
      </c>
    </row>
    <row r="464" spans="1:47" x14ac:dyDescent="0.25">
      <c r="A464" t="s">
        <v>506</v>
      </c>
      <c r="B464" t="str">
        <f t="shared" si="14"/>
        <v>USA_KS_Wichita.</v>
      </c>
      <c r="C464" t="str">
        <f>'Model In'!AY464</f>
        <v>HPWH_50-gallon</v>
      </c>
      <c r="D464">
        <f>'Model In'!BA464</f>
        <v>5</v>
      </c>
      <c r="E464">
        <v>13701.66839126263</v>
      </c>
      <c r="F464">
        <v>97.746025220762093</v>
      </c>
      <c r="H464">
        <f t="shared" si="15"/>
        <v>6563.6565335867463</v>
      </c>
      <c r="I464">
        <v>2547.4893479780221</v>
      </c>
      <c r="K464">
        <v>1840.168860950326</v>
      </c>
      <c r="L464">
        <v>5731.6682435961557</v>
      </c>
      <c r="M464">
        <v>192.43946553586491</v>
      </c>
      <c r="N464">
        <v>74.978571799358036</v>
      </c>
      <c r="O464">
        <v>439.90244969246089</v>
      </c>
      <c r="Q464">
        <v>3387.5253370526129</v>
      </c>
      <c r="R464">
        <v>628.64184855611086</v>
      </c>
      <c r="S464">
        <v>0</v>
      </c>
      <c r="T464">
        <v>5783.8998593318638</v>
      </c>
      <c r="U464">
        <v>185.85777134177999</v>
      </c>
      <c r="X464">
        <v>-1817.655896562939</v>
      </c>
      <c r="Y464">
        <v>1741.2635119979791</v>
      </c>
      <c r="Z464">
        <v>4373.1166730416398</v>
      </c>
      <c r="AA464">
        <v>0</v>
      </c>
      <c r="AB464">
        <v>1023.631672635939</v>
      </c>
      <c r="AE464">
        <v>94.322539088410238</v>
      </c>
      <c r="AF464">
        <v>184.69333325480241</v>
      </c>
      <c r="AG464">
        <v>668.6730391343433</v>
      </c>
      <c r="AH464">
        <v>0</v>
      </c>
      <c r="AL464">
        <v>97.746025220762093</v>
      </c>
      <c r="AN464">
        <v>52.803043103294847</v>
      </c>
      <c r="AO464">
        <v>0</v>
      </c>
      <c r="AQ464">
        <v>1</v>
      </c>
      <c r="AR464">
        <v>254.5</v>
      </c>
      <c r="AS464">
        <v>0.34919343776162859</v>
      </c>
      <c r="AT464">
        <v>5.9535910755973953</v>
      </c>
      <c r="AU464">
        <v>3.2139956283727802E-2</v>
      </c>
    </row>
    <row r="465" spans="1:47" x14ac:dyDescent="0.25">
      <c r="A465" t="s">
        <v>507</v>
      </c>
      <c r="B465" t="str">
        <f t="shared" si="14"/>
        <v>USA_KY_Louisvil</v>
      </c>
      <c r="C465" t="str">
        <f>'Model In'!AY465</f>
        <v>HPWH_50-gallon</v>
      </c>
      <c r="D465">
        <f>'Model In'!BA465</f>
        <v>5</v>
      </c>
      <c r="E465">
        <v>13023.713296040371</v>
      </c>
      <c r="F465">
        <v>97.746025220762093</v>
      </c>
      <c r="H465">
        <f t="shared" si="15"/>
        <v>5899.4332060460329</v>
      </c>
      <c r="I465">
        <v>2384.9138962760362</v>
      </c>
      <c r="K465">
        <v>1567.7976895830541</v>
      </c>
      <c r="L465">
        <v>5034.3857187926824</v>
      </c>
      <c r="M465">
        <v>349.64149497767812</v>
      </c>
      <c r="N465">
        <v>51.392380374123341</v>
      </c>
      <c r="O465">
        <v>416.08233134118763</v>
      </c>
      <c r="Q465">
        <v>2911.7043911408459</v>
      </c>
      <c r="R465">
        <v>602.81491862915016</v>
      </c>
      <c r="S465">
        <v>0</v>
      </c>
      <c r="T465">
        <v>5785.8978518803851</v>
      </c>
      <c r="U465">
        <v>185.32491019065719</v>
      </c>
      <c r="X465">
        <v>-1810.7771184742869</v>
      </c>
      <c r="Y465">
        <v>1727.531744316422</v>
      </c>
      <c r="Z465">
        <v>4373.1166730416398</v>
      </c>
      <c r="AA465">
        <v>0</v>
      </c>
      <c r="AB465">
        <v>1023.631672635939</v>
      </c>
      <c r="AE465">
        <v>94.322539088410238</v>
      </c>
      <c r="AF465">
        <v>184.69333325480241</v>
      </c>
      <c r="AG465">
        <v>668.6730391343433</v>
      </c>
      <c r="AH465">
        <v>0</v>
      </c>
      <c r="AL465">
        <v>97.746025220762093</v>
      </c>
      <c r="AN465">
        <v>52.803043103294847</v>
      </c>
      <c r="AO465">
        <v>0</v>
      </c>
      <c r="AQ465">
        <v>6.75</v>
      </c>
      <c r="AR465">
        <v>483.75</v>
      </c>
      <c r="AS465">
        <v>0.18791076992651209</v>
      </c>
      <c r="AT465">
        <v>2.7524412898273609</v>
      </c>
      <c r="AU465">
        <v>2.7383281540364301E-2</v>
      </c>
    </row>
    <row r="466" spans="1:47" x14ac:dyDescent="0.25">
      <c r="A466" t="s">
        <v>508</v>
      </c>
      <c r="B466" t="str">
        <f t="shared" si="14"/>
        <v>USA_LA_New.Orle</v>
      </c>
      <c r="C466" t="str">
        <f>'Model In'!AY466</f>
        <v>HPWH_50-gallon</v>
      </c>
      <c r="D466">
        <f>'Model In'!BA466</f>
        <v>5</v>
      </c>
      <c r="E466">
        <v>12989.50316698176</v>
      </c>
      <c r="F466">
        <v>97.746025220762093</v>
      </c>
      <c r="H466">
        <f t="shared" si="15"/>
        <v>6188.103592493685</v>
      </c>
      <c r="I466">
        <v>338.10961169774453</v>
      </c>
      <c r="K466">
        <v>193.44432701487199</v>
      </c>
      <c r="L466">
        <v>651.75374336815185</v>
      </c>
      <c r="M466">
        <v>2.0906796935716909</v>
      </c>
      <c r="N466">
        <v>7.4396731236610618</v>
      </c>
      <c r="O466">
        <v>135.13493186564</v>
      </c>
      <c r="Q466">
        <v>5182.3713968986913</v>
      </c>
      <c r="R466">
        <v>667.62258389724923</v>
      </c>
      <c r="S466">
        <v>0</v>
      </c>
      <c r="T466">
        <v>5081.0238740992127</v>
      </c>
      <c r="U466">
        <v>58.522503404438503</v>
      </c>
      <c r="X466">
        <v>-1817.5823831963601</v>
      </c>
      <c r="Y466">
        <v>1404.6512288101769</v>
      </c>
      <c r="Z466">
        <v>4373.1166730416398</v>
      </c>
      <c r="AA466">
        <v>0</v>
      </c>
      <c r="AB466">
        <v>1023.631672635939</v>
      </c>
      <c r="AE466">
        <v>94.322539088410238</v>
      </c>
      <c r="AF466">
        <v>184.69333325480241</v>
      </c>
      <c r="AG466">
        <v>668.6730391343433</v>
      </c>
      <c r="AH466">
        <v>0</v>
      </c>
      <c r="AL466">
        <v>97.746025220762093</v>
      </c>
      <c r="AN466">
        <v>52.803043103294847</v>
      </c>
      <c r="AO466">
        <v>0</v>
      </c>
      <c r="AQ466">
        <v>1.5</v>
      </c>
      <c r="AR466">
        <v>1209.25</v>
      </c>
      <c r="AS466">
        <v>0.19787306583109579</v>
      </c>
      <c r="AT466">
        <v>3.934681064473367</v>
      </c>
      <c r="AU466">
        <v>3.2256661618017997E-2</v>
      </c>
    </row>
    <row r="467" spans="1:47" x14ac:dyDescent="0.25">
      <c r="A467" t="s">
        <v>509</v>
      </c>
      <c r="B467" t="str">
        <f t="shared" si="14"/>
        <v>USA_LA_Shrevepo</v>
      </c>
      <c r="C467" t="str">
        <f>'Model In'!AY467</f>
        <v>HPWH_50-gallon</v>
      </c>
      <c r="D467">
        <f>'Model In'!BA467</f>
        <v>5</v>
      </c>
      <c r="E467">
        <v>12749.632858261701</v>
      </c>
      <c r="F467">
        <v>97.746025220762093</v>
      </c>
      <c r="H467">
        <f t="shared" si="15"/>
        <v>5848.9792436984917</v>
      </c>
      <c r="I467">
        <v>813.40727222037538</v>
      </c>
      <c r="K467">
        <v>485.1974304428241</v>
      </c>
      <c r="L467">
        <v>1538.790746460274</v>
      </c>
      <c r="M467">
        <v>61.148049098495868</v>
      </c>
      <c r="N467">
        <v>21.967312003388979</v>
      </c>
      <c r="O467">
        <v>245.0944806756666</v>
      </c>
      <c r="Q467">
        <v>4428.2105363888941</v>
      </c>
      <c r="R467">
        <v>607.3614350892218</v>
      </c>
      <c r="S467">
        <v>0</v>
      </c>
      <c r="T467">
        <v>5332.7265260742079</v>
      </c>
      <c r="U467">
        <v>93.29316090896603</v>
      </c>
      <c r="X467">
        <v>-1814.1430163413661</v>
      </c>
      <c r="Y467">
        <v>1503.9052688852621</v>
      </c>
      <c r="Z467">
        <v>4373.1166730416398</v>
      </c>
      <c r="AA467">
        <v>0</v>
      </c>
      <c r="AB467">
        <v>1023.631672635939</v>
      </c>
      <c r="AE467">
        <v>94.322539088410238</v>
      </c>
      <c r="AF467">
        <v>184.69333325480241</v>
      </c>
      <c r="AG467">
        <v>668.6730391343433</v>
      </c>
      <c r="AH467">
        <v>0</v>
      </c>
      <c r="AL467">
        <v>97.746025220762093</v>
      </c>
      <c r="AN467">
        <v>52.803043103294847</v>
      </c>
      <c r="AO467">
        <v>0</v>
      </c>
      <c r="AQ467">
        <v>1</v>
      </c>
      <c r="AR467">
        <v>894.25</v>
      </c>
      <c r="AS467">
        <v>0.18532705394897431</v>
      </c>
      <c r="AT467">
        <v>3.114878156688631</v>
      </c>
      <c r="AU467">
        <v>2.8684576773226399E-2</v>
      </c>
    </row>
    <row r="468" spans="1:47" x14ac:dyDescent="0.25">
      <c r="A468" t="s">
        <v>510</v>
      </c>
      <c r="B468" t="str">
        <f t="shared" si="14"/>
        <v>USA_MA_Boston-L</v>
      </c>
      <c r="C468" t="str">
        <f>'Model In'!AY468</f>
        <v>HPWH_50-gallon</v>
      </c>
      <c r="D468">
        <f>'Model In'!BA468</f>
        <v>5</v>
      </c>
      <c r="E468">
        <v>14006.088394095101</v>
      </c>
      <c r="F468">
        <v>97.746025220762093</v>
      </c>
      <c r="H468">
        <f t="shared" si="15"/>
        <v>6726.1190846373374</v>
      </c>
      <c r="I468">
        <v>4398.3773819489024</v>
      </c>
      <c r="K468">
        <v>2593.6600093508741</v>
      </c>
      <c r="L468">
        <v>8499.2309810083661</v>
      </c>
      <c r="M468">
        <v>1336.745841528772</v>
      </c>
      <c r="N468">
        <v>77.551480000401938</v>
      </c>
      <c r="O468">
        <v>390.42005106884147</v>
      </c>
      <c r="Q468">
        <v>1743.286653422814</v>
      </c>
      <c r="R468">
        <v>584.45504926562035</v>
      </c>
      <c r="S468">
        <v>0</v>
      </c>
      <c r="T468">
        <v>6116.7333039168443</v>
      </c>
      <c r="U468">
        <v>253.5854312791667</v>
      </c>
      <c r="X468">
        <v>-1804.914021628058</v>
      </c>
      <c r="Y468">
        <v>1883.2209637797901</v>
      </c>
      <c r="Z468">
        <v>4373.1166730416398</v>
      </c>
      <c r="AA468">
        <v>0</v>
      </c>
      <c r="AB468">
        <v>1023.631672635939</v>
      </c>
      <c r="AE468">
        <v>94.322539088410238</v>
      </c>
      <c r="AF468">
        <v>184.69333325480241</v>
      </c>
      <c r="AG468">
        <v>668.6730391343433</v>
      </c>
      <c r="AH468">
        <v>0</v>
      </c>
      <c r="AL468">
        <v>97.746025220762093</v>
      </c>
      <c r="AN468">
        <v>52.803043103294847</v>
      </c>
      <c r="AO468">
        <v>0</v>
      </c>
      <c r="AQ468">
        <v>67.5</v>
      </c>
      <c r="AR468">
        <v>310.5</v>
      </c>
      <c r="AS468">
        <v>0.313682928830473</v>
      </c>
      <c r="AT468">
        <v>6.2342715419364927</v>
      </c>
      <c r="AU468">
        <v>2.69742875335038E-2</v>
      </c>
    </row>
    <row r="469" spans="1:47" x14ac:dyDescent="0.25">
      <c r="A469" t="s">
        <v>511</v>
      </c>
      <c r="B469" t="str">
        <f t="shared" si="14"/>
        <v>USA_MD_Baltimor</v>
      </c>
      <c r="C469" t="str">
        <f>'Model In'!AY469</f>
        <v>HPWH_50-gallon</v>
      </c>
      <c r="D469">
        <f>'Model In'!BA469</f>
        <v>5</v>
      </c>
      <c r="E469">
        <v>12875.964443108591</v>
      </c>
      <c r="F469">
        <v>97.746025220762093</v>
      </c>
      <c r="H469">
        <f t="shared" si="15"/>
        <v>5720.3392341061999</v>
      </c>
      <c r="I469">
        <v>2531.6149148976319</v>
      </c>
      <c r="K469">
        <v>1619.537633971787</v>
      </c>
      <c r="L469">
        <v>5181.6504971872264</v>
      </c>
      <c r="M469">
        <v>441.86772143052661</v>
      </c>
      <c r="N469">
        <v>42.776199660040703</v>
      </c>
      <c r="O469">
        <v>427.43335983528738</v>
      </c>
      <c r="Q469">
        <v>2613.0833683569922</v>
      </c>
      <c r="R469">
        <v>575.64095085157635</v>
      </c>
      <c r="S469">
        <v>0</v>
      </c>
      <c r="T469">
        <v>5854.5108600627736</v>
      </c>
      <c r="U469">
        <v>200.24916834364529</v>
      </c>
      <c r="X469">
        <v>-1806.1539688541941</v>
      </c>
      <c r="Y469">
        <v>1758.876863324454</v>
      </c>
      <c r="Z469">
        <v>4373.1166730416398</v>
      </c>
      <c r="AA469">
        <v>0</v>
      </c>
      <c r="AB469">
        <v>1023.631672635939</v>
      </c>
      <c r="AE469">
        <v>94.322539088410238</v>
      </c>
      <c r="AF469">
        <v>184.69333325480241</v>
      </c>
      <c r="AG469">
        <v>668.6730391343433</v>
      </c>
      <c r="AH469">
        <v>0</v>
      </c>
      <c r="AL469">
        <v>97.746025220762093</v>
      </c>
      <c r="AN469">
        <v>52.803043103294847</v>
      </c>
      <c r="AO469">
        <v>0</v>
      </c>
      <c r="AQ469">
        <v>11.75</v>
      </c>
      <c r="AR469">
        <v>554.75</v>
      </c>
      <c r="AS469">
        <v>0.20940620113927899</v>
      </c>
      <c r="AT469">
        <v>3.4806812412810579</v>
      </c>
      <c r="AU469">
        <v>2.59804069988251E-2</v>
      </c>
    </row>
    <row r="470" spans="1:47" x14ac:dyDescent="0.25">
      <c r="A470" t="s">
        <v>512</v>
      </c>
      <c r="B470" t="str">
        <f t="shared" si="14"/>
        <v>USA_ME_Portland</v>
      </c>
      <c r="C470" t="str">
        <f>'Model In'!AY470</f>
        <v>HPWH_50-gallon</v>
      </c>
      <c r="D470">
        <f>'Model In'!BA470</f>
        <v>5</v>
      </c>
      <c r="E470">
        <v>15821.25452769298</v>
      </c>
      <c r="F470">
        <v>97.746025220762093</v>
      </c>
      <c r="H470">
        <f t="shared" si="15"/>
        <v>8421.6985667012268</v>
      </c>
      <c r="I470">
        <v>6492.0955112070878</v>
      </c>
      <c r="K470">
        <v>3139.5158543629718</v>
      </c>
      <c r="L470">
        <v>9926.9742812145469</v>
      </c>
      <c r="M470">
        <v>2846.2719182771771</v>
      </c>
      <c r="N470">
        <v>82.120564472586551</v>
      </c>
      <c r="O470">
        <v>424.18717409434282</v>
      </c>
      <c r="Q470">
        <v>1320.705384446549</v>
      </c>
      <c r="R470">
        <v>608.89767104759051</v>
      </c>
      <c r="S470">
        <v>0</v>
      </c>
      <c r="T470">
        <v>6367.226058098584</v>
      </c>
      <c r="U470">
        <v>319.49617742575617</v>
      </c>
      <c r="X470">
        <v>-1779.5136492334459</v>
      </c>
      <c r="Y470">
        <v>2002.807615313762</v>
      </c>
      <c r="Z470">
        <v>4373.1166730416398</v>
      </c>
      <c r="AA470">
        <v>0</v>
      </c>
      <c r="AB470">
        <v>1023.631672635939</v>
      </c>
      <c r="AE470">
        <v>94.322539088410238</v>
      </c>
      <c r="AF470">
        <v>184.69333325480241</v>
      </c>
      <c r="AG470">
        <v>668.6730391343433</v>
      </c>
      <c r="AH470">
        <v>0</v>
      </c>
      <c r="AL470">
        <v>97.746025220762093</v>
      </c>
      <c r="AN470">
        <v>52.803043103294847</v>
      </c>
      <c r="AO470">
        <v>0</v>
      </c>
      <c r="AQ470">
        <v>58.75</v>
      </c>
      <c r="AR470">
        <v>202.5</v>
      </c>
      <c r="AS470">
        <v>0.27346219737118338</v>
      </c>
      <c r="AT470">
        <v>3.8491397690374578</v>
      </c>
      <c r="AU470">
        <v>2.6872203316680599E-2</v>
      </c>
    </row>
    <row r="471" spans="1:47" x14ac:dyDescent="0.25">
      <c r="A471" t="s">
        <v>513</v>
      </c>
      <c r="B471" t="str">
        <f t="shared" si="14"/>
        <v>USA_ME_Presque.</v>
      </c>
      <c r="C471" t="str">
        <f>'Model In'!AY471</f>
        <v>HPWH_50-gallon</v>
      </c>
      <c r="D471">
        <f>'Model In'!BA471</f>
        <v>5</v>
      </c>
      <c r="E471">
        <v>23278.94470135148</v>
      </c>
      <c r="F471">
        <v>97.746025220762093</v>
      </c>
      <c r="H471">
        <f t="shared" si="15"/>
        <v>15695.228151881469</v>
      </c>
      <c r="I471">
        <v>14151.72775847617</v>
      </c>
      <c r="K471">
        <v>3662.562866289265</v>
      </c>
      <c r="L471">
        <v>11202.15560132819</v>
      </c>
      <c r="M471">
        <v>10063.492178199591</v>
      </c>
      <c r="N471">
        <v>98.692206399848715</v>
      </c>
      <c r="O471">
        <v>326.98050758754692</v>
      </c>
      <c r="Q471">
        <v>896.25319930655246</v>
      </c>
      <c r="R471">
        <v>647.24719409874467</v>
      </c>
      <c r="S471">
        <v>0</v>
      </c>
      <c r="T471">
        <v>6660.7560401384062</v>
      </c>
      <c r="U471">
        <v>421.3149642465545</v>
      </c>
      <c r="X471">
        <v>-1738.1040419062131</v>
      </c>
      <c r="Y471">
        <v>2186.9682037921079</v>
      </c>
      <c r="Z471">
        <v>4373.1166730416398</v>
      </c>
      <c r="AA471">
        <v>0</v>
      </c>
      <c r="AB471">
        <v>1023.631672635939</v>
      </c>
      <c r="AE471">
        <v>94.322539088410238</v>
      </c>
      <c r="AF471">
        <v>184.69333325480241</v>
      </c>
      <c r="AG471">
        <v>668.6730391343433</v>
      </c>
      <c r="AH471">
        <v>0</v>
      </c>
      <c r="AL471">
        <v>97.746025220762093</v>
      </c>
      <c r="AN471">
        <v>52.803043103294847</v>
      </c>
      <c r="AO471">
        <v>0</v>
      </c>
      <c r="AQ471">
        <v>325</v>
      </c>
      <c r="AR471">
        <v>290.25</v>
      </c>
      <c r="AS471">
        <v>0.30035959175499688</v>
      </c>
      <c r="AT471">
        <v>3.639873277893741</v>
      </c>
      <c r="AU471">
        <v>2.76493548923935E-2</v>
      </c>
    </row>
    <row r="472" spans="1:47" x14ac:dyDescent="0.25">
      <c r="A472" t="s">
        <v>514</v>
      </c>
      <c r="B472" t="str">
        <f t="shared" si="14"/>
        <v>USA_MI_Detroit-</v>
      </c>
      <c r="C472" t="str">
        <f>'Model In'!AY472</f>
        <v>HPWH_50-gallon</v>
      </c>
      <c r="D472">
        <f>'Model In'!BA472</f>
        <v>5</v>
      </c>
      <c r="E472">
        <v>14998.83329065442</v>
      </c>
      <c r="F472">
        <v>97.746025220762093</v>
      </c>
      <c r="H472">
        <f t="shared" si="15"/>
        <v>7688.756240697121</v>
      </c>
      <c r="I472">
        <v>5187.594322588312</v>
      </c>
      <c r="K472">
        <v>2938.1246577075171</v>
      </c>
      <c r="L472">
        <v>9188.7915225465367</v>
      </c>
      <c r="M472">
        <v>1763.7661190562569</v>
      </c>
      <c r="N472">
        <v>87.948310990958134</v>
      </c>
      <c r="O472">
        <v>397.75523483358018</v>
      </c>
      <c r="Q472">
        <v>1849.898962530219</v>
      </c>
      <c r="R472">
        <v>651.2629555785893</v>
      </c>
      <c r="S472">
        <v>0</v>
      </c>
      <c r="T472">
        <v>6168.5272054675634</v>
      </c>
      <c r="U472">
        <v>268.09427332720509</v>
      </c>
      <c r="X472">
        <v>-1790.245233135764</v>
      </c>
      <c r="Y472">
        <v>1913.328704279292</v>
      </c>
      <c r="Z472">
        <v>4373.1166730416398</v>
      </c>
      <c r="AA472">
        <v>0</v>
      </c>
      <c r="AB472">
        <v>1023.631672635939</v>
      </c>
      <c r="AE472">
        <v>94.322539088410238</v>
      </c>
      <c r="AF472">
        <v>184.69333325480241</v>
      </c>
      <c r="AG472">
        <v>668.6730391343433</v>
      </c>
      <c r="AH472">
        <v>0</v>
      </c>
      <c r="AL472">
        <v>97.746025220762093</v>
      </c>
      <c r="AN472">
        <v>52.803043103294847</v>
      </c>
      <c r="AO472">
        <v>0</v>
      </c>
      <c r="AQ472">
        <v>24.25</v>
      </c>
      <c r="AR472">
        <v>152.75</v>
      </c>
      <c r="AS472">
        <v>0.26301756921945241</v>
      </c>
      <c r="AT472">
        <v>4.2789206664116257</v>
      </c>
      <c r="AU472">
        <v>3.0067409007596298E-2</v>
      </c>
    </row>
    <row r="473" spans="1:47" x14ac:dyDescent="0.25">
      <c r="A473" t="s">
        <v>515</v>
      </c>
      <c r="B473" t="str">
        <f t="shared" si="14"/>
        <v>USA_MI_Houghton</v>
      </c>
      <c r="C473" t="str">
        <f>'Model In'!AY473</f>
        <v>HPWH_50-gallon</v>
      </c>
      <c r="D473">
        <f>'Model In'!BA473</f>
        <v>5</v>
      </c>
      <c r="E473">
        <v>17888.161360034879</v>
      </c>
      <c r="F473">
        <v>97.746025220762093</v>
      </c>
      <c r="H473">
        <f t="shared" si="15"/>
        <v>10433.963757951942</v>
      </c>
      <c r="I473">
        <v>8377.1399225663918</v>
      </c>
      <c r="K473">
        <v>3723.184472584609</v>
      </c>
      <c r="L473">
        <v>11373.445529238321</v>
      </c>
      <c r="M473">
        <v>4106.6100616170097</v>
      </c>
      <c r="N473">
        <v>144.81081259792401</v>
      </c>
      <c r="O473">
        <v>402.53457576684428</v>
      </c>
      <c r="Q473">
        <v>1357.049663092612</v>
      </c>
      <c r="R473">
        <v>699.7741722929394</v>
      </c>
      <c r="S473">
        <v>0</v>
      </c>
      <c r="T473">
        <v>6448.8144427475181</v>
      </c>
      <c r="U473">
        <v>345.73688200737661</v>
      </c>
      <c r="X473">
        <v>-1764.6373363352291</v>
      </c>
      <c r="Y473">
        <v>2057.449256405027</v>
      </c>
      <c r="Z473">
        <v>4373.1166730416398</v>
      </c>
      <c r="AA473">
        <v>0</v>
      </c>
      <c r="AB473">
        <v>1023.631672635939</v>
      </c>
      <c r="AE473">
        <v>94.322539088410238</v>
      </c>
      <c r="AF473">
        <v>184.69333325480241</v>
      </c>
      <c r="AG473">
        <v>668.6730391343433</v>
      </c>
      <c r="AH473">
        <v>0</v>
      </c>
      <c r="AL473">
        <v>97.746025220762093</v>
      </c>
      <c r="AN473">
        <v>52.803043103294847</v>
      </c>
      <c r="AO473">
        <v>0</v>
      </c>
      <c r="AQ473">
        <v>69.5</v>
      </c>
      <c r="AR473">
        <v>153.25</v>
      </c>
      <c r="AS473">
        <v>0.28541677707350088</v>
      </c>
      <c r="AT473">
        <v>4.2431353937042822</v>
      </c>
      <c r="AU473">
        <v>3.1967945103141798E-2</v>
      </c>
    </row>
    <row r="474" spans="1:47" x14ac:dyDescent="0.25">
      <c r="A474" t="s">
        <v>516</v>
      </c>
      <c r="B474" t="str">
        <f t="shared" si="14"/>
        <v>USA_MI_Traverse</v>
      </c>
      <c r="C474" t="str">
        <f>'Model In'!AY474</f>
        <v>HPWH_50-gallon</v>
      </c>
      <c r="D474">
        <f>'Model In'!BA474</f>
        <v>5</v>
      </c>
      <c r="E474">
        <v>17111.128519217451</v>
      </c>
      <c r="F474">
        <v>97.746025220762093</v>
      </c>
      <c r="H474">
        <f t="shared" si="15"/>
        <v>9703.7213119381922</v>
      </c>
      <c r="I474">
        <v>7550.5972375629781</v>
      </c>
      <c r="K474">
        <v>3367.8269427845571</v>
      </c>
      <c r="L474">
        <v>10552.092954538541</v>
      </c>
      <c r="M474">
        <v>3671.0108321577309</v>
      </c>
      <c r="N474">
        <v>116.5423189234285</v>
      </c>
      <c r="O474">
        <v>395.21714369728062</v>
      </c>
      <c r="Q474">
        <v>1485.88229667581</v>
      </c>
      <c r="R474">
        <v>667.24177769940343</v>
      </c>
      <c r="S474">
        <v>0</v>
      </c>
      <c r="T474">
        <v>6367.6593703013059</v>
      </c>
      <c r="U474">
        <v>320.3841461737947</v>
      </c>
      <c r="X474">
        <v>-1773.213428986963</v>
      </c>
      <c r="Y474">
        <v>2010.6588616011979</v>
      </c>
      <c r="Z474">
        <v>4373.1166730416398</v>
      </c>
      <c r="AA474">
        <v>0</v>
      </c>
      <c r="AB474">
        <v>1023.631672635939</v>
      </c>
      <c r="AE474">
        <v>94.322539088410238</v>
      </c>
      <c r="AF474">
        <v>184.69333325480241</v>
      </c>
      <c r="AG474">
        <v>668.6730391343433</v>
      </c>
      <c r="AH474">
        <v>0</v>
      </c>
      <c r="AL474">
        <v>97.746025220762093</v>
      </c>
      <c r="AN474">
        <v>52.803043103294847</v>
      </c>
      <c r="AO474">
        <v>0</v>
      </c>
      <c r="AQ474">
        <v>93.5</v>
      </c>
      <c r="AR474">
        <v>313</v>
      </c>
      <c r="AS474">
        <v>0.25908022375088108</v>
      </c>
      <c r="AT474">
        <v>3.305751177485917</v>
      </c>
      <c r="AU474">
        <v>2.9548853468277798E-2</v>
      </c>
    </row>
    <row r="475" spans="1:47" x14ac:dyDescent="0.25">
      <c r="A475" t="s">
        <v>517</v>
      </c>
      <c r="B475" t="str">
        <f t="shared" si="14"/>
        <v>USA_MN_Duluth.I</v>
      </c>
      <c r="C475" t="str">
        <f>'Model In'!AY475</f>
        <v>HPWH_50-gallon</v>
      </c>
      <c r="D475">
        <f>'Model In'!BA475</f>
        <v>5</v>
      </c>
      <c r="E475">
        <v>21698.992665262671</v>
      </c>
      <c r="F475">
        <v>97.746025220762093</v>
      </c>
      <c r="H475">
        <f t="shared" si="15"/>
        <v>14115.354235277229</v>
      </c>
      <c r="I475">
        <v>12306.093596895489</v>
      </c>
      <c r="K475">
        <v>4554.408706971124</v>
      </c>
      <c r="L475">
        <v>13447.480256452111</v>
      </c>
      <c r="M475">
        <v>7193.0201509143944</v>
      </c>
      <c r="N475">
        <v>140.43625558721851</v>
      </c>
      <c r="O475">
        <v>418.22848342271902</v>
      </c>
      <c r="Q475">
        <v>1061.3357695699269</v>
      </c>
      <c r="R475">
        <v>747.92486881181298</v>
      </c>
      <c r="S475">
        <v>0</v>
      </c>
      <c r="T475">
        <v>6629.3904633366392</v>
      </c>
      <c r="U475">
        <v>418.42314524642762</v>
      </c>
      <c r="X475">
        <v>-1743.0692339796849</v>
      </c>
      <c r="Y475">
        <v>2186.8900843074971</v>
      </c>
      <c r="Z475">
        <v>4373.1166730416398</v>
      </c>
      <c r="AA475">
        <v>0</v>
      </c>
      <c r="AB475">
        <v>1023.631672635939</v>
      </c>
      <c r="AE475">
        <v>94.322539088410238</v>
      </c>
      <c r="AF475">
        <v>184.69333325480241</v>
      </c>
      <c r="AG475">
        <v>668.6730391343433</v>
      </c>
      <c r="AH475">
        <v>0</v>
      </c>
      <c r="AL475">
        <v>97.746025220762093</v>
      </c>
      <c r="AN475">
        <v>52.803043103294847</v>
      </c>
      <c r="AO475">
        <v>0</v>
      </c>
      <c r="AQ475">
        <v>99.75</v>
      </c>
      <c r="AR475">
        <v>73.25</v>
      </c>
      <c r="AS475">
        <v>0.33474055347558779</v>
      </c>
      <c r="AT475">
        <v>5.5429519537379992</v>
      </c>
      <c r="AU475">
        <v>3.4966484307357201E-2</v>
      </c>
    </row>
    <row r="476" spans="1:47" x14ac:dyDescent="0.25">
      <c r="A476" t="s">
        <v>518</v>
      </c>
      <c r="B476" t="str">
        <f t="shared" si="14"/>
        <v>USA_MN_Minneapo</v>
      </c>
      <c r="C476" t="str">
        <f>'Model In'!AY476</f>
        <v>HPWH_50-gallon</v>
      </c>
      <c r="D476">
        <f>'Model In'!BA476</f>
        <v>5</v>
      </c>
      <c r="E476">
        <v>19430.413312145109</v>
      </c>
      <c r="F476">
        <v>97.746025220762093</v>
      </c>
      <c r="H476">
        <f t="shared" si="15"/>
        <v>12014.934447777248</v>
      </c>
      <c r="I476">
        <v>9321.4368981565403</v>
      </c>
      <c r="K476">
        <v>3847.7524169731382</v>
      </c>
      <c r="L476">
        <v>11266.353287524351</v>
      </c>
      <c r="M476">
        <v>5014.9822705742808</v>
      </c>
      <c r="N476">
        <v>96.851247987496606</v>
      </c>
      <c r="O476">
        <v>361.85096262156799</v>
      </c>
      <c r="Q476">
        <v>1921.1843137527401</v>
      </c>
      <c r="R476">
        <v>772.31323586796918</v>
      </c>
      <c r="S476">
        <v>0</v>
      </c>
      <c r="T476">
        <v>6323.6869407346976</v>
      </c>
      <c r="U476">
        <v>325.52219539947231</v>
      </c>
      <c r="X476">
        <v>-1765.7588981372769</v>
      </c>
      <c r="Y476">
        <v>2018.73051868988</v>
      </c>
      <c r="Z476">
        <v>4373.1166730416398</v>
      </c>
      <c r="AA476">
        <v>0</v>
      </c>
      <c r="AB476">
        <v>1023.631672635939</v>
      </c>
      <c r="AE476">
        <v>94.322539088410238</v>
      </c>
      <c r="AF476">
        <v>184.69333325480241</v>
      </c>
      <c r="AG476">
        <v>668.6730391343433</v>
      </c>
      <c r="AH476">
        <v>0</v>
      </c>
      <c r="AL476">
        <v>97.746025220762093</v>
      </c>
      <c r="AN476">
        <v>52.803043103294847</v>
      </c>
      <c r="AO476">
        <v>0</v>
      </c>
      <c r="AQ476">
        <v>91.75</v>
      </c>
      <c r="AR476">
        <v>170.75</v>
      </c>
      <c r="AS476">
        <v>0.3076204165646968</v>
      </c>
      <c r="AT476">
        <v>4.9715105537505089</v>
      </c>
      <c r="AU476">
        <v>3.71088203010881E-2</v>
      </c>
    </row>
    <row r="477" spans="1:47" x14ac:dyDescent="0.25">
      <c r="A477" t="s">
        <v>519</v>
      </c>
      <c r="B477" t="str">
        <f t="shared" si="14"/>
        <v>USA_MO_Kansas.C</v>
      </c>
      <c r="C477" t="str">
        <f>'Model In'!AY477</f>
        <v>HPWH_50-gallon</v>
      </c>
      <c r="D477">
        <f>'Model In'!BA477</f>
        <v>5</v>
      </c>
      <c r="E477">
        <v>13776.05565145483</v>
      </c>
      <c r="F477">
        <v>97.746025220762093</v>
      </c>
      <c r="H477">
        <f t="shared" si="15"/>
        <v>6624.7082348783515</v>
      </c>
      <c r="I477">
        <v>3031.174923552056</v>
      </c>
      <c r="K477">
        <v>1882.148234647063</v>
      </c>
      <c r="L477">
        <v>5858.9259523911633</v>
      </c>
      <c r="M477">
        <v>719.17258414487821</v>
      </c>
      <c r="N477">
        <v>50.428350124315983</v>
      </c>
      <c r="O477">
        <v>379.4257546358017</v>
      </c>
      <c r="Q477">
        <v>2958.085483398766</v>
      </c>
      <c r="R477">
        <v>635.4478279275304</v>
      </c>
      <c r="S477">
        <v>0</v>
      </c>
      <c r="T477">
        <v>5802.752228854989</v>
      </c>
      <c r="U477">
        <v>195.78539485380881</v>
      </c>
      <c r="X477">
        <v>-1811.113693375497</v>
      </c>
      <c r="Y477">
        <v>1754.599070898518</v>
      </c>
      <c r="Z477">
        <v>4373.1166730416398</v>
      </c>
      <c r="AA477">
        <v>0</v>
      </c>
      <c r="AB477">
        <v>1023.631672635939</v>
      </c>
      <c r="AE477">
        <v>94.322539088410238</v>
      </c>
      <c r="AF477">
        <v>184.69333325480241</v>
      </c>
      <c r="AG477">
        <v>668.6730391343433</v>
      </c>
      <c r="AH477">
        <v>0</v>
      </c>
      <c r="AL477">
        <v>97.746025220762093</v>
      </c>
      <c r="AN477">
        <v>52.803043103294847</v>
      </c>
      <c r="AO477">
        <v>0</v>
      </c>
      <c r="AQ477">
        <v>8.75</v>
      </c>
      <c r="AR477">
        <v>424</v>
      </c>
      <c r="AS477">
        <v>0.2470082733651951</v>
      </c>
      <c r="AT477">
        <v>3.9853078755432869</v>
      </c>
      <c r="AU477">
        <v>3.0043301494700799E-2</v>
      </c>
    </row>
    <row r="478" spans="1:47" x14ac:dyDescent="0.25">
      <c r="A478" t="s">
        <v>520</v>
      </c>
      <c r="B478" t="str">
        <f t="shared" si="14"/>
        <v>USA_MO_St.Josep</v>
      </c>
      <c r="C478" t="str">
        <f>'Model In'!AY478</f>
        <v>HPWH_50-gallon</v>
      </c>
      <c r="D478">
        <f>'Model In'!BA478</f>
        <v>5</v>
      </c>
      <c r="E478">
        <v>15524.96196261021</v>
      </c>
      <c r="F478">
        <v>97.746025220762093</v>
      </c>
      <c r="H478">
        <f t="shared" si="15"/>
        <v>8288.3816329503661</v>
      </c>
      <c r="I478">
        <v>5079.1861344951176</v>
      </c>
      <c r="K478">
        <v>2638.4890495324521</v>
      </c>
      <c r="L478">
        <v>8044.5537564757778</v>
      </c>
      <c r="M478">
        <v>1989.3203629433569</v>
      </c>
      <c r="N478">
        <v>81.409392822478623</v>
      </c>
      <c r="O478">
        <v>369.96732919684018</v>
      </c>
      <c r="Q478">
        <v>2540.820471860322</v>
      </c>
      <c r="R478">
        <v>668.37502659492645</v>
      </c>
      <c r="S478">
        <v>0</v>
      </c>
      <c r="T478">
        <v>5990.3605381192046</v>
      </c>
      <c r="U478">
        <v>238.0325335071465</v>
      </c>
      <c r="X478">
        <v>-1800.1409542503991</v>
      </c>
      <c r="Y478">
        <v>1839.8319839817379</v>
      </c>
      <c r="Z478">
        <v>4373.1166730416398</v>
      </c>
      <c r="AA478">
        <v>0</v>
      </c>
      <c r="AB478">
        <v>1023.631672635939</v>
      </c>
      <c r="AE478">
        <v>94.322539088410238</v>
      </c>
      <c r="AF478">
        <v>184.69333325480241</v>
      </c>
      <c r="AG478">
        <v>668.6730391343433</v>
      </c>
      <c r="AH478">
        <v>0</v>
      </c>
      <c r="AL478">
        <v>97.746025220762093</v>
      </c>
      <c r="AN478">
        <v>52.803043103294847</v>
      </c>
      <c r="AO478">
        <v>0</v>
      </c>
      <c r="AQ478">
        <v>24.75</v>
      </c>
      <c r="AR478">
        <v>333.25</v>
      </c>
      <c r="AS478">
        <v>0.2847041371059984</v>
      </c>
      <c r="AT478">
        <v>4.3079079189260616</v>
      </c>
      <c r="AU478">
        <v>3.1817079054018899E-2</v>
      </c>
    </row>
    <row r="479" spans="1:47" x14ac:dyDescent="0.25">
      <c r="A479" t="s">
        <v>521</v>
      </c>
      <c r="B479" t="str">
        <f t="shared" si="14"/>
        <v>USA_MS_Gulfport</v>
      </c>
      <c r="C479" t="str">
        <f>'Model In'!AY479</f>
        <v>HPWH_50-gallon</v>
      </c>
      <c r="D479">
        <f>'Model In'!BA479</f>
        <v>5</v>
      </c>
      <c r="E479">
        <v>12510.390169728549</v>
      </c>
      <c r="F479">
        <v>97.746025220762093</v>
      </c>
      <c r="H479">
        <f t="shared" si="15"/>
        <v>5673.0169872520464</v>
      </c>
      <c r="I479">
        <v>394.36271206940353</v>
      </c>
      <c r="K479">
        <v>188.24820530442179</v>
      </c>
      <c r="L479">
        <v>629.38307596263201</v>
      </c>
      <c r="M479">
        <v>10.726026585015759</v>
      </c>
      <c r="N479">
        <v>7.0295010004527931</v>
      </c>
      <c r="O479">
        <v>188.3589791795136</v>
      </c>
      <c r="Q479">
        <v>4674.7046134949551</v>
      </c>
      <c r="R479">
        <v>603.94966168768747</v>
      </c>
      <c r="S479">
        <v>0</v>
      </c>
      <c r="T479">
        <v>5192.155141908519</v>
      </c>
      <c r="U479">
        <v>72.323910206898134</v>
      </c>
      <c r="X479">
        <v>-1816.2375940607669</v>
      </c>
      <c r="Y479">
        <v>1440.624836798552</v>
      </c>
      <c r="Z479">
        <v>4373.1166730416398</v>
      </c>
      <c r="AA479">
        <v>0</v>
      </c>
      <c r="AB479">
        <v>1023.631672635939</v>
      </c>
      <c r="AE479">
        <v>94.322539088410238</v>
      </c>
      <c r="AF479">
        <v>184.69333325480241</v>
      </c>
      <c r="AG479">
        <v>668.6730391343433</v>
      </c>
      <c r="AH479">
        <v>0</v>
      </c>
      <c r="AL479">
        <v>97.746025220762093</v>
      </c>
      <c r="AN479">
        <v>52.803043103294847</v>
      </c>
      <c r="AO479">
        <v>0</v>
      </c>
      <c r="AQ479">
        <v>1.5</v>
      </c>
      <c r="AR479">
        <v>1064</v>
      </c>
      <c r="AS479">
        <v>0.17739109194228961</v>
      </c>
      <c r="AT479">
        <v>3.3127227936521728</v>
      </c>
      <c r="AU479">
        <v>2.8212429834171899E-2</v>
      </c>
    </row>
    <row r="480" spans="1:47" x14ac:dyDescent="0.25">
      <c r="A480" t="s">
        <v>522</v>
      </c>
      <c r="B480" t="str">
        <f t="shared" si="14"/>
        <v>USA_MS_Jackson-</v>
      </c>
      <c r="C480" t="str">
        <f>'Model In'!AY480</f>
        <v>HPWH_50-gallon</v>
      </c>
      <c r="D480">
        <f>'Model In'!BA480</f>
        <v>5</v>
      </c>
      <c r="E480">
        <v>12375.223768363931</v>
      </c>
      <c r="F480">
        <v>97.746025220762093</v>
      </c>
      <c r="H480">
        <f t="shared" si="15"/>
        <v>5458.402591996758</v>
      </c>
      <c r="I480">
        <v>721.71271327529701</v>
      </c>
      <c r="K480">
        <v>408.35795467075769</v>
      </c>
      <c r="L480">
        <v>1342.7717265555179</v>
      </c>
      <c r="M480">
        <v>14.95080990378684</v>
      </c>
      <c r="N480">
        <v>19.46825965411082</v>
      </c>
      <c r="O480">
        <v>278.9356890466413</v>
      </c>
      <c r="Q480">
        <v>4140.3924393069456</v>
      </c>
      <c r="R480">
        <v>596.29743941451591</v>
      </c>
      <c r="S480">
        <v>0</v>
      </c>
      <c r="T480">
        <v>5373.3875711618621</v>
      </c>
      <c r="U480">
        <v>100.7729441849966</v>
      </c>
      <c r="X480">
        <v>-1818.200748122033</v>
      </c>
      <c r="Y480">
        <v>1520.0728306891331</v>
      </c>
      <c r="Z480">
        <v>4373.1166730416398</v>
      </c>
      <c r="AA480">
        <v>0</v>
      </c>
      <c r="AB480">
        <v>1023.631672635939</v>
      </c>
      <c r="AE480">
        <v>94.322539088410238</v>
      </c>
      <c r="AF480">
        <v>184.69333325480241</v>
      </c>
      <c r="AG480">
        <v>668.6730391343433</v>
      </c>
      <c r="AH480">
        <v>0</v>
      </c>
      <c r="AL480">
        <v>97.746025220762093</v>
      </c>
      <c r="AN480">
        <v>52.803043103294847</v>
      </c>
      <c r="AO480">
        <v>0</v>
      </c>
      <c r="AQ480">
        <v>2.25</v>
      </c>
      <c r="AR480">
        <v>843.25</v>
      </c>
      <c r="AS480">
        <v>0.17114602068043269</v>
      </c>
      <c r="AT480">
        <v>2.7533976094132599</v>
      </c>
      <c r="AU480">
        <v>2.7872207388646202E-2</v>
      </c>
    </row>
    <row r="481" spans="1:47" x14ac:dyDescent="0.25">
      <c r="A481" t="s">
        <v>523</v>
      </c>
      <c r="B481" t="str">
        <f t="shared" si="14"/>
        <v>USA_MT_Billings</v>
      </c>
      <c r="C481" t="str">
        <f>'Model In'!AY481</f>
        <v>HPWH_50-gallon</v>
      </c>
      <c r="D481">
        <f>'Model In'!BA481</f>
        <v>5</v>
      </c>
      <c r="E481">
        <v>16123.42707854626</v>
      </c>
      <c r="F481">
        <v>97.746025220762093</v>
      </c>
      <c r="H481">
        <f t="shared" si="15"/>
        <v>8662.0847155644569</v>
      </c>
      <c r="I481">
        <v>6392.7362675815693</v>
      </c>
      <c r="K481">
        <v>3542.0946637193028</v>
      </c>
      <c r="L481">
        <v>10859.6339365272</v>
      </c>
      <c r="M481">
        <v>2256.1186754826881</v>
      </c>
      <c r="N481">
        <v>91.318489233053342</v>
      </c>
      <c r="O481">
        <v>503.2044391465036</v>
      </c>
      <c r="Q481">
        <v>1575.4762214535499</v>
      </c>
      <c r="R481">
        <v>693.87222652933849</v>
      </c>
      <c r="S481">
        <v>0</v>
      </c>
      <c r="T481">
        <v>6298.2319279207868</v>
      </c>
      <c r="U481">
        <v>327.2548186272918</v>
      </c>
      <c r="X481">
        <v>-1773.081237597612</v>
      </c>
      <c r="Y481">
        <v>2064.5940173040881</v>
      </c>
      <c r="Z481">
        <v>4373.1166730416398</v>
      </c>
      <c r="AA481">
        <v>0</v>
      </c>
      <c r="AB481">
        <v>1023.631672635939</v>
      </c>
      <c r="AE481">
        <v>94.322539088410238</v>
      </c>
      <c r="AF481">
        <v>184.69333325480241</v>
      </c>
      <c r="AG481">
        <v>668.6730391343433</v>
      </c>
      <c r="AH481">
        <v>0</v>
      </c>
      <c r="AL481">
        <v>97.746025220762093</v>
      </c>
      <c r="AN481">
        <v>52.803043103294847</v>
      </c>
      <c r="AO481">
        <v>0</v>
      </c>
      <c r="AQ481">
        <v>20.75</v>
      </c>
      <c r="AR481">
        <v>90</v>
      </c>
      <c r="AS481">
        <v>0.33133037703955959</v>
      </c>
      <c r="AT481">
        <v>5.87292317340526</v>
      </c>
      <c r="AU481">
        <v>3.2915363321310002E-2</v>
      </c>
    </row>
    <row r="482" spans="1:47" x14ac:dyDescent="0.25">
      <c r="A482" t="s">
        <v>524</v>
      </c>
      <c r="B482" t="str">
        <f t="shared" si="14"/>
        <v>USA_NC_Charlott</v>
      </c>
      <c r="C482" t="str">
        <f>'Model In'!AY482</f>
        <v>HPWH_50-gallon</v>
      </c>
      <c r="D482">
        <f>'Model In'!BA482</f>
        <v>5</v>
      </c>
      <c r="E482">
        <v>11986.329195531829</v>
      </c>
      <c r="F482">
        <v>97.746025220762093</v>
      </c>
      <c r="H482">
        <f t="shared" si="15"/>
        <v>4955.336111430428</v>
      </c>
      <c r="I482">
        <v>1136.514196920099</v>
      </c>
      <c r="K482">
        <v>692.36213738322454</v>
      </c>
      <c r="L482">
        <v>2243.1545684397579</v>
      </c>
      <c r="M482">
        <v>70.616529279077596</v>
      </c>
      <c r="N482">
        <v>25.268482585098269</v>
      </c>
      <c r="O482">
        <v>348.26704767269757</v>
      </c>
      <c r="Q482">
        <v>3270.565393823802</v>
      </c>
      <c r="R482">
        <v>548.25652068652698</v>
      </c>
      <c r="S482">
        <v>0</v>
      </c>
      <c r="T482">
        <v>5605.9781170639526</v>
      </c>
      <c r="U482">
        <v>143.41769298363019</v>
      </c>
      <c r="X482">
        <v>-1807.994680386033</v>
      </c>
      <c r="Y482">
        <v>1634.244738423273</v>
      </c>
      <c r="Z482">
        <v>4373.1166730416398</v>
      </c>
      <c r="AA482">
        <v>0</v>
      </c>
      <c r="AB482">
        <v>1023.631672635939</v>
      </c>
      <c r="AE482">
        <v>94.322539088410238</v>
      </c>
      <c r="AF482">
        <v>184.69333325480241</v>
      </c>
      <c r="AG482">
        <v>668.6730391343433</v>
      </c>
      <c r="AH482">
        <v>0</v>
      </c>
      <c r="AL482">
        <v>97.746025220762093</v>
      </c>
      <c r="AN482">
        <v>52.803043103294847</v>
      </c>
      <c r="AO482">
        <v>0</v>
      </c>
      <c r="AQ482">
        <v>3.75</v>
      </c>
      <c r="AR482">
        <v>594.5</v>
      </c>
      <c r="AS482">
        <v>0.19411947104754759</v>
      </c>
      <c r="AT482">
        <v>2.9340400413175218</v>
      </c>
      <c r="AU482">
        <v>2.4952146080582199E-2</v>
      </c>
    </row>
    <row r="483" spans="1:47" x14ac:dyDescent="0.25">
      <c r="A483" t="s">
        <v>525</v>
      </c>
      <c r="B483" t="str">
        <f t="shared" si="14"/>
        <v>USA_NC_Raleigh-</v>
      </c>
      <c r="C483" t="str">
        <f>'Model In'!AY483</f>
        <v>HPWH_50-gallon</v>
      </c>
      <c r="D483">
        <f>'Model In'!BA483</f>
        <v>5</v>
      </c>
      <c r="E483">
        <v>12082.817615894641</v>
      </c>
      <c r="F483">
        <v>97.746025220762093</v>
      </c>
      <c r="H483">
        <f t="shared" si="15"/>
        <v>5078.7893322039035</v>
      </c>
      <c r="I483">
        <v>1017.016136411598</v>
      </c>
      <c r="K483">
        <v>600.71712455721593</v>
      </c>
      <c r="L483">
        <v>1952.8213438316229</v>
      </c>
      <c r="M483">
        <v>33.1860004992092</v>
      </c>
      <c r="N483">
        <v>22.61852950489525</v>
      </c>
      <c r="O483">
        <v>360.49448185027512</v>
      </c>
      <c r="Q483">
        <v>3503.2976563594689</v>
      </c>
      <c r="R483">
        <v>558.47553943283674</v>
      </c>
      <c r="S483">
        <v>0</v>
      </c>
      <c r="T483">
        <v>5558.1295030457504</v>
      </c>
      <c r="U483">
        <v>134.4996630056844</v>
      </c>
      <c r="X483">
        <v>-1807.058652699915</v>
      </c>
      <c r="Y483">
        <v>1607.2799380127201</v>
      </c>
      <c r="Z483">
        <v>4373.1166730416398</v>
      </c>
      <c r="AA483">
        <v>0</v>
      </c>
      <c r="AB483">
        <v>1023.631672635939</v>
      </c>
      <c r="AE483">
        <v>94.322539088410238</v>
      </c>
      <c r="AF483">
        <v>184.69333325480241</v>
      </c>
      <c r="AG483">
        <v>668.6730391343433</v>
      </c>
      <c r="AH483">
        <v>0</v>
      </c>
      <c r="AL483">
        <v>97.746025220762093</v>
      </c>
      <c r="AN483">
        <v>52.803043103294847</v>
      </c>
      <c r="AO483">
        <v>0</v>
      </c>
      <c r="AQ483">
        <v>3</v>
      </c>
      <c r="AR483">
        <v>834.5</v>
      </c>
      <c r="AS483">
        <v>0.18764114521752959</v>
      </c>
      <c r="AT483">
        <v>2.9354217698514882</v>
      </c>
      <c r="AU483">
        <v>2.5468690555594899E-2</v>
      </c>
    </row>
    <row r="484" spans="1:47" x14ac:dyDescent="0.25">
      <c r="A484" t="s">
        <v>526</v>
      </c>
      <c r="B484" t="str">
        <f t="shared" si="14"/>
        <v>USA_ND_Bismarck</v>
      </c>
      <c r="C484" t="str">
        <f>'Model In'!AY484</f>
        <v>HPWH_50-gallon</v>
      </c>
      <c r="D484">
        <f>'Model In'!BA484</f>
        <v>5</v>
      </c>
      <c r="E484">
        <v>21327.732492685911</v>
      </c>
      <c r="F484">
        <v>97.746025220762093</v>
      </c>
      <c r="H484">
        <f t="shared" si="15"/>
        <v>13795.758088735731</v>
      </c>
      <c r="I484">
        <v>11466.556036000529</v>
      </c>
      <c r="K484">
        <v>4398.7576279902732</v>
      </c>
      <c r="L484">
        <v>13024.559189729791</v>
      </c>
      <c r="M484">
        <v>6566.932849056624</v>
      </c>
      <c r="N484">
        <v>142.00602817960731</v>
      </c>
      <c r="O484">
        <v>358.85953077402468</v>
      </c>
      <c r="Q484">
        <v>1528.7966234747601</v>
      </c>
      <c r="R484">
        <v>800.40542926044202</v>
      </c>
      <c r="S484">
        <v>0</v>
      </c>
      <c r="T484">
        <v>6524.3691489883904</v>
      </c>
      <c r="U484">
        <v>386.13884382435151</v>
      </c>
      <c r="X484">
        <v>-1744.4524687847711</v>
      </c>
      <c r="Y484">
        <v>2135.2260582723029</v>
      </c>
      <c r="Z484">
        <v>4373.1166730416398</v>
      </c>
      <c r="AA484">
        <v>0</v>
      </c>
      <c r="AB484">
        <v>1023.631672635939</v>
      </c>
      <c r="AE484">
        <v>94.322539088410238</v>
      </c>
      <c r="AF484">
        <v>184.69333325480241</v>
      </c>
      <c r="AG484">
        <v>668.6730391343433</v>
      </c>
      <c r="AH484">
        <v>0</v>
      </c>
      <c r="AL484">
        <v>97.746025220762093</v>
      </c>
      <c r="AN484">
        <v>52.803043103294847</v>
      </c>
      <c r="AO484">
        <v>0</v>
      </c>
      <c r="AQ484">
        <v>41</v>
      </c>
      <c r="AR484">
        <v>233.5</v>
      </c>
      <c r="AS484">
        <v>0.3308730582404692</v>
      </c>
      <c r="AT484">
        <v>4.9220423905887811</v>
      </c>
      <c r="AU484">
        <v>3.7674910739842103E-2</v>
      </c>
    </row>
    <row r="485" spans="1:47" x14ac:dyDescent="0.25">
      <c r="A485" t="s">
        <v>527</v>
      </c>
      <c r="B485" t="str">
        <f t="shared" si="14"/>
        <v>USA_ND_Fargo-He</v>
      </c>
      <c r="C485" t="str">
        <f>'Model In'!AY485</f>
        <v>HPWH_50-gallon</v>
      </c>
      <c r="D485">
        <f>'Model In'!BA485</f>
        <v>5</v>
      </c>
      <c r="E485">
        <v>25705.154526788159</v>
      </c>
      <c r="F485">
        <v>97.746025220762093</v>
      </c>
      <c r="H485">
        <f t="shared" si="15"/>
        <v>18168.538821823964</v>
      </c>
      <c r="I485">
        <v>15807.551877058069</v>
      </c>
      <c r="K485">
        <v>4469.8060041839444</v>
      </c>
      <c r="L485">
        <v>12815.482920774801</v>
      </c>
      <c r="M485">
        <v>10922.189357478681</v>
      </c>
      <c r="N485">
        <v>105.2740340647146</v>
      </c>
      <c r="O485">
        <v>310.2824813306699</v>
      </c>
      <c r="Q485">
        <v>1549.2842717066601</v>
      </c>
      <c r="R485">
        <v>811.70267305923278</v>
      </c>
      <c r="S485">
        <v>0</v>
      </c>
      <c r="T485">
        <v>6538.2984829361603</v>
      </c>
      <c r="U485">
        <v>390.73019577430898</v>
      </c>
      <c r="X485">
        <v>-1741.248186952181</v>
      </c>
      <c r="Y485">
        <v>2139.8673592860609</v>
      </c>
      <c r="Z485">
        <v>4373.1166730416398</v>
      </c>
      <c r="AA485">
        <v>0</v>
      </c>
      <c r="AB485">
        <v>1023.631672635939</v>
      </c>
      <c r="AE485">
        <v>94.322539088410238</v>
      </c>
      <c r="AF485">
        <v>184.69333325480241</v>
      </c>
      <c r="AG485">
        <v>668.6730391343433</v>
      </c>
      <c r="AH485">
        <v>0</v>
      </c>
      <c r="AL485">
        <v>97.746025220762093</v>
      </c>
      <c r="AN485">
        <v>52.803043103294847</v>
      </c>
      <c r="AO485">
        <v>0</v>
      </c>
      <c r="AQ485">
        <v>138</v>
      </c>
      <c r="AR485">
        <v>220.25</v>
      </c>
      <c r="AS485">
        <v>0.38966904836016109</v>
      </c>
      <c r="AT485">
        <v>5.7091556000065058</v>
      </c>
      <c r="AU485">
        <v>3.9478503384254002E-2</v>
      </c>
    </row>
    <row r="486" spans="1:47" x14ac:dyDescent="0.25">
      <c r="A486" t="s">
        <v>528</v>
      </c>
      <c r="B486" t="str">
        <f t="shared" si="14"/>
        <v>USA_NE_Omaha-Mi</v>
      </c>
      <c r="C486" t="str">
        <f>'Model In'!AY486</f>
        <v>HPWH_50-gallon</v>
      </c>
      <c r="D486">
        <f>'Model In'!BA486</f>
        <v>5</v>
      </c>
      <c r="E486">
        <v>15954.561034693221</v>
      </c>
      <c r="F486">
        <v>97.746025220762093</v>
      </c>
      <c r="H486">
        <f t="shared" si="15"/>
        <v>8664.4829295868549</v>
      </c>
      <c r="I486">
        <v>5503.6501559978497</v>
      </c>
      <c r="K486">
        <v>2794.6828328118158</v>
      </c>
      <c r="L486">
        <v>8446.2864341243749</v>
      </c>
      <c r="M486">
        <v>2211.8817377086839</v>
      </c>
      <c r="N486">
        <v>90.399846511453745</v>
      </c>
      <c r="O486">
        <v>406.68573896587219</v>
      </c>
      <c r="Q486">
        <v>2458.6833802372562</v>
      </c>
      <c r="R486">
        <v>702.14939335174802</v>
      </c>
      <c r="S486">
        <v>0</v>
      </c>
      <c r="T486">
        <v>6082.9743468877996</v>
      </c>
      <c r="U486">
        <v>262.80473358211242</v>
      </c>
      <c r="X486">
        <v>-1785.524845894003</v>
      </c>
      <c r="Y486">
        <v>1893.3297594284461</v>
      </c>
      <c r="Z486">
        <v>4373.1166730416398</v>
      </c>
      <c r="AA486">
        <v>0</v>
      </c>
      <c r="AB486">
        <v>1023.631672635939</v>
      </c>
      <c r="AE486">
        <v>94.322539088410238</v>
      </c>
      <c r="AF486">
        <v>184.69333325480241</v>
      </c>
      <c r="AG486">
        <v>668.6730391343433</v>
      </c>
      <c r="AH486">
        <v>0</v>
      </c>
      <c r="AL486">
        <v>97.746025220762093</v>
      </c>
      <c r="AN486">
        <v>52.803043103294847</v>
      </c>
      <c r="AO486">
        <v>0</v>
      </c>
      <c r="AQ486">
        <v>25.5</v>
      </c>
      <c r="AR486">
        <v>416.5</v>
      </c>
      <c r="AS486">
        <v>0.2456002363784692</v>
      </c>
      <c r="AT486">
        <v>3.1525882074872511</v>
      </c>
      <c r="AU486">
        <v>3.2775392869103498E-2</v>
      </c>
    </row>
    <row r="487" spans="1:47" x14ac:dyDescent="0.25">
      <c r="A487" t="s">
        <v>529</v>
      </c>
      <c r="B487" t="str">
        <f t="shared" si="14"/>
        <v>USA_NH_Concord.</v>
      </c>
      <c r="C487" t="str">
        <f>'Model In'!AY487</f>
        <v>HPWH_50-gallon</v>
      </c>
      <c r="D487">
        <f>'Model In'!BA487</f>
        <v>5</v>
      </c>
      <c r="E487">
        <v>15844.434672687999</v>
      </c>
      <c r="F487">
        <v>97.746025220762093</v>
      </c>
      <c r="H487">
        <f t="shared" si="15"/>
        <v>8453.861441626841</v>
      </c>
      <c r="I487">
        <v>6246.2503809063073</v>
      </c>
      <c r="K487">
        <v>3058.150632597069</v>
      </c>
      <c r="L487">
        <v>9523.3532857086266</v>
      </c>
      <c r="M487">
        <v>2658.445796498801</v>
      </c>
      <c r="N487">
        <v>95.533032007144712</v>
      </c>
      <c r="O487">
        <v>434.12091980331797</v>
      </c>
      <c r="Q487">
        <v>1569.9867307406589</v>
      </c>
      <c r="R487">
        <v>637.62432997987503</v>
      </c>
      <c r="S487">
        <v>0</v>
      </c>
      <c r="T487">
        <v>6330.7975224036136</v>
      </c>
      <c r="U487">
        <v>313.79842259292411</v>
      </c>
      <c r="X487">
        <v>-1777.5761866710909</v>
      </c>
      <c r="Y487">
        <v>1993.8248853831531</v>
      </c>
      <c r="Z487">
        <v>4373.1166730416398</v>
      </c>
      <c r="AA487">
        <v>0</v>
      </c>
      <c r="AB487">
        <v>1023.631672635939</v>
      </c>
      <c r="AE487">
        <v>94.322539088410238</v>
      </c>
      <c r="AF487">
        <v>184.69333325480241</v>
      </c>
      <c r="AG487">
        <v>668.6730391343433</v>
      </c>
      <c r="AH487">
        <v>0</v>
      </c>
      <c r="AL487">
        <v>97.746025220762093</v>
      </c>
      <c r="AN487">
        <v>52.803043103294847</v>
      </c>
      <c r="AO487">
        <v>0</v>
      </c>
      <c r="AQ487">
        <v>82.25</v>
      </c>
      <c r="AR487">
        <v>331.75</v>
      </c>
      <c r="AS487">
        <v>0.23699931117308359</v>
      </c>
      <c r="AT487">
        <v>2.7580604804728641</v>
      </c>
      <c r="AU487">
        <v>2.7741916790170601E-2</v>
      </c>
    </row>
    <row r="488" spans="1:47" x14ac:dyDescent="0.25">
      <c r="A488" t="s">
        <v>530</v>
      </c>
      <c r="B488" t="str">
        <f t="shared" si="14"/>
        <v>USA_NH_Manchest</v>
      </c>
      <c r="C488" t="str">
        <f>'Model In'!AY488</f>
        <v>HPWH_50-gallon</v>
      </c>
      <c r="D488">
        <f>'Model In'!BA488</f>
        <v>5</v>
      </c>
      <c r="E488">
        <v>14396.483669328391</v>
      </c>
      <c r="F488">
        <v>97.746025220762093</v>
      </c>
      <c r="H488">
        <f t="shared" si="15"/>
        <v>7074.4711503533545</v>
      </c>
      <c r="I488">
        <v>4763.4093785200748</v>
      </c>
      <c r="K488">
        <v>2667.8681131080471</v>
      </c>
      <c r="L488">
        <v>8386.367901619722</v>
      </c>
      <c r="M488">
        <v>1578.221522523291</v>
      </c>
      <c r="N488">
        <v>72.26270304787576</v>
      </c>
      <c r="O488">
        <v>445.0570398408658</v>
      </c>
      <c r="Q488">
        <v>1708.277057640056</v>
      </c>
      <c r="R488">
        <v>602.78471419322386</v>
      </c>
      <c r="S488">
        <v>0</v>
      </c>
      <c r="T488">
        <v>6186.448155811926</v>
      </c>
      <c r="U488">
        <v>277.5721820767335</v>
      </c>
      <c r="X488">
        <v>-1790.3815000051729</v>
      </c>
      <c r="Y488">
        <v>1925.2641732970969</v>
      </c>
      <c r="Z488">
        <v>4373.1166730416398</v>
      </c>
      <c r="AA488">
        <v>0</v>
      </c>
      <c r="AB488">
        <v>1023.631672635939</v>
      </c>
      <c r="AE488">
        <v>94.322539088410238</v>
      </c>
      <c r="AF488">
        <v>184.69333325480241</v>
      </c>
      <c r="AG488">
        <v>668.6730391343433</v>
      </c>
      <c r="AH488">
        <v>0</v>
      </c>
      <c r="AL488">
        <v>97.746025220762093</v>
      </c>
      <c r="AN488">
        <v>52.803043103294847</v>
      </c>
      <c r="AO488">
        <v>0</v>
      </c>
      <c r="AQ488">
        <v>53.5</v>
      </c>
      <c r="AR488">
        <v>231.25</v>
      </c>
      <c r="AS488">
        <v>0.23681622609860681</v>
      </c>
      <c r="AT488">
        <v>2.9901397531529379</v>
      </c>
      <c r="AU488">
        <v>2.66029226786265E-2</v>
      </c>
    </row>
    <row r="489" spans="1:47" x14ac:dyDescent="0.25">
      <c r="A489" t="s">
        <v>531</v>
      </c>
      <c r="B489" t="str">
        <f t="shared" si="14"/>
        <v>USA_NJ_Newark.L</v>
      </c>
      <c r="C489" t="str">
        <f>'Model In'!AY489</f>
        <v>HPWH_50-gallon</v>
      </c>
      <c r="D489">
        <f>'Model In'!BA489</f>
        <v>5</v>
      </c>
      <c r="E489">
        <v>13430.59403370473</v>
      </c>
      <c r="F489">
        <v>97.746025220762093</v>
      </c>
      <c r="H489">
        <f t="shared" si="15"/>
        <v>6234.4017200177877</v>
      </c>
      <c r="I489">
        <v>3179.3900074884418</v>
      </c>
      <c r="K489">
        <v>2050.6569189166212</v>
      </c>
      <c r="L489">
        <v>6617.1289954119948</v>
      </c>
      <c r="M489">
        <v>700.4634844996117</v>
      </c>
      <c r="N489">
        <v>33.116166146155813</v>
      </c>
      <c r="O489">
        <v>395.15343792606382</v>
      </c>
      <c r="Q489">
        <v>2452.3957339327062</v>
      </c>
      <c r="R489">
        <v>602.61597859663902</v>
      </c>
      <c r="S489">
        <v>0</v>
      </c>
      <c r="T489">
        <v>5906.6684478611814</v>
      </c>
      <c r="U489">
        <v>211.61482251549481</v>
      </c>
      <c r="X489">
        <v>-1808.1834728057861</v>
      </c>
      <c r="Y489">
        <v>1799.4439680088969</v>
      </c>
      <c r="Z489">
        <v>4373.1166730416398</v>
      </c>
      <c r="AA489">
        <v>0</v>
      </c>
      <c r="AB489">
        <v>1023.631672635939</v>
      </c>
      <c r="AE489">
        <v>94.322539088410238</v>
      </c>
      <c r="AF489">
        <v>184.69333325480241</v>
      </c>
      <c r="AG489">
        <v>668.6730391343433</v>
      </c>
      <c r="AH489">
        <v>0</v>
      </c>
      <c r="AL489">
        <v>97.746025220762093</v>
      </c>
      <c r="AN489">
        <v>52.803043103294847</v>
      </c>
      <c r="AO489">
        <v>0</v>
      </c>
      <c r="AQ489">
        <v>10.5</v>
      </c>
      <c r="AR489">
        <v>463.5</v>
      </c>
      <c r="AS489">
        <v>0.27709669786420649</v>
      </c>
      <c r="AT489">
        <v>5.1022158703305474</v>
      </c>
      <c r="AU489">
        <v>2.8198213891454799E-2</v>
      </c>
    </row>
    <row r="490" spans="1:47" x14ac:dyDescent="0.25">
      <c r="A490" t="s">
        <v>532</v>
      </c>
      <c r="B490" t="str">
        <f t="shared" si="14"/>
        <v>USA_NJ_Trenton-</v>
      </c>
      <c r="C490" t="str">
        <f>'Model In'!AY490</f>
        <v>HPWH_50-gallon</v>
      </c>
      <c r="D490">
        <f>'Model In'!BA490</f>
        <v>5</v>
      </c>
      <c r="E490">
        <v>12931.28188627322</v>
      </c>
      <c r="F490">
        <v>97.746025220762093</v>
      </c>
      <c r="H490">
        <f t="shared" si="15"/>
        <v>5738.6353639535409</v>
      </c>
      <c r="I490">
        <v>2931.6719769577462</v>
      </c>
      <c r="K490">
        <v>1815.8899802089211</v>
      </c>
      <c r="L490">
        <v>5922.2343000116134</v>
      </c>
      <c r="M490">
        <v>639.8965352289257</v>
      </c>
      <c r="N490">
        <v>41.124838635949757</v>
      </c>
      <c r="O490">
        <v>434.76062288395173</v>
      </c>
      <c r="Q490">
        <v>2252.1829990218389</v>
      </c>
      <c r="R490">
        <v>554.78038797395573</v>
      </c>
      <c r="S490">
        <v>0</v>
      </c>
      <c r="T490">
        <v>5936.1515213858838</v>
      </c>
      <c r="U490">
        <v>215.88547944044069</v>
      </c>
      <c r="X490">
        <v>-1806.2574337517281</v>
      </c>
      <c r="Y490">
        <v>1795.898176641713</v>
      </c>
      <c r="Z490">
        <v>4373.1166730416398</v>
      </c>
      <c r="AA490">
        <v>0</v>
      </c>
      <c r="AB490">
        <v>1023.631672635939</v>
      </c>
      <c r="AE490">
        <v>94.322539088410238</v>
      </c>
      <c r="AF490">
        <v>184.69333325480241</v>
      </c>
      <c r="AG490">
        <v>668.6730391343433</v>
      </c>
      <c r="AH490">
        <v>0</v>
      </c>
      <c r="AL490">
        <v>97.746025220762093</v>
      </c>
      <c r="AN490">
        <v>52.803043103294847</v>
      </c>
      <c r="AO490">
        <v>0</v>
      </c>
      <c r="AQ490">
        <v>24.75</v>
      </c>
      <c r="AR490">
        <v>571</v>
      </c>
      <c r="AS490">
        <v>0.2212530259919884</v>
      </c>
      <c r="AT490">
        <v>3.343638374927564</v>
      </c>
      <c r="AU490">
        <v>2.4295030590564402E-2</v>
      </c>
    </row>
    <row r="491" spans="1:47" x14ac:dyDescent="0.25">
      <c r="A491" t="s">
        <v>533</v>
      </c>
      <c r="B491" t="str">
        <f t="shared" si="14"/>
        <v>USA_NM_Albuquer</v>
      </c>
      <c r="C491" t="str">
        <f>'Model In'!AY491</f>
        <v>HPWH_50-gallon</v>
      </c>
      <c r="D491">
        <f>'Model In'!BA491</f>
        <v>5</v>
      </c>
      <c r="E491">
        <v>12375.17634788109</v>
      </c>
      <c r="F491">
        <v>97.746025220762093</v>
      </c>
      <c r="H491">
        <f t="shared" si="15"/>
        <v>5160.4468681963554</v>
      </c>
      <c r="I491">
        <v>1544.92410886529</v>
      </c>
      <c r="K491">
        <v>966.28066898388477</v>
      </c>
      <c r="L491">
        <v>2922.9496666175869</v>
      </c>
      <c r="M491">
        <v>48.882915714151608</v>
      </c>
      <c r="N491">
        <v>21.095639204741669</v>
      </c>
      <c r="O491">
        <v>508.66488496251219</v>
      </c>
      <c r="Q491">
        <v>3040.6903170203032</v>
      </c>
      <c r="R491">
        <v>574.83244231076287</v>
      </c>
      <c r="S491">
        <v>0</v>
      </c>
      <c r="T491">
        <v>5727.9641818255159</v>
      </c>
      <c r="U491">
        <v>197.8579083132868</v>
      </c>
      <c r="X491">
        <v>-1781.418132823339</v>
      </c>
      <c r="Y491">
        <v>1817.9811340067581</v>
      </c>
      <c r="Z491">
        <v>4373.1166730416398</v>
      </c>
      <c r="AA491">
        <v>0</v>
      </c>
      <c r="AB491">
        <v>1023.631672635939</v>
      </c>
      <c r="AE491">
        <v>94.322539088410238</v>
      </c>
      <c r="AF491">
        <v>184.69333325480241</v>
      </c>
      <c r="AG491">
        <v>668.6730391343433</v>
      </c>
      <c r="AH491">
        <v>0</v>
      </c>
      <c r="AL491">
        <v>97.746025220762093</v>
      </c>
      <c r="AN491">
        <v>52.803043103294847</v>
      </c>
      <c r="AO491">
        <v>0</v>
      </c>
      <c r="AQ491">
        <v>2</v>
      </c>
      <c r="AR491">
        <v>36.5</v>
      </c>
      <c r="AS491">
        <v>0.25174807649480418</v>
      </c>
      <c r="AT491">
        <v>4.2326326630217688</v>
      </c>
      <c r="AU491">
        <v>2.7194642690266901E-2</v>
      </c>
    </row>
    <row r="492" spans="1:47" x14ac:dyDescent="0.25">
      <c r="A492" t="s">
        <v>534</v>
      </c>
      <c r="B492" t="str">
        <f t="shared" si="14"/>
        <v>USA_NM_Las.Cruc</v>
      </c>
      <c r="C492" t="str">
        <f>'Model In'!AY492</f>
        <v>HPWH_50-gallon</v>
      </c>
      <c r="D492">
        <f>'Model In'!BA492</f>
        <v>5</v>
      </c>
      <c r="E492">
        <v>12219.873096952469</v>
      </c>
      <c r="F492">
        <v>97.746025220762093</v>
      </c>
      <c r="H492">
        <f t="shared" si="15"/>
        <v>5133.5560486731902</v>
      </c>
      <c r="I492">
        <v>807.53274408780396</v>
      </c>
      <c r="K492">
        <v>386.39088738692112</v>
      </c>
      <c r="L492">
        <v>1213.40811213646</v>
      </c>
      <c r="M492">
        <v>5.1507889786226508</v>
      </c>
      <c r="N492">
        <v>7.9369709197574494</v>
      </c>
      <c r="O492">
        <v>408.05409680250119</v>
      </c>
      <c r="Q492">
        <v>3754.7274748097479</v>
      </c>
      <c r="R492">
        <v>571.29582977563894</v>
      </c>
      <c r="S492">
        <v>0</v>
      </c>
      <c r="T492">
        <v>5459.0077264933207</v>
      </c>
      <c r="U492">
        <v>142.91067438895399</v>
      </c>
      <c r="X492">
        <v>-1799.910237583659</v>
      </c>
      <c r="Y492">
        <v>1689.568702601232</v>
      </c>
      <c r="Z492">
        <v>4373.1166730416398</v>
      </c>
      <c r="AA492">
        <v>0</v>
      </c>
      <c r="AB492">
        <v>1023.631672635939</v>
      </c>
      <c r="AE492">
        <v>94.322539088410238</v>
      </c>
      <c r="AF492">
        <v>184.69333325480241</v>
      </c>
      <c r="AG492">
        <v>668.6730391343433</v>
      </c>
      <c r="AH492">
        <v>0</v>
      </c>
      <c r="AL492">
        <v>97.746025220762093</v>
      </c>
      <c r="AN492">
        <v>52.803043103294847</v>
      </c>
      <c r="AO492">
        <v>0</v>
      </c>
      <c r="AQ492">
        <v>1.5</v>
      </c>
      <c r="AR492">
        <v>127</v>
      </c>
      <c r="AS492">
        <v>0.21386617472235889</v>
      </c>
      <c r="AT492">
        <v>4.2602376296295734</v>
      </c>
      <c r="AU492">
        <v>2.6939039941392001E-2</v>
      </c>
    </row>
    <row r="493" spans="1:47" x14ac:dyDescent="0.25">
      <c r="A493" t="s">
        <v>535</v>
      </c>
      <c r="B493" t="str">
        <f t="shared" si="14"/>
        <v>USA_NM_Santa.Fe</v>
      </c>
      <c r="C493" t="str">
        <f>'Model In'!AY493</f>
        <v>HPWH_50-gallon</v>
      </c>
      <c r="D493">
        <f>'Model In'!BA493</f>
        <v>5</v>
      </c>
      <c r="E493">
        <v>12776.028548164009</v>
      </c>
      <c r="F493">
        <v>97.746025220762093</v>
      </c>
      <c r="H493">
        <f t="shared" si="15"/>
        <v>5404.2584708678451</v>
      </c>
      <c r="I493">
        <v>2706.3083490113791</v>
      </c>
      <c r="K493">
        <v>1833.3524390484779</v>
      </c>
      <c r="L493">
        <v>5529.1614174680617</v>
      </c>
      <c r="M493">
        <v>238.69727824956109</v>
      </c>
      <c r="N493">
        <v>57.182673344578362</v>
      </c>
      <c r="O493">
        <v>577.07595836876101</v>
      </c>
      <c r="Q493">
        <v>2120.5388678049299</v>
      </c>
      <c r="R493">
        <v>577.41125405153639</v>
      </c>
      <c r="S493">
        <v>0</v>
      </c>
      <c r="T493">
        <v>6014.0883602567619</v>
      </c>
      <c r="U493">
        <v>270.80968177358437</v>
      </c>
      <c r="X493">
        <v>-1765.7286535260971</v>
      </c>
      <c r="Y493">
        <v>1975.021731618071</v>
      </c>
      <c r="Z493">
        <v>4373.1166730416398</v>
      </c>
      <c r="AA493">
        <v>0</v>
      </c>
      <c r="AB493">
        <v>1023.631672635939</v>
      </c>
      <c r="AE493">
        <v>94.322539088410238</v>
      </c>
      <c r="AF493">
        <v>184.69333325480241</v>
      </c>
      <c r="AG493">
        <v>668.6730391343433</v>
      </c>
      <c r="AH493">
        <v>0</v>
      </c>
      <c r="AL493">
        <v>97.746025220762093</v>
      </c>
      <c r="AN493">
        <v>52.803043103294847</v>
      </c>
      <c r="AO493">
        <v>0</v>
      </c>
      <c r="AQ493">
        <v>4.25</v>
      </c>
      <c r="AR493">
        <v>8.25</v>
      </c>
      <c r="AS493">
        <v>0.27774473090124541</v>
      </c>
      <c r="AT493">
        <v>4.3836940372939077</v>
      </c>
      <c r="AU493">
        <v>2.65957055321762E-2</v>
      </c>
    </row>
    <row r="494" spans="1:47" x14ac:dyDescent="0.25">
      <c r="A494" t="s">
        <v>536</v>
      </c>
      <c r="B494" t="str">
        <f t="shared" si="14"/>
        <v>USA_NV_Las.Vega</v>
      </c>
      <c r="C494" t="str">
        <f>'Model In'!AY494</f>
        <v>HPWH_50-gallon</v>
      </c>
      <c r="D494">
        <f>'Model In'!BA494</f>
        <v>5</v>
      </c>
      <c r="E494">
        <v>14237.28173746331</v>
      </c>
      <c r="F494">
        <v>97.746025220762093</v>
      </c>
      <c r="H494">
        <f t="shared" si="15"/>
        <v>7320.1299077484055</v>
      </c>
      <c r="I494">
        <v>429.51101440795458</v>
      </c>
      <c r="K494">
        <v>159.50130790421471</v>
      </c>
      <c r="L494">
        <v>523.89401686543408</v>
      </c>
      <c r="M494">
        <v>0.69089702397991937</v>
      </c>
      <c r="N494">
        <v>2.005112999328639</v>
      </c>
      <c r="O494">
        <v>267.31369648043147</v>
      </c>
      <c r="Q494">
        <v>6156.1082917024514</v>
      </c>
      <c r="R494">
        <v>734.51060163799923</v>
      </c>
      <c r="S494">
        <v>0</v>
      </c>
      <c r="T494">
        <v>4990.6333700989489</v>
      </c>
      <c r="U494">
        <v>90.24684780451328</v>
      </c>
      <c r="X494">
        <v>-1829.255676754238</v>
      </c>
      <c r="Y494">
        <v>1520.403484036937</v>
      </c>
      <c r="Z494">
        <v>4373.1166730416398</v>
      </c>
      <c r="AA494">
        <v>0</v>
      </c>
      <c r="AB494">
        <v>1023.631672635939</v>
      </c>
      <c r="AE494">
        <v>94.322539088410238</v>
      </c>
      <c r="AF494">
        <v>184.69333325480241</v>
      </c>
      <c r="AG494">
        <v>668.6730391343433</v>
      </c>
      <c r="AH494">
        <v>0</v>
      </c>
      <c r="AL494">
        <v>97.746025220762093</v>
      </c>
      <c r="AN494">
        <v>52.803043103294847</v>
      </c>
      <c r="AO494">
        <v>0</v>
      </c>
      <c r="AQ494">
        <v>1</v>
      </c>
      <c r="AR494">
        <v>662.75</v>
      </c>
      <c r="AS494">
        <v>0.23806301974310029</v>
      </c>
      <c r="AT494">
        <v>4.0024740737057041</v>
      </c>
      <c r="AU494">
        <v>3.82876242515304E-2</v>
      </c>
    </row>
    <row r="495" spans="1:47" x14ac:dyDescent="0.25">
      <c r="A495" t="s">
        <v>537</v>
      </c>
      <c r="B495" t="str">
        <f t="shared" si="14"/>
        <v>USA_NV_Reno-Tah</v>
      </c>
      <c r="C495" t="str">
        <f>'Model In'!AY495</f>
        <v>HPWH_50-gallon</v>
      </c>
      <c r="D495">
        <f>'Model In'!BA495</f>
        <v>5</v>
      </c>
      <c r="E495">
        <v>12163.57588054909</v>
      </c>
      <c r="F495">
        <v>97.746025220762093</v>
      </c>
      <c r="H495">
        <f t="shared" si="15"/>
        <v>4875.2579968599966</v>
      </c>
      <c r="I495">
        <v>1960.3074240178021</v>
      </c>
      <c r="K495">
        <v>1239.1004376213691</v>
      </c>
      <c r="L495">
        <v>3821.345277901205</v>
      </c>
      <c r="M495">
        <v>42.803764861827453</v>
      </c>
      <c r="N495">
        <v>43.491097159525999</v>
      </c>
      <c r="O495">
        <v>634.91212437508045</v>
      </c>
      <c r="Q495">
        <v>2387.8234971449979</v>
      </c>
      <c r="R495">
        <v>527.12707569719726</v>
      </c>
      <c r="S495">
        <v>0</v>
      </c>
      <c r="T495">
        <v>5942.2772809516973</v>
      </c>
      <c r="U495">
        <v>237.54160967593921</v>
      </c>
      <c r="X495">
        <v>-1783.8661970903879</v>
      </c>
      <c r="Y495">
        <v>1891.5695380110719</v>
      </c>
      <c r="Z495">
        <v>4373.1166730416398</v>
      </c>
      <c r="AA495">
        <v>0</v>
      </c>
      <c r="AB495">
        <v>1023.631672635939</v>
      </c>
      <c r="AE495">
        <v>94.322539088410238</v>
      </c>
      <c r="AF495">
        <v>184.69333325480241</v>
      </c>
      <c r="AG495">
        <v>668.6730391343433</v>
      </c>
      <c r="AH495">
        <v>0</v>
      </c>
      <c r="AL495">
        <v>97.746025220762093</v>
      </c>
      <c r="AN495">
        <v>52.803043103294847</v>
      </c>
      <c r="AO495">
        <v>0</v>
      </c>
      <c r="AQ495">
        <v>3.75</v>
      </c>
      <c r="AR495">
        <v>54</v>
      </c>
      <c r="AS495">
        <v>0.23405729902591629</v>
      </c>
      <c r="AT495">
        <v>3.32497429658638</v>
      </c>
      <c r="AU495">
        <v>2.39548725800681E-2</v>
      </c>
    </row>
    <row r="496" spans="1:47" x14ac:dyDescent="0.25">
      <c r="A496" t="s">
        <v>538</v>
      </c>
      <c r="B496" t="str">
        <f t="shared" si="14"/>
        <v>USA_NY_Buffalo.</v>
      </c>
      <c r="C496" t="str">
        <f>'Model In'!AY496</f>
        <v>HPWH_50-gallon</v>
      </c>
      <c r="D496">
        <f>'Model In'!BA496</f>
        <v>5</v>
      </c>
      <c r="E496">
        <v>15348.602170200969</v>
      </c>
      <c r="F496">
        <v>97.746025220762093</v>
      </c>
      <c r="H496">
        <f t="shared" si="15"/>
        <v>7992.635129636893</v>
      </c>
      <c r="I496">
        <v>5671.0063539485427</v>
      </c>
      <c r="K496">
        <v>3730.0616961459832</v>
      </c>
      <c r="L496">
        <v>11639.28866395821</v>
      </c>
      <c r="M496">
        <v>1398.3314912260739</v>
      </c>
      <c r="N496">
        <v>124.0815627057555</v>
      </c>
      <c r="O496">
        <v>418.53160387070608</v>
      </c>
      <c r="Q496">
        <v>1691.0305866567071</v>
      </c>
      <c r="R496">
        <v>630.59818903164341</v>
      </c>
      <c r="S496">
        <v>0</v>
      </c>
      <c r="T496">
        <v>6277.7409497700328</v>
      </c>
      <c r="U496">
        <v>288.43241439129542</v>
      </c>
      <c r="X496">
        <v>-1792.262605649677</v>
      </c>
      <c r="Y496">
        <v>1959.218694886049</v>
      </c>
      <c r="Z496">
        <v>4373.1166730416398</v>
      </c>
      <c r="AA496">
        <v>0</v>
      </c>
      <c r="AB496">
        <v>1023.631672635939</v>
      </c>
      <c r="AE496">
        <v>94.322539088410238</v>
      </c>
      <c r="AF496">
        <v>184.69333325480241</v>
      </c>
      <c r="AG496">
        <v>668.6730391343433</v>
      </c>
      <c r="AH496">
        <v>0</v>
      </c>
      <c r="AL496">
        <v>97.746025220762093</v>
      </c>
      <c r="AN496">
        <v>52.803043103294847</v>
      </c>
      <c r="AO496">
        <v>0</v>
      </c>
      <c r="AQ496">
        <v>28</v>
      </c>
      <c r="AR496">
        <v>45.5</v>
      </c>
      <c r="AS496">
        <v>0.3036544009313199</v>
      </c>
      <c r="AT496">
        <v>5.4734475823410671</v>
      </c>
      <c r="AU496">
        <v>2.9316111409337001E-2</v>
      </c>
    </row>
    <row r="497" spans="1:47" x14ac:dyDescent="0.25">
      <c r="A497" t="s">
        <v>539</v>
      </c>
      <c r="B497" t="str">
        <f t="shared" si="14"/>
        <v>USA_NY_New.York</v>
      </c>
      <c r="C497" t="str">
        <f>'Model In'!AY497</f>
        <v>HPWH_50-gallon</v>
      </c>
      <c r="D497">
        <f>'Model In'!BA497</f>
        <v>5</v>
      </c>
      <c r="E497">
        <v>13726.850643281339</v>
      </c>
      <c r="F497">
        <v>97.746025220762093</v>
      </c>
      <c r="H497">
        <f t="shared" si="15"/>
        <v>6510.6789666517143</v>
      </c>
      <c r="I497">
        <v>3666.4707466374248</v>
      </c>
      <c r="K497">
        <v>2218.1449838556032</v>
      </c>
      <c r="L497">
        <v>7226.8672631023737</v>
      </c>
      <c r="M497">
        <v>1017.040440059229</v>
      </c>
      <c r="N497">
        <v>31.806028643825609</v>
      </c>
      <c r="O497">
        <v>399.47929407875938</v>
      </c>
      <c r="Q497">
        <v>2274.326363153536</v>
      </c>
      <c r="R497">
        <v>569.88185686075258</v>
      </c>
      <c r="S497">
        <v>0</v>
      </c>
      <c r="T497">
        <v>5955.0755946485706</v>
      </c>
      <c r="U497">
        <v>221.29912615370159</v>
      </c>
      <c r="X497">
        <v>-1809.496943354706</v>
      </c>
      <c r="Y497">
        <v>1819.423330951679</v>
      </c>
      <c r="Z497">
        <v>4373.1166730416398</v>
      </c>
      <c r="AA497">
        <v>0</v>
      </c>
      <c r="AB497">
        <v>1023.631672635939</v>
      </c>
      <c r="AE497">
        <v>94.322539088410238</v>
      </c>
      <c r="AF497">
        <v>184.69333325480241</v>
      </c>
      <c r="AG497">
        <v>668.6730391343433</v>
      </c>
      <c r="AH497">
        <v>0</v>
      </c>
      <c r="AL497">
        <v>97.746025220762093</v>
      </c>
      <c r="AN497">
        <v>52.803043103294847</v>
      </c>
      <c r="AO497">
        <v>0</v>
      </c>
      <c r="AQ497">
        <v>24</v>
      </c>
      <c r="AR497">
        <v>402</v>
      </c>
      <c r="AS497">
        <v>0.3282117717553687</v>
      </c>
      <c r="AT497">
        <v>6.3404350598290673</v>
      </c>
      <c r="AU497">
        <v>2.6920302021707601E-2</v>
      </c>
    </row>
    <row r="498" spans="1:47" x14ac:dyDescent="0.25">
      <c r="A498" t="s">
        <v>540</v>
      </c>
      <c r="B498" t="str">
        <f t="shared" si="14"/>
        <v>USA_NY_Syracuse</v>
      </c>
      <c r="C498" t="str">
        <f>'Model In'!AY498</f>
        <v>HPWH_50-gallon</v>
      </c>
      <c r="D498">
        <f>'Model In'!BA498</f>
        <v>5</v>
      </c>
      <c r="E498">
        <v>15628.495029306339</v>
      </c>
      <c r="F498">
        <v>97.746025220762093</v>
      </c>
      <c r="H498">
        <f t="shared" si="15"/>
        <v>8277.8245836438255</v>
      </c>
      <c r="I498">
        <v>5830.6651766420127</v>
      </c>
      <c r="K498">
        <v>3428.533026621405</v>
      </c>
      <c r="L498">
        <v>10651.63121665331</v>
      </c>
      <c r="M498">
        <v>1880.7672199753849</v>
      </c>
      <c r="N498">
        <v>105.4241266368789</v>
      </c>
      <c r="O498">
        <v>415.94080340828481</v>
      </c>
      <c r="Q498">
        <v>1785.477232594601</v>
      </c>
      <c r="R498">
        <v>661.68217440721162</v>
      </c>
      <c r="S498">
        <v>0</v>
      </c>
      <c r="T498">
        <v>6251.8069982560837</v>
      </c>
      <c r="U498">
        <v>292.10901408371899</v>
      </c>
      <c r="X498">
        <v>-1786.1911593456759</v>
      </c>
      <c r="Y498">
        <v>1953.9220999845861</v>
      </c>
      <c r="Z498">
        <v>4373.1166730416398</v>
      </c>
      <c r="AA498">
        <v>0</v>
      </c>
      <c r="AB498">
        <v>1023.631672635939</v>
      </c>
      <c r="AE498">
        <v>94.322539088410238</v>
      </c>
      <c r="AF498">
        <v>184.69333325480241</v>
      </c>
      <c r="AG498">
        <v>668.6730391343433</v>
      </c>
      <c r="AH498">
        <v>0</v>
      </c>
      <c r="AL498">
        <v>97.746025220762093</v>
      </c>
      <c r="AN498">
        <v>52.803043103294847</v>
      </c>
      <c r="AO498">
        <v>0</v>
      </c>
      <c r="AQ498">
        <v>21.5</v>
      </c>
      <c r="AR498">
        <v>157.25</v>
      </c>
      <c r="AS498">
        <v>0.27218820609659761</v>
      </c>
      <c r="AT498">
        <v>4.5578186919521757</v>
      </c>
      <c r="AU498">
        <v>3.06360890886406E-2</v>
      </c>
    </row>
    <row r="499" spans="1:47" x14ac:dyDescent="0.25">
      <c r="A499" t="s">
        <v>541</v>
      </c>
      <c r="B499" t="str">
        <f t="shared" si="14"/>
        <v>USA_OH_Cincinna</v>
      </c>
      <c r="C499" t="str">
        <f>'Model In'!AY499</f>
        <v>HPWH_50-gallon</v>
      </c>
      <c r="D499">
        <f>'Model In'!BA499</f>
        <v>5</v>
      </c>
      <c r="E499">
        <v>13618.399963646159</v>
      </c>
      <c r="F499">
        <v>97.746025220762093</v>
      </c>
      <c r="H499">
        <f t="shared" si="15"/>
        <v>6426.1048785015882</v>
      </c>
      <c r="I499">
        <v>3362.5347091382332</v>
      </c>
      <c r="K499">
        <v>2005.098688951638</v>
      </c>
      <c r="L499">
        <v>6321.2645505847186</v>
      </c>
      <c r="M499">
        <v>887.05064063770249</v>
      </c>
      <c r="N499">
        <v>68.022687612983901</v>
      </c>
      <c r="O499">
        <v>402.36269193591153</v>
      </c>
      <c r="Q499">
        <v>2457.5073696962472</v>
      </c>
      <c r="R499">
        <v>606.06279966710804</v>
      </c>
      <c r="S499">
        <v>0</v>
      </c>
      <c r="T499">
        <v>5965.1558863668806</v>
      </c>
      <c r="U499">
        <v>217.1398915286899</v>
      </c>
      <c r="X499">
        <v>-1803.4993519397749</v>
      </c>
      <c r="Y499">
        <v>1795.5467394665341</v>
      </c>
      <c r="Z499">
        <v>4373.1166730416398</v>
      </c>
      <c r="AA499">
        <v>0</v>
      </c>
      <c r="AB499">
        <v>1023.631672635939</v>
      </c>
      <c r="AE499">
        <v>94.322539088410238</v>
      </c>
      <c r="AF499">
        <v>184.69333325480241</v>
      </c>
      <c r="AG499">
        <v>668.6730391343433</v>
      </c>
      <c r="AH499">
        <v>0</v>
      </c>
      <c r="AL499">
        <v>97.746025220762093</v>
      </c>
      <c r="AN499">
        <v>52.803043103294847</v>
      </c>
      <c r="AO499">
        <v>0</v>
      </c>
      <c r="AQ499">
        <v>8</v>
      </c>
      <c r="AR499">
        <v>476</v>
      </c>
      <c r="AS499">
        <v>0.21734948540812751</v>
      </c>
      <c r="AT499">
        <v>3.1171937168750858</v>
      </c>
      <c r="AU499">
        <v>2.7387877332472201E-2</v>
      </c>
    </row>
    <row r="500" spans="1:47" x14ac:dyDescent="0.25">
      <c r="A500" t="s">
        <v>542</v>
      </c>
      <c r="B500" t="str">
        <f t="shared" si="14"/>
        <v>USA_OH_Columbus</v>
      </c>
      <c r="C500" t="str">
        <f>'Model In'!AY500</f>
        <v>HPWH_50-gallon</v>
      </c>
      <c r="D500">
        <f>'Model In'!BA500</f>
        <v>5</v>
      </c>
      <c r="E500">
        <v>14511.089533402879</v>
      </c>
      <c r="F500">
        <v>97.746025220762093</v>
      </c>
      <c r="H500">
        <f t="shared" si="15"/>
        <v>7281.0321085090627</v>
      </c>
      <c r="I500">
        <v>4237.5975071444254</v>
      </c>
      <c r="K500">
        <v>2377.9407435462999</v>
      </c>
      <c r="L500">
        <v>7505.3191946019333</v>
      </c>
      <c r="M500">
        <v>1422.7593570028509</v>
      </c>
      <c r="N500">
        <v>77.410082900407446</v>
      </c>
      <c r="O500">
        <v>359.48732369488027</v>
      </c>
      <c r="Q500">
        <v>2398.5237285426329</v>
      </c>
      <c r="R500">
        <v>644.91087282200465</v>
      </c>
      <c r="S500">
        <v>0</v>
      </c>
      <c r="T500">
        <v>6000.3169079364488</v>
      </c>
      <c r="U500">
        <v>231.42914994980839</v>
      </c>
      <c r="X500">
        <v>-1796.388914388265</v>
      </c>
      <c r="Y500">
        <v>1833.3090792158409</v>
      </c>
      <c r="Z500">
        <v>4373.1166730416398</v>
      </c>
      <c r="AA500">
        <v>0</v>
      </c>
      <c r="AB500">
        <v>1023.631672635939</v>
      </c>
      <c r="AE500">
        <v>94.322539088410238</v>
      </c>
      <c r="AF500">
        <v>184.69333325480241</v>
      </c>
      <c r="AG500">
        <v>668.6730391343433</v>
      </c>
      <c r="AH500">
        <v>0</v>
      </c>
      <c r="AL500">
        <v>97.746025220762093</v>
      </c>
      <c r="AN500">
        <v>52.803043103294847</v>
      </c>
      <c r="AO500">
        <v>0</v>
      </c>
      <c r="AQ500">
        <v>26.5</v>
      </c>
      <c r="AR500">
        <v>597</v>
      </c>
      <c r="AS500">
        <v>0.2532264200812207</v>
      </c>
      <c r="AT500">
        <v>4.2353334941120231</v>
      </c>
      <c r="AU500">
        <v>2.94788427167441E-2</v>
      </c>
    </row>
    <row r="501" spans="1:47" x14ac:dyDescent="0.25">
      <c r="A501" t="s">
        <v>543</v>
      </c>
      <c r="B501" t="str">
        <f t="shared" si="14"/>
        <v>USA_OK_Oklahoma</v>
      </c>
      <c r="C501" t="str">
        <f>'Model In'!AY501</f>
        <v>HPWH_50-gallon</v>
      </c>
      <c r="D501">
        <f>'Model In'!BA501</f>
        <v>5</v>
      </c>
      <c r="E501">
        <v>13886.920824351269</v>
      </c>
      <c r="F501">
        <v>97.746025220762093</v>
      </c>
      <c r="H501">
        <f t="shared" si="15"/>
        <v>6823.9396764786588</v>
      </c>
      <c r="I501">
        <v>2470.4745597693468</v>
      </c>
      <c r="K501">
        <v>1411.436773389833</v>
      </c>
      <c r="L501">
        <v>4414.2791083691063</v>
      </c>
      <c r="M501">
        <v>681.20475426003657</v>
      </c>
      <c r="N501">
        <v>46.571130245047136</v>
      </c>
      <c r="O501">
        <v>331.26190187441762</v>
      </c>
      <c r="Q501">
        <v>3696.6843167712941</v>
      </c>
      <c r="R501">
        <v>656.78079993801725</v>
      </c>
      <c r="S501">
        <v>0</v>
      </c>
      <c r="T501">
        <v>5602.5741763856613</v>
      </c>
      <c r="U501">
        <v>154.60879471762249</v>
      </c>
      <c r="X501">
        <v>-1817.7410583093781</v>
      </c>
      <c r="Y501">
        <v>1666.2328021945279</v>
      </c>
      <c r="Z501">
        <v>4373.1166730416398</v>
      </c>
      <c r="AA501">
        <v>0</v>
      </c>
      <c r="AB501">
        <v>1023.631672635939</v>
      </c>
      <c r="AE501">
        <v>94.322539088410238</v>
      </c>
      <c r="AF501">
        <v>184.69333325480241</v>
      </c>
      <c r="AG501">
        <v>668.6730391343433</v>
      </c>
      <c r="AH501">
        <v>0</v>
      </c>
      <c r="AL501">
        <v>97.746025220762093</v>
      </c>
      <c r="AN501">
        <v>52.803043103294847</v>
      </c>
      <c r="AO501">
        <v>0</v>
      </c>
      <c r="AQ501">
        <v>5.75</v>
      </c>
      <c r="AR501">
        <v>678</v>
      </c>
      <c r="AS501">
        <v>0.34887451469642078</v>
      </c>
      <c r="AT501">
        <v>5.9177217393846764</v>
      </c>
      <c r="AU501">
        <v>3.3244357228793403E-2</v>
      </c>
    </row>
    <row r="502" spans="1:47" x14ac:dyDescent="0.25">
      <c r="A502" t="s">
        <v>544</v>
      </c>
      <c r="B502" t="str">
        <f t="shared" si="14"/>
        <v>USA_OR_Portland</v>
      </c>
      <c r="C502" t="str">
        <f>'Model In'!AY502</f>
        <v>HPWH_50-gallon</v>
      </c>
      <c r="D502">
        <f>'Model In'!BA502</f>
        <v>5</v>
      </c>
      <c r="E502">
        <v>11079.191533913399</v>
      </c>
      <c r="F502">
        <v>97.746025220762093</v>
      </c>
      <c r="H502">
        <f t="shared" si="15"/>
        <v>3909.4209289291571</v>
      </c>
      <c r="I502">
        <v>1803.792671163259</v>
      </c>
      <c r="K502">
        <v>1215.7855601684489</v>
      </c>
      <c r="L502">
        <v>4229.0446655257656</v>
      </c>
      <c r="M502">
        <v>7.6143038347084522</v>
      </c>
      <c r="N502">
        <v>49.915929019907061</v>
      </c>
      <c r="O502">
        <v>530.47687814020264</v>
      </c>
      <c r="Q502">
        <v>1687.8482301097599</v>
      </c>
      <c r="R502">
        <v>417.78002765613792</v>
      </c>
      <c r="S502">
        <v>0</v>
      </c>
      <c r="T502">
        <v>6007.8365018253589</v>
      </c>
      <c r="U502">
        <v>202.0362850933351</v>
      </c>
      <c r="X502">
        <v>-1827.346786690292</v>
      </c>
      <c r="Y502">
        <v>1773.0222593061569</v>
      </c>
      <c r="Z502">
        <v>4373.1166730416398</v>
      </c>
      <c r="AA502">
        <v>0</v>
      </c>
      <c r="AB502">
        <v>1023.631672635939</v>
      </c>
      <c r="AE502">
        <v>94.322539088410238</v>
      </c>
      <c r="AF502">
        <v>184.69333325480241</v>
      </c>
      <c r="AG502">
        <v>668.6730391343433</v>
      </c>
      <c r="AH502">
        <v>0</v>
      </c>
      <c r="AL502">
        <v>97.746025220762093</v>
      </c>
      <c r="AN502">
        <v>52.803043103294847</v>
      </c>
      <c r="AO502">
        <v>0</v>
      </c>
      <c r="AQ502">
        <v>3.75</v>
      </c>
      <c r="AR502">
        <v>111.75</v>
      </c>
      <c r="AS502">
        <v>0.23051896512688019</v>
      </c>
      <c r="AT502">
        <v>3.868252698765914</v>
      </c>
      <c r="AU502">
        <v>1.82562931882728E-2</v>
      </c>
    </row>
    <row r="503" spans="1:47" x14ac:dyDescent="0.25">
      <c r="A503" t="s">
        <v>545</v>
      </c>
      <c r="B503" t="str">
        <f t="shared" si="14"/>
        <v>USA_OR_Redmond.</v>
      </c>
      <c r="C503" t="str">
        <f>'Model In'!AY503</f>
        <v>HPWH_50-gallon</v>
      </c>
      <c r="D503">
        <f>'Model In'!BA503</f>
        <v>5</v>
      </c>
      <c r="E503">
        <v>13070.76721844343</v>
      </c>
      <c r="F503">
        <v>97.746025220762093</v>
      </c>
      <c r="H503">
        <f t="shared" si="15"/>
        <v>5671.7532981427339</v>
      </c>
      <c r="I503">
        <v>3605.4809638213128</v>
      </c>
      <c r="K503">
        <v>2447.8386125329898</v>
      </c>
      <c r="L503">
        <v>7677.5382336903813</v>
      </c>
      <c r="M503">
        <v>365.15920489797247</v>
      </c>
      <c r="N503">
        <v>107.280905401919</v>
      </c>
      <c r="O503">
        <v>685.20224098845097</v>
      </c>
      <c r="Q503">
        <v>1504.136791595537</v>
      </c>
      <c r="R503">
        <v>562.13554272588362</v>
      </c>
      <c r="S503">
        <v>0</v>
      </c>
      <c r="T503">
        <v>6257.5243945175798</v>
      </c>
      <c r="U503">
        <v>306.88847609879309</v>
      </c>
      <c r="X503">
        <v>-1785.723253267932</v>
      </c>
      <c r="Y503">
        <v>2002.2655746226339</v>
      </c>
      <c r="Z503">
        <v>4373.1166730416398</v>
      </c>
      <c r="AA503">
        <v>0</v>
      </c>
      <c r="AB503">
        <v>1023.631672635939</v>
      </c>
      <c r="AE503">
        <v>94.322539088410238</v>
      </c>
      <c r="AF503">
        <v>184.69333325480241</v>
      </c>
      <c r="AG503">
        <v>668.6730391343433</v>
      </c>
      <c r="AH503">
        <v>0</v>
      </c>
      <c r="AL503">
        <v>97.746025220762093</v>
      </c>
      <c r="AN503">
        <v>52.803043103294847</v>
      </c>
      <c r="AO503">
        <v>0</v>
      </c>
      <c r="AQ503">
        <v>12.25</v>
      </c>
      <c r="AR503">
        <v>52.5</v>
      </c>
      <c r="AS503">
        <v>0.25498129910439732</v>
      </c>
      <c r="AT503">
        <v>3.06768308779928</v>
      </c>
      <c r="AU503">
        <v>2.5152860012325699E-2</v>
      </c>
    </row>
    <row r="504" spans="1:47" x14ac:dyDescent="0.25">
      <c r="A504" t="s">
        <v>546</v>
      </c>
      <c r="B504" t="str">
        <f t="shared" si="14"/>
        <v>USA_PA_Bradford</v>
      </c>
      <c r="C504" t="str">
        <f>'Model In'!AY504</f>
        <v>HPWH_50-gallon</v>
      </c>
      <c r="D504">
        <f>'Model In'!BA504</f>
        <v>5</v>
      </c>
      <c r="E504">
        <v>17179.208647371059</v>
      </c>
      <c r="F504">
        <v>97.746025220762093</v>
      </c>
      <c r="H504">
        <f t="shared" si="15"/>
        <v>9724.8971170342884</v>
      </c>
      <c r="I504">
        <v>7839.885125946219</v>
      </c>
      <c r="K504">
        <v>3401.3945149340111</v>
      </c>
      <c r="L504">
        <v>10456.34770821665</v>
      </c>
      <c r="M504">
        <v>3918.2771001586011</v>
      </c>
      <c r="N504">
        <v>132.02774924698289</v>
      </c>
      <c r="O504">
        <v>388.18576160664571</v>
      </c>
      <c r="Q504">
        <v>1234.0401709911109</v>
      </c>
      <c r="R504">
        <v>650.97182009695837</v>
      </c>
      <c r="S504">
        <v>0</v>
      </c>
      <c r="T504">
        <v>6441.9092156312263</v>
      </c>
      <c r="U504">
        <v>343.17075963677871</v>
      </c>
      <c r="X504">
        <v>-1762.2253473538699</v>
      </c>
      <c r="Y504">
        <v>2057.5631846587362</v>
      </c>
      <c r="Z504">
        <v>4373.1166730416398</v>
      </c>
      <c r="AA504">
        <v>0</v>
      </c>
      <c r="AB504">
        <v>1023.631672635939</v>
      </c>
      <c r="AE504">
        <v>94.322539088410238</v>
      </c>
      <c r="AF504">
        <v>184.69333325480241</v>
      </c>
      <c r="AG504">
        <v>668.6730391343433</v>
      </c>
      <c r="AH504">
        <v>0</v>
      </c>
      <c r="AL504">
        <v>97.746025220762093</v>
      </c>
      <c r="AN504">
        <v>52.803043103294847</v>
      </c>
      <c r="AO504">
        <v>0</v>
      </c>
      <c r="AQ504">
        <v>79.25</v>
      </c>
      <c r="AR504">
        <v>199.75</v>
      </c>
      <c r="AS504">
        <v>0.26454364578667422</v>
      </c>
      <c r="AT504">
        <v>3.658523217968396</v>
      </c>
      <c r="AU504">
        <v>2.8670902477597699E-2</v>
      </c>
    </row>
    <row r="505" spans="1:47" x14ac:dyDescent="0.25">
      <c r="A505" t="s">
        <v>547</v>
      </c>
      <c r="B505" t="str">
        <f t="shared" si="14"/>
        <v>USA_PA_Philadel</v>
      </c>
      <c r="C505" t="str">
        <f>'Model In'!AY505</f>
        <v>HPWH_50-gallon</v>
      </c>
      <c r="D505">
        <f>'Model In'!BA505</f>
        <v>5</v>
      </c>
      <c r="E505">
        <v>13058.38332782165</v>
      </c>
      <c r="F505">
        <v>97.746025220762093</v>
      </c>
      <c r="H505">
        <f t="shared" si="15"/>
        <v>5904.8363577209529</v>
      </c>
      <c r="I505">
        <v>2691.809671772925</v>
      </c>
      <c r="K505">
        <v>1713.946928580476</v>
      </c>
      <c r="L505">
        <v>5570.868346101478</v>
      </c>
      <c r="M505">
        <v>548.67346222692515</v>
      </c>
      <c r="N505">
        <v>30.475445821753059</v>
      </c>
      <c r="O505">
        <v>398.71383514377061</v>
      </c>
      <c r="Q505">
        <v>2629.2262275690018</v>
      </c>
      <c r="R505">
        <v>583.80045837902571</v>
      </c>
      <c r="S505">
        <v>0</v>
      </c>
      <c r="T505">
        <v>5826.6487942542517</v>
      </c>
      <c r="U505">
        <v>196.38179768304869</v>
      </c>
      <c r="X505">
        <v>-1810.44722799891</v>
      </c>
      <c r="Y505">
        <v>1756.7986244225999</v>
      </c>
      <c r="Z505">
        <v>4373.1166730416398</v>
      </c>
      <c r="AA505">
        <v>0</v>
      </c>
      <c r="AB505">
        <v>1023.631672635939</v>
      </c>
      <c r="AE505">
        <v>94.322539088410238</v>
      </c>
      <c r="AF505">
        <v>184.69333325480241</v>
      </c>
      <c r="AG505">
        <v>668.6730391343433</v>
      </c>
      <c r="AH505">
        <v>0</v>
      </c>
      <c r="AL505">
        <v>97.746025220762093</v>
      </c>
      <c r="AN505">
        <v>52.803043103294847</v>
      </c>
      <c r="AO505">
        <v>0</v>
      </c>
      <c r="AQ505">
        <v>13.5</v>
      </c>
      <c r="AR505">
        <v>586.5</v>
      </c>
      <c r="AS505">
        <v>0.25736211234431228</v>
      </c>
      <c r="AT505">
        <v>4.7544278019269619</v>
      </c>
      <c r="AU505">
        <v>2.6932932299126699E-2</v>
      </c>
    </row>
    <row r="506" spans="1:47" x14ac:dyDescent="0.25">
      <c r="A506" t="s">
        <v>548</v>
      </c>
      <c r="B506" t="str">
        <f t="shared" si="14"/>
        <v>USA_PA_Pittsbur</v>
      </c>
      <c r="C506" t="str">
        <f>'Model In'!AY506</f>
        <v>HPWH_50-gallon</v>
      </c>
      <c r="D506">
        <f>'Model In'!BA506</f>
        <v>5</v>
      </c>
      <c r="E506">
        <v>14042.96235446327</v>
      </c>
      <c r="F506">
        <v>97.746025220762093</v>
      </c>
      <c r="H506">
        <f t="shared" si="15"/>
        <v>6768.1964496950404</v>
      </c>
      <c r="I506">
        <v>4154.996250748115</v>
      </c>
      <c r="K506">
        <v>2505.1607624332109</v>
      </c>
      <c r="L506">
        <v>7913.5637730195776</v>
      </c>
      <c r="M506">
        <v>1166.118098354113</v>
      </c>
      <c r="N506">
        <v>88.083782757756836</v>
      </c>
      <c r="O506">
        <v>395.63360720304507</v>
      </c>
      <c r="Q506">
        <v>1994.7591293866619</v>
      </c>
      <c r="R506">
        <v>618.44106956026383</v>
      </c>
      <c r="S506">
        <v>0</v>
      </c>
      <c r="T506">
        <v>6101.7480150366819</v>
      </c>
      <c r="U506">
        <v>249.25165521042459</v>
      </c>
      <c r="X506">
        <v>-1793.325575688021</v>
      </c>
      <c r="Y506">
        <v>1878.017559090184</v>
      </c>
      <c r="Z506">
        <v>4373.1166730416398</v>
      </c>
      <c r="AA506">
        <v>0</v>
      </c>
      <c r="AB506">
        <v>1023.631672635939</v>
      </c>
      <c r="AE506">
        <v>94.322539088410238</v>
      </c>
      <c r="AF506">
        <v>184.69333325480241</v>
      </c>
      <c r="AG506">
        <v>668.6730391343433</v>
      </c>
      <c r="AH506">
        <v>0</v>
      </c>
      <c r="AL506">
        <v>97.746025220762093</v>
      </c>
      <c r="AN506">
        <v>52.803043103294847</v>
      </c>
      <c r="AO506">
        <v>0</v>
      </c>
      <c r="AQ506">
        <v>27</v>
      </c>
      <c r="AR506">
        <v>349</v>
      </c>
      <c r="AS506">
        <v>0.2466532285678579</v>
      </c>
      <c r="AT506">
        <v>3.8558888523715611</v>
      </c>
      <c r="AU506">
        <v>2.78481092430952E-2</v>
      </c>
    </row>
    <row r="507" spans="1:47" x14ac:dyDescent="0.25">
      <c r="A507" t="s">
        <v>549</v>
      </c>
      <c r="B507" t="str">
        <f t="shared" si="14"/>
        <v>USA_RI_Providen</v>
      </c>
      <c r="C507" t="str">
        <f>'Model In'!AY507</f>
        <v>HPWH_50-gallon</v>
      </c>
      <c r="D507">
        <f>'Model In'!BA507</f>
        <v>5</v>
      </c>
      <c r="E507">
        <v>13517.733966323871</v>
      </c>
      <c r="F507">
        <v>97.746025220762093</v>
      </c>
      <c r="H507">
        <f t="shared" si="15"/>
        <v>6260.8511093279876</v>
      </c>
      <c r="I507">
        <v>3785.7461437387769</v>
      </c>
      <c r="K507">
        <v>2350.7988330915568</v>
      </c>
      <c r="L507">
        <v>7586.487350221405</v>
      </c>
      <c r="M507">
        <v>944.9310021228556</v>
      </c>
      <c r="N507">
        <v>67.036234901575753</v>
      </c>
      <c r="O507">
        <v>422.98007362280339</v>
      </c>
      <c r="Q507">
        <v>1899.34304607423</v>
      </c>
      <c r="R507">
        <v>575.76191951498083</v>
      </c>
      <c r="S507">
        <v>0</v>
      </c>
      <c r="T507">
        <v>6081.0941945203494</v>
      </c>
      <c r="U507">
        <v>246.2712540781489</v>
      </c>
      <c r="X507">
        <v>-1801.8016054405609</v>
      </c>
      <c r="Y507">
        <v>1860.13451131789</v>
      </c>
      <c r="Z507">
        <v>4373.1166730416398</v>
      </c>
      <c r="AA507">
        <v>0</v>
      </c>
      <c r="AB507">
        <v>1023.631672635939</v>
      </c>
      <c r="AE507">
        <v>94.322539088410238</v>
      </c>
      <c r="AF507">
        <v>184.69333325480241</v>
      </c>
      <c r="AG507">
        <v>668.6730391343433</v>
      </c>
      <c r="AH507">
        <v>0</v>
      </c>
      <c r="AL507">
        <v>97.746025220762093</v>
      </c>
      <c r="AN507">
        <v>52.803043103294847</v>
      </c>
      <c r="AO507">
        <v>0</v>
      </c>
      <c r="AQ507">
        <v>21.25</v>
      </c>
      <c r="AR507">
        <v>287</v>
      </c>
      <c r="AS507">
        <v>0.26901302380698389</v>
      </c>
      <c r="AT507">
        <v>4.3377350868554494</v>
      </c>
      <c r="AU507">
        <v>2.61337676269888E-2</v>
      </c>
    </row>
    <row r="508" spans="1:47" x14ac:dyDescent="0.25">
      <c r="A508" t="s">
        <v>550</v>
      </c>
      <c r="B508" t="str">
        <f t="shared" si="14"/>
        <v>USA_SC_JB.Charl</v>
      </c>
      <c r="C508" t="str">
        <f>'Model In'!AY508</f>
        <v>HPWH_50-gallon</v>
      </c>
      <c r="D508">
        <f>'Model In'!BA508</f>
        <v>5</v>
      </c>
      <c r="E508">
        <v>12337.9968366179</v>
      </c>
      <c r="F508">
        <v>97.746025220762093</v>
      </c>
      <c r="H508">
        <f t="shared" si="15"/>
        <v>5444.530709560383</v>
      </c>
      <c r="I508">
        <v>564.68263676452693</v>
      </c>
      <c r="K508">
        <v>298.98309051606532</v>
      </c>
      <c r="L508">
        <v>980.39833311214261</v>
      </c>
      <c r="M508">
        <v>12.88440813725858</v>
      </c>
      <c r="N508">
        <v>13.103579467278861</v>
      </c>
      <c r="O508">
        <v>239.71155864392509</v>
      </c>
      <c r="Q508">
        <v>4334.0745914057197</v>
      </c>
      <c r="R508">
        <v>545.77348139013577</v>
      </c>
      <c r="S508">
        <v>0</v>
      </c>
      <c r="T508">
        <v>5332.1082102425353</v>
      </c>
      <c r="U508">
        <v>91.40518709595834</v>
      </c>
      <c r="X508">
        <v>-1823.0138993349619</v>
      </c>
      <c r="Y508">
        <v>1496.7177813794899</v>
      </c>
      <c r="Z508">
        <v>4373.1166730416398</v>
      </c>
      <c r="AA508">
        <v>0</v>
      </c>
      <c r="AB508">
        <v>1023.631672635939</v>
      </c>
      <c r="AE508">
        <v>94.322539088410238</v>
      </c>
      <c r="AF508">
        <v>184.69333325480241</v>
      </c>
      <c r="AG508">
        <v>668.6730391343433</v>
      </c>
      <c r="AH508">
        <v>0</v>
      </c>
      <c r="AL508">
        <v>97.746025220762093</v>
      </c>
      <c r="AN508">
        <v>52.803043103294847</v>
      </c>
      <c r="AO508">
        <v>0</v>
      </c>
      <c r="AQ508">
        <v>0.25</v>
      </c>
      <c r="AR508">
        <v>399.75</v>
      </c>
      <c r="AS508">
        <v>0.18896694195222849</v>
      </c>
      <c r="AT508">
        <v>3.5320116863792901</v>
      </c>
      <c r="AU508">
        <v>2.5722012641959301E-2</v>
      </c>
    </row>
    <row r="509" spans="1:47" x14ac:dyDescent="0.25">
      <c r="A509" t="s">
        <v>551</v>
      </c>
      <c r="B509" t="str">
        <f t="shared" si="14"/>
        <v>USA_SC_Columbia</v>
      </c>
      <c r="C509" t="str">
        <f>'Model In'!AY509</f>
        <v>HPWH_50-gallon</v>
      </c>
      <c r="D509">
        <f>'Model In'!BA509</f>
        <v>5</v>
      </c>
      <c r="E509">
        <v>12429.064757816101</v>
      </c>
      <c r="F509">
        <v>97.746025220762093</v>
      </c>
      <c r="H509">
        <f t="shared" si="15"/>
        <v>5491.5487215870562</v>
      </c>
      <c r="I509">
        <v>780.21115959709073</v>
      </c>
      <c r="K509">
        <v>437.49290307958091</v>
      </c>
      <c r="L509">
        <v>1431.695459630397</v>
      </c>
      <c r="M509">
        <v>17.36301204268586</v>
      </c>
      <c r="N509">
        <v>18.70913528211527</v>
      </c>
      <c r="O509">
        <v>306.6461091927074</v>
      </c>
      <c r="Q509">
        <v>4129.9887215756344</v>
      </c>
      <c r="R509">
        <v>581.34884041433054</v>
      </c>
      <c r="S509">
        <v>0</v>
      </c>
      <c r="T509">
        <v>5393.5212999319556</v>
      </c>
      <c r="U509">
        <v>110.0830185748078</v>
      </c>
      <c r="X509">
        <v>-1816.3462209538829</v>
      </c>
      <c r="Y509">
        <v>1540.767690551178</v>
      </c>
      <c r="Z509">
        <v>4373.1166730416398</v>
      </c>
      <c r="AA509">
        <v>0</v>
      </c>
      <c r="AB509">
        <v>1023.631672635939</v>
      </c>
      <c r="AE509">
        <v>94.322539088410238</v>
      </c>
      <c r="AF509">
        <v>184.69333325480241</v>
      </c>
      <c r="AG509">
        <v>668.6730391343433</v>
      </c>
      <c r="AH509">
        <v>0</v>
      </c>
      <c r="AL509">
        <v>97.746025220762093</v>
      </c>
      <c r="AN509">
        <v>52.803043103294847</v>
      </c>
      <c r="AO509">
        <v>0</v>
      </c>
      <c r="AQ509">
        <v>1</v>
      </c>
      <c r="AR509">
        <v>886.75</v>
      </c>
      <c r="AS509">
        <v>0.1580242630288323</v>
      </c>
      <c r="AT509">
        <v>2.7543773331745798</v>
      </c>
      <c r="AU509">
        <v>2.6745697577432701E-2</v>
      </c>
    </row>
    <row r="510" spans="1:47" x14ac:dyDescent="0.25">
      <c r="A510" t="s">
        <v>552</v>
      </c>
      <c r="B510" t="str">
        <f t="shared" si="14"/>
        <v>USA_SD_Yankton-</v>
      </c>
      <c r="C510" t="str">
        <f>'Model In'!AY510</f>
        <v>HPWH_50-gallon</v>
      </c>
      <c r="D510">
        <f>'Model In'!BA510</f>
        <v>5</v>
      </c>
      <c r="E510">
        <v>18149.143853824571</v>
      </c>
      <c r="F510">
        <v>97.746025220762093</v>
      </c>
      <c r="H510">
        <f t="shared" si="15"/>
        <v>10754.461835075295</v>
      </c>
      <c r="I510">
        <v>8110.0873251026132</v>
      </c>
      <c r="K510">
        <v>3890.4460332795511</v>
      </c>
      <c r="L510">
        <v>11418.698933195201</v>
      </c>
      <c r="M510">
        <v>3684.9636905412458</v>
      </c>
      <c r="N510">
        <v>131.78627111766039</v>
      </c>
      <c r="O510">
        <v>402.89133016416491</v>
      </c>
      <c r="Q510">
        <v>1966.55900548659</v>
      </c>
      <c r="R510">
        <v>677.81550448609175</v>
      </c>
      <c r="S510">
        <v>0</v>
      </c>
      <c r="T510">
        <v>6285.8310326825504</v>
      </c>
      <c r="U510">
        <v>313.47724035324683</v>
      </c>
      <c r="X510">
        <v>-1774.6804989306711</v>
      </c>
      <c r="Y510">
        <v>1997.933673071487</v>
      </c>
      <c r="Z510">
        <v>4373.1166730416398</v>
      </c>
      <c r="AA510">
        <v>0</v>
      </c>
      <c r="AB510">
        <v>1023.631672635939</v>
      </c>
      <c r="AE510">
        <v>94.322539088410238</v>
      </c>
      <c r="AF510">
        <v>184.69333325480241</v>
      </c>
      <c r="AG510">
        <v>668.6730391343433</v>
      </c>
      <c r="AH510">
        <v>0</v>
      </c>
      <c r="AL510">
        <v>97.746025220762093</v>
      </c>
      <c r="AN510">
        <v>52.803043103294847</v>
      </c>
      <c r="AO510">
        <v>0</v>
      </c>
      <c r="AQ510">
        <v>78.75</v>
      </c>
      <c r="AR510">
        <v>91</v>
      </c>
      <c r="AS510">
        <v>0.33347903893961989</v>
      </c>
      <c r="AT510">
        <v>5.6215610757703747</v>
      </c>
      <c r="AU510">
        <v>3.2596969414703997E-2</v>
      </c>
    </row>
    <row r="511" spans="1:47" x14ac:dyDescent="0.25">
      <c r="A511" t="s">
        <v>553</v>
      </c>
      <c r="B511" t="str">
        <f t="shared" si="14"/>
        <v>USA_SD_Sioux.Fa</v>
      </c>
      <c r="C511" t="str">
        <f>'Model In'!AY511</f>
        <v>HPWH_50-gallon</v>
      </c>
      <c r="D511">
        <f>'Model In'!BA511</f>
        <v>5</v>
      </c>
      <c r="E511">
        <v>18745.78645809403</v>
      </c>
      <c r="F511">
        <v>97.746025220762093</v>
      </c>
      <c r="H511">
        <f t="shared" si="15"/>
        <v>11309.418166691099</v>
      </c>
      <c r="I511">
        <v>8755.5592745837603</v>
      </c>
      <c r="K511">
        <v>4327.0571246417112</v>
      </c>
      <c r="L511">
        <v>12413.909377640121</v>
      </c>
      <c r="M511">
        <v>3886.6693705010512</v>
      </c>
      <c r="N511">
        <v>132.51311715090671</v>
      </c>
      <c r="O511">
        <v>409.31966229008361</v>
      </c>
      <c r="Q511">
        <v>1839.18587630979</v>
      </c>
      <c r="R511">
        <v>714.67301579754906</v>
      </c>
      <c r="S511">
        <v>0</v>
      </c>
      <c r="T511">
        <v>6366.8337138524903</v>
      </c>
      <c r="U511">
        <v>336.3883983718859</v>
      </c>
      <c r="X511">
        <v>-1762.4881407229541</v>
      </c>
      <c r="Y511">
        <v>2039.619945725042</v>
      </c>
      <c r="Z511">
        <v>4373.1166730416398</v>
      </c>
      <c r="AA511">
        <v>0</v>
      </c>
      <c r="AB511">
        <v>1023.631672635939</v>
      </c>
      <c r="AE511">
        <v>94.322539088410238</v>
      </c>
      <c r="AF511">
        <v>184.69333325480241</v>
      </c>
      <c r="AG511">
        <v>668.6730391343433</v>
      </c>
      <c r="AH511">
        <v>0</v>
      </c>
      <c r="AL511">
        <v>97.746025220762093</v>
      </c>
      <c r="AN511">
        <v>52.803043103294847</v>
      </c>
      <c r="AO511">
        <v>0</v>
      </c>
      <c r="AQ511">
        <v>41.5</v>
      </c>
      <c r="AR511">
        <v>19.5</v>
      </c>
      <c r="AS511">
        <v>0.33802862474474371</v>
      </c>
      <c r="AT511">
        <v>4.9996514362655082</v>
      </c>
      <c r="AU511">
        <v>3.4751582890534399E-2</v>
      </c>
    </row>
    <row r="512" spans="1:47" x14ac:dyDescent="0.25">
      <c r="A512" t="s">
        <v>554</v>
      </c>
      <c r="B512" t="str">
        <f t="shared" si="14"/>
        <v>USA_TN_Memphis.</v>
      </c>
      <c r="C512" t="str">
        <f>'Model In'!AY512</f>
        <v>HPWH_50-gallon</v>
      </c>
      <c r="D512">
        <f>'Model In'!BA512</f>
        <v>5</v>
      </c>
      <c r="E512">
        <v>12841.509182599841</v>
      </c>
      <c r="F512">
        <v>97.746025220762093</v>
      </c>
      <c r="H512">
        <f t="shared" si="15"/>
        <v>5868.8701243298801</v>
      </c>
      <c r="I512">
        <v>1300.505879436218</v>
      </c>
      <c r="K512">
        <v>829.38487272166049</v>
      </c>
      <c r="L512">
        <v>2718.407631683398</v>
      </c>
      <c r="M512">
        <v>119.35943391107671</v>
      </c>
      <c r="N512">
        <v>30.34091609481203</v>
      </c>
      <c r="O512">
        <v>321.42065670866123</v>
      </c>
      <c r="Q512">
        <v>3950.9149683216342</v>
      </c>
      <c r="R512">
        <v>617.44927657202743</v>
      </c>
      <c r="S512">
        <v>0</v>
      </c>
      <c r="T512">
        <v>5459.9892703328842</v>
      </c>
      <c r="U512">
        <v>121.58937503743159</v>
      </c>
      <c r="X512">
        <v>-1818.5774848905339</v>
      </c>
      <c r="Y512">
        <v>1575.890712592</v>
      </c>
      <c r="Z512">
        <v>4373.1166730416398</v>
      </c>
      <c r="AA512">
        <v>0</v>
      </c>
      <c r="AB512">
        <v>1023.631672635939</v>
      </c>
      <c r="AE512">
        <v>94.322539088410238</v>
      </c>
      <c r="AF512">
        <v>184.69333325480241</v>
      </c>
      <c r="AG512">
        <v>668.6730391343433</v>
      </c>
      <c r="AH512">
        <v>0</v>
      </c>
      <c r="AL512">
        <v>97.746025220762093</v>
      </c>
      <c r="AN512">
        <v>52.803043103294847</v>
      </c>
      <c r="AO512">
        <v>0</v>
      </c>
      <c r="AQ512">
        <v>4.75</v>
      </c>
      <c r="AR512">
        <v>1014.75</v>
      </c>
      <c r="AS512">
        <v>0.2270685823553576</v>
      </c>
      <c r="AT512">
        <v>3.8977797283981279</v>
      </c>
      <c r="AU512">
        <v>2.91713816208257E-2</v>
      </c>
    </row>
    <row r="513" spans="1:47" x14ac:dyDescent="0.25">
      <c r="A513" t="s">
        <v>555</v>
      </c>
      <c r="B513" t="str">
        <f t="shared" si="14"/>
        <v>USA_TN_Nashvill</v>
      </c>
      <c r="C513" t="str">
        <f>'Model In'!AY513</f>
        <v>HPWH_50-gallon</v>
      </c>
      <c r="D513">
        <f>'Model In'!BA513</f>
        <v>5</v>
      </c>
      <c r="E513">
        <v>12358.339515924619</v>
      </c>
      <c r="F513">
        <v>97.746025220762093</v>
      </c>
      <c r="H513">
        <f t="shared" si="15"/>
        <v>5326.7573820777679</v>
      </c>
      <c r="I513">
        <v>1382.093900780101</v>
      </c>
      <c r="K513">
        <v>876.79323680688151</v>
      </c>
      <c r="L513">
        <v>2835.7433211554421</v>
      </c>
      <c r="M513">
        <v>118.14608801838121</v>
      </c>
      <c r="N513">
        <v>29.499319176185381</v>
      </c>
      <c r="O513">
        <v>357.65525677865622</v>
      </c>
      <c r="Q513">
        <v>3372.3989428337368</v>
      </c>
      <c r="R513">
        <v>572.26453846393031</v>
      </c>
      <c r="S513">
        <v>0</v>
      </c>
      <c r="T513">
        <v>5604.9759234932253</v>
      </c>
      <c r="U513">
        <v>141.72628491201129</v>
      </c>
      <c r="X513">
        <v>-1814.289681842384</v>
      </c>
      <c r="Y513">
        <v>1634.833788168886</v>
      </c>
      <c r="Z513">
        <v>4373.1166730416398</v>
      </c>
      <c r="AA513">
        <v>0</v>
      </c>
      <c r="AB513">
        <v>1023.631672635939</v>
      </c>
      <c r="AE513">
        <v>94.322539088410238</v>
      </c>
      <c r="AF513">
        <v>184.69333325480241</v>
      </c>
      <c r="AG513">
        <v>668.6730391343433</v>
      </c>
      <c r="AH513">
        <v>0</v>
      </c>
      <c r="AL513">
        <v>97.746025220762093</v>
      </c>
      <c r="AN513">
        <v>52.803043103294847</v>
      </c>
      <c r="AO513">
        <v>0</v>
      </c>
      <c r="AQ513">
        <v>6.75</v>
      </c>
      <c r="AR513">
        <v>775.5</v>
      </c>
      <c r="AS513">
        <v>0.1997682636485571</v>
      </c>
      <c r="AT513">
        <v>2.99523514055271</v>
      </c>
      <c r="AU513">
        <v>2.60114733117927E-2</v>
      </c>
    </row>
    <row r="514" spans="1:47" x14ac:dyDescent="0.25">
      <c r="A514" t="s">
        <v>556</v>
      </c>
      <c r="B514" t="str">
        <f t="shared" si="14"/>
        <v>USA_TX_Austin-C</v>
      </c>
      <c r="C514" t="str">
        <f>'Model In'!AY514</f>
        <v>HPWH_50-gallon</v>
      </c>
      <c r="D514">
        <f>'Model In'!BA514</f>
        <v>5</v>
      </c>
      <c r="E514">
        <v>13295.78871867397</v>
      </c>
      <c r="F514">
        <v>97.746025220762093</v>
      </c>
      <c r="H514">
        <f t="shared" si="15"/>
        <v>6460.8606081492517</v>
      </c>
      <c r="I514">
        <v>509.70683446487197</v>
      </c>
      <c r="K514">
        <v>270.99172189594759</v>
      </c>
      <c r="L514">
        <v>854.52736850434951</v>
      </c>
      <c r="M514">
        <v>40.350098658670923</v>
      </c>
      <c r="N514">
        <v>7.8048884435429944</v>
      </c>
      <c r="O514">
        <v>190.5601254667111</v>
      </c>
      <c r="Q514">
        <v>5264.3659365134527</v>
      </c>
      <c r="R514">
        <v>686.78783717092688</v>
      </c>
      <c r="S514">
        <v>0</v>
      </c>
      <c r="T514">
        <v>5105.3586716568589</v>
      </c>
      <c r="U514">
        <v>68.828042043419643</v>
      </c>
      <c r="X514">
        <v>-1813.5405356869489</v>
      </c>
      <c r="Y514">
        <v>1438.179764846906</v>
      </c>
      <c r="Z514">
        <v>4373.1166730416398</v>
      </c>
      <c r="AA514">
        <v>0</v>
      </c>
      <c r="AB514">
        <v>1023.631672635939</v>
      </c>
      <c r="AE514">
        <v>94.322539088410238</v>
      </c>
      <c r="AF514">
        <v>184.69333325480241</v>
      </c>
      <c r="AG514">
        <v>668.6730391343433</v>
      </c>
      <c r="AH514">
        <v>0</v>
      </c>
      <c r="AL514">
        <v>97.746025220762093</v>
      </c>
      <c r="AN514">
        <v>52.803043103294847</v>
      </c>
      <c r="AO514">
        <v>0</v>
      </c>
      <c r="AQ514">
        <v>0.5</v>
      </c>
      <c r="AR514">
        <v>1204.75</v>
      </c>
      <c r="AS514">
        <v>0.1456419571971681</v>
      </c>
      <c r="AT514">
        <v>2.1915705424850431</v>
      </c>
      <c r="AU514">
        <v>3.2925618349525197E-2</v>
      </c>
    </row>
    <row r="515" spans="1:47" x14ac:dyDescent="0.25">
      <c r="A515" t="s">
        <v>557</v>
      </c>
      <c r="B515" t="str">
        <f t="shared" ref="B515:B578" si="16">MID(A515,12,15)</f>
        <v>USA_TX_Dallas-F</v>
      </c>
      <c r="C515" t="str">
        <f>'Model In'!AY515</f>
        <v>HPWH_50-gallon</v>
      </c>
      <c r="D515">
        <f>'Model In'!BA515</f>
        <v>5</v>
      </c>
      <c r="E515">
        <v>13189.94204142062</v>
      </c>
      <c r="F515">
        <v>97.746025220762093</v>
      </c>
      <c r="H515">
        <f t="shared" ref="H515:H578" si="17">I515+Q515+R515</f>
        <v>6285.1309900625156</v>
      </c>
      <c r="I515">
        <v>744.31723513784402</v>
      </c>
      <c r="K515">
        <v>444.96855487201577</v>
      </c>
      <c r="L515">
        <v>1469.2346014667471</v>
      </c>
      <c r="M515">
        <v>3.8750677999768892</v>
      </c>
      <c r="N515">
        <v>14.181765912742829</v>
      </c>
      <c r="O515">
        <v>281.29184655310792</v>
      </c>
      <c r="Q515">
        <v>4906.9900717239861</v>
      </c>
      <c r="R515">
        <v>633.82368320068485</v>
      </c>
      <c r="S515">
        <v>0</v>
      </c>
      <c r="T515">
        <v>5265.0821728585797</v>
      </c>
      <c r="U515">
        <v>94.736183751656782</v>
      </c>
      <c r="X515">
        <v>-1832.172340604161</v>
      </c>
      <c r="Y515">
        <v>1508.062705680052</v>
      </c>
      <c r="Z515">
        <v>4373.1166730416398</v>
      </c>
      <c r="AA515">
        <v>0</v>
      </c>
      <c r="AB515">
        <v>1023.631672635939</v>
      </c>
      <c r="AE515">
        <v>94.322539088410238</v>
      </c>
      <c r="AF515">
        <v>184.69333325480241</v>
      </c>
      <c r="AG515">
        <v>668.6730391343433</v>
      </c>
      <c r="AH515">
        <v>0</v>
      </c>
      <c r="AL515">
        <v>97.746025220762093</v>
      </c>
      <c r="AN515">
        <v>52.803043103294847</v>
      </c>
      <c r="AO515">
        <v>0</v>
      </c>
      <c r="AQ515">
        <v>1</v>
      </c>
      <c r="AR515">
        <v>506.5</v>
      </c>
      <c r="AS515">
        <v>0.29474235587157382</v>
      </c>
      <c r="AT515">
        <v>5.2568823507229956</v>
      </c>
      <c r="AU515">
        <v>3.2938953094743102E-2</v>
      </c>
    </row>
    <row r="516" spans="1:47" x14ac:dyDescent="0.25">
      <c r="A516" t="s">
        <v>558</v>
      </c>
      <c r="B516" t="str">
        <f t="shared" si="16"/>
        <v>USA_TX_Houston-</v>
      </c>
      <c r="C516" t="str">
        <f>'Model In'!AY516</f>
        <v>HPWH_50-gallon</v>
      </c>
      <c r="D516">
        <f>'Model In'!BA516</f>
        <v>5</v>
      </c>
      <c r="E516">
        <v>13186.11922575071</v>
      </c>
      <c r="F516">
        <v>97.746025220762093</v>
      </c>
      <c r="H516">
        <f t="shared" si="17"/>
        <v>6405.6534619806125</v>
      </c>
      <c r="I516">
        <v>235.6281201616768</v>
      </c>
      <c r="K516">
        <v>104.3291453156193</v>
      </c>
      <c r="L516">
        <v>361.86838359575091</v>
      </c>
      <c r="M516">
        <v>0.33882022795066891</v>
      </c>
      <c r="N516">
        <v>3.3713293102677762</v>
      </c>
      <c r="O516">
        <v>127.5888253078389</v>
      </c>
      <c r="Q516">
        <v>5499.0704818185959</v>
      </c>
      <c r="R516">
        <v>670.95486000033964</v>
      </c>
      <c r="S516">
        <v>0</v>
      </c>
      <c r="T516">
        <v>5034.6735381753497</v>
      </c>
      <c r="U516">
        <v>52.127402023850642</v>
      </c>
      <c r="X516">
        <v>-1823.2188706606039</v>
      </c>
      <c r="Y516">
        <v>1383.717418092245</v>
      </c>
      <c r="Z516">
        <v>4373.1166730416398</v>
      </c>
      <c r="AA516">
        <v>0</v>
      </c>
      <c r="AB516">
        <v>1023.631672635939</v>
      </c>
      <c r="AE516">
        <v>94.322539088410238</v>
      </c>
      <c r="AF516">
        <v>184.69333325480241</v>
      </c>
      <c r="AG516">
        <v>668.6730391343433</v>
      </c>
      <c r="AH516">
        <v>0</v>
      </c>
      <c r="AL516">
        <v>97.746025220762093</v>
      </c>
      <c r="AN516">
        <v>52.803043103294847</v>
      </c>
      <c r="AO516">
        <v>0</v>
      </c>
      <c r="AQ516">
        <v>0</v>
      </c>
      <c r="AR516">
        <v>1006</v>
      </c>
      <c r="AS516">
        <v>0.17821309025112</v>
      </c>
      <c r="AT516">
        <v>3.5631789430716432</v>
      </c>
      <c r="AU516">
        <v>3.3319459396561099E-2</v>
      </c>
    </row>
    <row r="517" spans="1:47" x14ac:dyDescent="0.25">
      <c r="A517" t="s">
        <v>559</v>
      </c>
      <c r="B517" t="str">
        <f t="shared" si="16"/>
        <v>USA_TX_Lubbock.</v>
      </c>
      <c r="C517" t="str">
        <f>'Model In'!AY517</f>
        <v>HPWH_50-gallon</v>
      </c>
      <c r="D517">
        <f>'Model In'!BA517</f>
        <v>5</v>
      </c>
      <c r="E517">
        <v>13162.71095234301</v>
      </c>
      <c r="F517">
        <v>97.746025220762093</v>
      </c>
      <c r="H517">
        <f t="shared" si="17"/>
        <v>6066.6077316517458</v>
      </c>
      <c r="I517">
        <v>1601.8637609745981</v>
      </c>
      <c r="K517">
        <v>1116.3026323297131</v>
      </c>
      <c r="L517">
        <v>3464.031982454736</v>
      </c>
      <c r="M517">
        <v>43.940803907563563</v>
      </c>
      <c r="N517">
        <v>51.813405593887452</v>
      </c>
      <c r="O517">
        <v>389.80691914343248</v>
      </c>
      <c r="Q517">
        <v>3818.6150571271628</v>
      </c>
      <c r="R517">
        <v>646.12891354998499</v>
      </c>
      <c r="S517">
        <v>0</v>
      </c>
      <c r="T517">
        <v>5582.0232949940801</v>
      </c>
      <c r="U517">
        <v>155.2706272723174</v>
      </c>
      <c r="X517">
        <v>-1811.4801027854589</v>
      </c>
      <c r="Y517">
        <v>1699.354875013174</v>
      </c>
      <c r="Z517">
        <v>4373.1166730416398</v>
      </c>
      <c r="AA517">
        <v>0</v>
      </c>
      <c r="AB517">
        <v>1023.631672635939</v>
      </c>
      <c r="AE517">
        <v>94.322539088410238</v>
      </c>
      <c r="AF517">
        <v>184.69333325480241</v>
      </c>
      <c r="AG517">
        <v>668.6730391343433</v>
      </c>
      <c r="AH517">
        <v>0</v>
      </c>
      <c r="AL517">
        <v>97.746025220762093</v>
      </c>
      <c r="AN517">
        <v>52.803043103294847</v>
      </c>
      <c r="AO517">
        <v>0</v>
      </c>
      <c r="AQ517">
        <v>2</v>
      </c>
      <c r="AR517">
        <v>146.75</v>
      </c>
      <c r="AS517">
        <v>0.3313503546773473</v>
      </c>
      <c r="AT517">
        <v>6.4393244680976904</v>
      </c>
      <c r="AU517">
        <v>3.3583179116013502E-2</v>
      </c>
    </row>
    <row r="518" spans="1:47" x14ac:dyDescent="0.25">
      <c r="A518" t="s">
        <v>560</v>
      </c>
      <c r="B518" t="str">
        <f t="shared" si="16"/>
        <v>USA_TX_San.Anto</v>
      </c>
      <c r="C518" t="str">
        <f>'Model In'!AY518</f>
        <v>HPWH_50-gallon</v>
      </c>
      <c r="D518">
        <f>'Model In'!BA518</f>
        <v>5</v>
      </c>
      <c r="E518">
        <v>13709.571435031919</v>
      </c>
      <c r="F518">
        <v>97.746025220762093</v>
      </c>
      <c r="H518">
        <f t="shared" si="17"/>
        <v>6886.6072074317035</v>
      </c>
      <c r="I518">
        <v>495.16803626640899</v>
      </c>
      <c r="K518">
        <v>279.5752725596962</v>
      </c>
      <c r="L518">
        <v>885.06155725489339</v>
      </c>
      <c r="M518">
        <v>39.885346523093688</v>
      </c>
      <c r="N518">
        <v>6.5830605991619331</v>
      </c>
      <c r="O518">
        <v>169.12435658445611</v>
      </c>
      <c r="Q518">
        <v>5660.4261021562734</v>
      </c>
      <c r="R518">
        <v>731.01306900902102</v>
      </c>
      <c r="S518">
        <v>0</v>
      </c>
      <c r="T518">
        <v>5084.4592765558009</v>
      </c>
      <c r="U518">
        <v>64.3728723477725</v>
      </c>
      <c r="X518">
        <v>-1823.478361305027</v>
      </c>
      <c r="Y518">
        <v>1426.2158819223209</v>
      </c>
      <c r="Z518">
        <v>4373.1166730416398</v>
      </c>
      <c r="AA518">
        <v>0</v>
      </c>
      <c r="AB518">
        <v>1023.631672635939</v>
      </c>
      <c r="AE518">
        <v>94.322539088410238</v>
      </c>
      <c r="AF518">
        <v>184.69333325480241</v>
      </c>
      <c r="AG518">
        <v>668.6730391343433</v>
      </c>
      <c r="AH518">
        <v>0</v>
      </c>
      <c r="AL518">
        <v>97.746025220762093</v>
      </c>
      <c r="AN518">
        <v>52.803043103294847</v>
      </c>
      <c r="AO518">
        <v>0</v>
      </c>
      <c r="AQ518">
        <v>0.5</v>
      </c>
      <c r="AR518">
        <v>979</v>
      </c>
      <c r="AS518">
        <v>0.2299639821972084</v>
      </c>
      <c r="AT518">
        <v>4.2604873249920008</v>
      </c>
      <c r="AU518">
        <v>3.7411899125730702E-2</v>
      </c>
    </row>
    <row r="519" spans="1:47" x14ac:dyDescent="0.25">
      <c r="A519" t="s">
        <v>561</v>
      </c>
      <c r="B519" t="str">
        <f t="shared" si="16"/>
        <v>USA_UT_Salt.Lak</v>
      </c>
      <c r="C519" t="str">
        <f>'Model In'!AY519</f>
        <v>HPWH_50-gallon</v>
      </c>
      <c r="D519">
        <f>'Model In'!BA519</f>
        <v>5</v>
      </c>
      <c r="E519">
        <v>13791.35276672534</v>
      </c>
      <c r="F519">
        <v>97.746025220762093</v>
      </c>
      <c r="H519">
        <f t="shared" si="17"/>
        <v>6486.4593752117889</v>
      </c>
      <c r="I519">
        <v>3161.373306187214</v>
      </c>
      <c r="K519">
        <v>2256.3222773282828</v>
      </c>
      <c r="L519">
        <v>6849.8210887874357</v>
      </c>
      <c r="M519">
        <v>263.12687391932559</v>
      </c>
      <c r="N519">
        <v>95.228416084827487</v>
      </c>
      <c r="O519">
        <v>546.69573885477894</v>
      </c>
      <c r="Q519">
        <v>2659.691382398571</v>
      </c>
      <c r="R519">
        <v>665.39468662600348</v>
      </c>
      <c r="S519">
        <v>0</v>
      </c>
      <c r="T519">
        <v>5979.8851535049489</v>
      </c>
      <c r="U519">
        <v>252.46293727408241</v>
      </c>
      <c r="X519">
        <v>-1785.0179900972139</v>
      </c>
      <c r="Y519">
        <v>1908.145045835626</v>
      </c>
      <c r="Z519">
        <v>4373.1166730416398</v>
      </c>
      <c r="AA519">
        <v>0</v>
      </c>
      <c r="AB519">
        <v>1023.631672635939</v>
      </c>
      <c r="AE519">
        <v>94.322539088410238</v>
      </c>
      <c r="AF519">
        <v>184.69333325480241</v>
      </c>
      <c r="AG519">
        <v>668.6730391343433</v>
      </c>
      <c r="AH519">
        <v>0</v>
      </c>
      <c r="AL519">
        <v>97.746025220762093</v>
      </c>
      <c r="AN519">
        <v>52.803043103294847</v>
      </c>
      <c r="AO519">
        <v>0</v>
      </c>
      <c r="AQ519">
        <v>8.25</v>
      </c>
      <c r="AR519">
        <v>86.5</v>
      </c>
      <c r="AS519">
        <v>0.26214218845073189</v>
      </c>
      <c r="AT519">
        <v>3.5077909675015451</v>
      </c>
      <c r="AU519">
        <v>3.1844939451337699E-2</v>
      </c>
    </row>
    <row r="520" spans="1:47" x14ac:dyDescent="0.25">
      <c r="A520" t="s">
        <v>562</v>
      </c>
      <c r="B520" t="str">
        <f t="shared" si="16"/>
        <v>USA_UT_St.Georg</v>
      </c>
      <c r="C520" t="str">
        <f>'Model In'!AY520</f>
        <v>HPWH_50-gallon</v>
      </c>
      <c r="D520">
        <f>'Model In'!BA520</f>
        <v>5</v>
      </c>
      <c r="E520">
        <v>13264.56232880322</v>
      </c>
      <c r="F520">
        <v>97.746025220762093</v>
      </c>
      <c r="H520">
        <f t="shared" si="17"/>
        <v>6223.8693146069991</v>
      </c>
      <c r="I520">
        <v>1019.546326021224</v>
      </c>
      <c r="K520">
        <v>582.07495750230532</v>
      </c>
      <c r="L520">
        <v>1834.709583275396</v>
      </c>
      <c r="M520">
        <v>7.6620166260026306</v>
      </c>
      <c r="N520">
        <v>14.685660697058561</v>
      </c>
      <c r="O520">
        <v>415.12369119585651</v>
      </c>
      <c r="Q520">
        <v>4563.4885351573648</v>
      </c>
      <c r="R520">
        <v>640.8344534284106</v>
      </c>
      <c r="S520">
        <v>0</v>
      </c>
      <c r="T520">
        <v>5378.4235670138742</v>
      </c>
      <c r="U520">
        <v>135.55980409034609</v>
      </c>
      <c r="X520">
        <v>-1817.1167582625401</v>
      </c>
      <c r="Y520">
        <v>1643.944668518358</v>
      </c>
      <c r="Z520">
        <v>4373.1166730416398</v>
      </c>
      <c r="AA520">
        <v>0</v>
      </c>
      <c r="AB520">
        <v>1023.631672635939</v>
      </c>
      <c r="AE520">
        <v>94.322539088410238</v>
      </c>
      <c r="AF520">
        <v>184.69333325480241</v>
      </c>
      <c r="AG520">
        <v>668.6730391343433</v>
      </c>
      <c r="AH520">
        <v>0</v>
      </c>
      <c r="AL520">
        <v>97.746025220762093</v>
      </c>
      <c r="AN520">
        <v>52.803043103294847</v>
      </c>
      <c r="AO520">
        <v>0</v>
      </c>
      <c r="AQ520">
        <v>2</v>
      </c>
      <c r="AR520">
        <v>378.75</v>
      </c>
      <c r="AS520">
        <v>0.19607400545506351</v>
      </c>
      <c r="AT520">
        <v>3.2809070493689441</v>
      </c>
      <c r="AU520">
        <v>3.13527111619172E-2</v>
      </c>
    </row>
    <row r="521" spans="1:47" x14ac:dyDescent="0.25">
      <c r="A521" t="s">
        <v>563</v>
      </c>
      <c r="B521" t="str">
        <f t="shared" si="16"/>
        <v>USA_UT_Vernal.R</v>
      </c>
      <c r="C521" t="str">
        <f>'Model In'!AY521</f>
        <v>HPWH_50-gallon</v>
      </c>
      <c r="D521">
        <f>'Model In'!BA521</f>
        <v>5</v>
      </c>
      <c r="E521">
        <v>15681.71500248568</v>
      </c>
      <c r="F521">
        <v>97.746025220762093</v>
      </c>
      <c r="H521">
        <f t="shared" si="17"/>
        <v>8202.1609696775213</v>
      </c>
      <c r="I521">
        <v>5442.488355344859</v>
      </c>
      <c r="K521">
        <v>3174.017026507026</v>
      </c>
      <c r="L521">
        <v>9099.3786912258511</v>
      </c>
      <c r="M521">
        <v>1625.4305997103411</v>
      </c>
      <c r="N521">
        <v>101.3250969179302</v>
      </c>
      <c r="O521">
        <v>541.71563220956841</v>
      </c>
      <c r="Q521">
        <v>2037.337169683638</v>
      </c>
      <c r="R521">
        <v>722.33544464902457</v>
      </c>
      <c r="S521">
        <v>0</v>
      </c>
      <c r="T521">
        <v>6267.1902933173033</v>
      </c>
      <c r="U521">
        <v>340.89590441784378</v>
      </c>
      <c r="X521">
        <v>-1743.7569112503891</v>
      </c>
      <c r="Y521">
        <v>2082.805687130302</v>
      </c>
      <c r="Z521">
        <v>4373.1166730416398</v>
      </c>
      <c r="AA521">
        <v>0</v>
      </c>
      <c r="AB521">
        <v>1023.631672635939</v>
      </c>
      <c r="AE521">
        <v>94.322539088410238</v>
      </c>
      <c r="AF521">
        <v>184.69333325480241</v>
      </c>
      <c r="AG521">
        <v>668.6730391343433</v>
      </c>
      <c r="AH521">
        <v>0</v>
      </c>
      <c r="AL521">
        <v>97.746025220762093</v>
      </c>
      <c r="AN521">
        <v>52.803043103294847</v>
      </c>
      <c r="AO521">
        <v>0</v>
      </c>
      <c r="AQ521">
        <v>10.25</v>
      </c>
      <c r="AR521">
        <v>58.5</v>
      </c>
      <c r="AS521">
        <v>0.24020130847415011</v>
      </c>
      <c r="AT521">
        <v>2.42441638508028</v>
      </c>
      <c r="AU521">
        <v>3.32032042731851E-2</v>
      </c>
    </row>
    <row r="522" spans="1:47" x14ac:dyDescent="0.25">
      <c r="A522" t="s">
        <v>564</v>
      </c>
      <c r="B522" t="str">
        <f t="shared" si="16"/>
        <v>USA_VA_Norfolk.</v>
      </c>
      <c r="C522" t="str">
        <f>'Model In'!AY522</f>
        <v>HPWH_50-gallon</v>
      </c>
      <c r="D522">
        <f>'Model In'!BA522</f>
        <v>5</v>
      </c>
      <c r="E522">
        <v>12125.69012677942</v>
      </c>
      <c r="F522">
        <v>97.746025220762093</v>
      </c>
      <c r="H522">
        <f t="shared" si="17"/>
        <v>5113.9867318758224</v>
      </c>
      <c r="I522">
        <v>1248.529475647051</v>
      </c>
      <c r="K522">
        <v>812.8673908167998</v>
      </c>
      <c r="L522">
        <v>2727.568003965655</v>
      </c>
      <c r="M522">
        <v>41.753182126900597</v>
      </c>
      <c r="N522">
        <v>23.52985193656847</v>
      </c>
      <c r="O522">
        <v>370.3790507667818</v>
      </c>
      <c r="Q522">
        <v>3317.250663926302</v>
      </c>
      <c r="R522">
        <v>548.20659230246963</v>
      </c>
      <c r="S522">
        <v>0</v>
      </c>
      <c r="T522">
        <v>5600.3991269832359</v>
      </c>
      <c r="U522">
        <v>136.03556756494331</v>
      </c>
      <c r="X522">
        <v>-1818.6250806265341</v>
      </c>
      <c r="Y522">
        <v>1614.9550492254789</v>
      </c>
      <c r="Z522">
        <v>4373.1166730416398</v>
      </c>
      <c r="AA522">
        <v>0</v>
      </c>
      <c r="AB522">
        <v>1023.631672635939</v>
      </c>
      <c r="AE522">
        <v>94.322539088410238</v>
      </c>
      <c r="AF522">
        <v>184.69333325480241</v>
      </c>
      <c r="AG522">
        <v>668.6730391343433</v>
      </c>
      <c r="AH522">
        <v>0</v>
      </c>
      <c r="AL522">
        <v>97.746025220762093</v>
      </c>
      <c r="AN522">
        <v>52.803043103294847</v>
      </c>
      <c r="AO522">
        <v>0</v>
      </c>
      <c r="AQ522">
        <v>17</v>
      </c>
      <c r="AR522">
        <v>738.5</v>
      </c>
      <c r="AS522">
        <v>0.25230299783860533</v>
      </c>
      <c r="AT522">
        <v>4.4611736675658964</v>
      </c>
      <c r="AU522">
        <v>2.55894881599407E-2</v>
      </c>
    </row>
    <row r="523" spans="1:47" x14ac:dyDescent="0.25">
      <c r="A523" t="s">
        <v>565</v>
      </c>
      <c r="B523" t="str">
        <f t="shared" si="16"/>
        <v>USA_VT_Burlingt</v>
      </c>
      <c r="C523" t="str">
        <f>'Model In'!AY523</f>
        <v>HPWH_50-gallon</v>
      </c>
      <c r="D523">
        <f>'Model In'!BA523</f>
        <v>5</v>
      </c>
      <c r="E523">
        <v>17146.352914893789</v>
      </c>
      <c r="F523">
        <v>97.746025220762093</v>
      </c>
      <c r="H523">
        <f t="shared" si="17"/>
        <v>9744.6635589950456</v>
      </c>
      <c r="I523">
        <v>7496.0679614065957</v>
      </c>
      <c r="K523">
        <v>3456.5008507054472</v>
      </c>
      <c r="L523">
        <v>10693.20102745121</v>
      </c>
      <c r="M523">
        <v>3571.1181469300259</v>
      </c>
      <c r="N523">
        <v>93.821092402396886</v>
      </c>
      <c r="O523">
        <v>374.62787136875289</v>
      </c>
      <c r="Q523">
        <v>1567.6324479855571</v>
      </c>
      <c r="R523">
        <v>680.96314960289305</v>
      </c>
      <c r="S523">
        <v>0</v>
      </c>
      <c r="T523">
        <v>6344.6000611277932</v>
      </c>
      <c r="U523">
        <v>317.48243198910097</v>
      </c>
      <c r="X523">
        <v>-1777.3731405630569</v>
      </c>
      <c r="Y523">
        <v>2004.941010220783</v>
      </c>
      <c r="Z523">
        <v>4373.1166730416398</v>
      </c>
      <c r="AA523">
        <v>0</v>
      </c>
      <c r="AB523">
        <v>1023.631672635939</v>
      </c>
      <c r="AE523">
        <v>94.322539088410238</v>
      </c>
      <c r="AF523">
        <v>184.69333325480241</v>
      </c>
      <c r="AG523">
        <v>668.6730391343433</v>
      </c>
      <c r="AH523">
        <v>0</v>
      </c>
      <c r="AL523">
        <v>97.746025220762093</v>
      </c>
      <c r="AN523">
        <v>52.803043103294847</v>
      </c>
      <c r="AO523">
        <v>0</v>
      </c>
      <c r="AQ523">
        <v>102</v>
      </c>
      <c r="AR523">
        <v>269</v>
      </c>
      <c r="AS523">
        <v>0.28889128279615978</v>
      </c>
      <c r="AT523">
        <v>3.5727806853845818</v>
      </c>
      <c r="AU523">
        <v>3.10666599355226E-2</v>
      </c>
    </row>
    <row r="524" spans="1:47" x14ac:dyDescent="0.25">
      <c r="A524" t="s">
        <v>566</v>
      </c>
      <c r="B524" t="str">
        <f t="shared" si="16"/>
        <v>USA_WA_Seattle-</v>
      </c>
      <c r="C524" t="str">
        <f>'Model In'!AY524</f>
        <v>HPWH_50-gallon</v>
      </c>
      <c r="D524">
        <f>'Model In'!BA524</f>
        <v>5</v>
      </c>
      <c r="E524">
        <v>10979.48167252872</v>
      </c>
      <c r="F524">
        <v>97.746025220762093</v>
      </c>
      <c r="H524">
        <f t="shared" si="17"/>
        <v>3758.600900080658</v>
      </c>
      <c r="I524">
        <v>2118.430053336574</v>
      </c>
      <c r="K524">
        <v>1494.1972690427569</v>
      </c>
      <c r="L524">
        <v>5371.2770535638656</v>
      </c>
      <c r="M524">
        <v>43.350158966226132</v>
      </c>
      <c r="N524">
        <v>54.151465410026461</v>
      </c>
      <c r="O524">
        <v>526.73115991755969</v>
      </c>
      <c r="Q524">
        <v>1227.676724266684</v>
      </c>
      <c r="R524">
        <v>412.49412247740008</v>
      </c>
      <c r="S524">
        <v>0</v>
      </c>
      <c r="T524">
        <v>6121.0611744891021</v>
      </c>
      <c r="U524">
        <v>222.4509890952593</v>
      </c>
      <c r="X524">
        <v>-1822.2189023159449</v>
      </c>
      <c r="Y524">
        <v>1824.1324267699811</v>
      </c>
      <c r="Z524">
        <v>4373.1166730416398</v>
      </c>
      <c r="AA524">
        <v>0</v>
      </c>
      <c r="AB524">
        <v>1023.631672635939</v>
      </c>
      <c r="AE524">
        <v>94.322539088410238</v>
      </c>
      <c r="AF524">
        <v>184.69333325480241</v>
      </c>
      <c r="AG524">
        <v>668.6730391343433</v>
      </c>
      <c r="AH524">
        <v>0</v>
      </c>
      <c r="AL524">
        <v>97.746025220762093</v>
      </c>
      <c r="AN524">
        <v>52.803043103294847</v>
      </c>
      <c r="AO524">
        <v>0</v>
      </c>
      <c r="AQ524">
        <v>78.25</v>
      </c>
      <c r="AR524">
        <v>270.25</v>
      </c>
      <c r="AS524">
        <v>0.25385156234351097</v>
      </c>
      <c r="AT524">
        <v>3.6252349566085091</v>
      </c>
      <c r="AU524">
        <v>1.69113373036054E-2</v>
      </c>
    </row>
    <row r="525" spans="1:47" x14ac:dyDescent="0.25">
      <c r="A525" t="s">
        <v>567</v>
      </c>
      <c r="B525" t="str">
        <f t="shared" si="16"/>
        <v>USA_WA_Spokane.</v>
      </c>
      <c r="C525" t="str">
        <f>'Model In'!AY525</f>
        <v>HPWH_50-gallon</v>
      </c>
      <c r="D525">
        <f>'Model In'!BA525</f>
        <v>5</v>
      </c>
      <c r="E525">
        <v>14612.520075566999</v>
      </c>
      <c r="F525">
        <v>97.746025220762093</v>
      </c>
      <c r="H525">
        <f t="shared" si="17"/>
        <v>7211.9809323114177</v>
      </c>
      <c r="I525">
        <v>4951.3350147909623</v>
      </c>
      <c r="K525">
        <v>3239.5756597984632</v>
      </c>
      <c r="L525">
        <v>10232.083208579081</v>
      </c>
      <c r="M525">
        <v>1007.010892477169</v>
      </c>
      <c r="N525">
        <v>179.58227686719781</v>
      </c>
      <c r="O525">
        <v>525.16618564812677</v>
      </c>
      <c r="Q525">
        <v>1593.758466709615</v>
      </c>
      <c r="R525">
        <v>666.88745081084039</v>
      </c>
      <c r="S525">
        <v>0</v>
      </c>
      <c r="T525">
        <v>6288.8044089859814</v>
      </c>
      <c r="U525">
        <v>308.12806186967953</v>
      </c>
      <c r="X525">
        <v>-1783.598946933912</v>
      </c>
      <c r="Y525">
        <v>2003.790797577682</v>
      </c>
      <c r="Z525">
        <v>4373.1166730416398</v>
      </c>
      <c r="AA525">
        <v>0</v>
      </c>
      <c r="AB525">
        <v>1023.631672635939</v>
      </c>
      <c r="AE525">
        <v>94.322539088410238</v>
      </c>
      <c r="AF525">
        <v>184.69333325480241</v>
      </c>
      <c r="AG525">
        <v>668.6730391343433</v>
      </c>
      <c r="AH525">
        <v>0</v>
      </c>
      <c r="AL525">
        <v>97.746025220762093</v>
      </c>
      <c r="AN525">
        <v>52.803043103294847</v>
      </c>
      <c r="AO525">
        <v>0</v>
      </c>
      <c r="AQ525">
        <v>34</v>
      </c>
      <c r="AR525">
        <v>154.25</v>
      </c>
      <c r="AS525">
        <v>0.29200281742564688</v>
      </c>
      <c r="AT525">
        <v>3.9912504812223242</v>
      </c>
      <c r="AU525">
        <v>3.0926618922755202E-2</v>
      </c>
    </row>
    <row r="526" spans="1:47" x14ac:dyDescent="0.25">
      <c r="A526" t="s">
        <v>568</v>
      </c>
      <c r="B526" t="str">
        <f t="shared" si="16"/>
        <v>USA_WI_Milwauke</v>
      </c>
      <c r="C526" t="str">
        <f>'Model In'!AY526</f>
        <v>HPWH_50-gallon</v>
      </c>
      <c r="D526">
        <f>'Model In'!BA526</f>
        <v>5</v>
      </c>
      <c r="E526">
        <v>15815.039622481871</v>
      </c>
      <c r="F526">
        <v>97.746025220762093</v>
      </c>
      <c r="H526">
        <f t="shared" si="17"/>
        <v>8458.1102728411315</v>
      </c>
      <c r="I526">
        <v>6107.9886186349249</v>
      </c>
      <c r="K526">
        <v>3380.6392837383328</v>
      </c>
      <c r="L526">
        <v>10480.299391666051</v>
      </c>
      <c r="M526">
        <v>2203.289426431777</v>
      </c>
      <c r="N526">
        <v>100.9536435991218</v>
      </c>
      <c r="O526">
        <v>423.1062648657055</v>
      </c>
      <c r="Q526">
        <v>1694.330747757482</v>
      </c>
      <c r="R526">
        <v>655.79090644872554</v>
      </c>
      <c r="S526">
        <v>0</v>
      </c>
      <c r="T526">
        <v>6257.4103878143724</v>
      </c>
      <c r="U526">
        <v>293.61484482217782</v>
      </c>
      <c r="X526">
        <v>-1785.512530362199</v>
      </c>
      <c r="Y526">
        <v>1960.181003962645</v>
      </c>
      <c r="Z526">
        <v>4373.1166730416398</v>
      </c>
      <c r="AA526">
        <v>0</v>
      </c>
      <c r="AB526">
        <v>1023.631672635939</v>
      </c>
      <c r="AE526">
        <v>94.322539088410238</v>
      </c>
      <c r="AF526">
        <v>184.69333325480241</v>
      </c>
      <c r="AG526">
        <v>668.6730391343433</v>
      </c>
      <c r="AH526">
        <v>0</v>
      </c>
      <c r="AL526">
        <v>97.746025220762093</v>
      </c>
      <c r="AN526">
        <v>52.803043103294847</v>
      </c>
      <c r="AO526">
        <v>0</v>
      </c>
      <c r="AQ526">
        <v>36.75</v>
      </c>
      <c r="AR526">
        <v>88.25</v>
      </c>
      <c r="AS526">
        <v>0.30371845262417507</v>
      </c>
      <c r="AT526">
        <v>5.0604175768849728</v>
      </c>
      <c r="AU526">
        <v>3.08495638232886E-2</v>
      </c>
    </row>
    <row r="527" spans="1:47" x14ac:dyDescent="0.25">
      <c r="A527" t="s">
        <v>569</v>
      </c>
      <c r="B527" t="str">
        <f t="shared" si="16"/>
        <v>USA_WI_Rhinelan</v>
      </c>
      <c r="C527" t="str">
        <f>'Model In'!AY527</f>
        <v>HPWH_50-gallon</v>
      </c>
      <c r="D527">
        <f>'Model In'!BA527</f>
        <v>5</v>
      </c>
      <c r="E527">
        <v>20453.458954054349</v>
      </c>
      <c r="F527">
        <v>97.746025220762093</v>
      </c>
      <c r="H527">
        <f t="shared" si="17"/>
        <v>12911.112706502945</v>
      </c>
      <c r="I527">
        <v>10925.3090453081</v>
      </c>
      <c r="K527">
        <v>4030.3904557068822</v>
      </c>
      <c r="L527">
        <v>11934.512237907329</v>
      </c>
      <c r="M527">
        <v>6372.4865045609749</v>
      </c>
      <c r="N527">
        <v>143.61653981361951</v>
      </c>
      <c r="O527">
        <v>378.8155452265575</v>
      </c>
      <c r="Q527">
        <v>1251.45721661376</v>
      </c>
      <c r="R527">
        <v>734.34644458108471</v>
      </c>
      <c r="S527">
        <v>0</v>
      </c>
      <c r="T527">
        <v>6573.9916863791768</v>
      </c>
      <c r="U527">
        <v>397.77280225364518</v>
      </c>
      <c r="X527">
        <v>-1738.870638703869</v>
      </c>
      <c r="Y527">
        <v>2145.5979018735002</v>
      </c>
      <c r="Z527">
        <v>4373.1166730416398</v>
      </c>
      <c r="AA527">
        <v>0</v>
      </c>
      <c r="AB527">
        <v>1023.631672635939</v>
      </c>
      <c r="AE527">
        <v>94.322539088410238</v>
      </c>
      <c r="AF527">
        <v>184.69333325480241</v>
      </c>
      <c r="AG527">
        <v>668.6730391343433</v>
      </c>
      <c r="AH527">
        <v>0</v>
      </c>
      <c r="AL527">
        <v>97.746025220762093</v>
      </c>
      <c r="AN527">
        <v>52.803043103294847</v>
      </c>
      <c r="AO527">
        <v>0</v>
      </c>
      <c r="AQ527">
        <v>97.25</v>
      </c>
      <c r="AR527">
        <v>165.75</v>
      </c>
      <c r="AS527">
        <v>0.28080973700888739</v>
      </c>
      <c r="AT527">
        <v>3.5694302996166711</v>
      </c>
      <c r="AU527">
        <v>3.3141471951617499E-2</v>
      </c>
    </row>
    <row r="528" spans="1:47" x14ac:dyDescent="0.25">
      <c r="A528" t="s">
        <v>570</v>
      </c>
      <c r="B528" t="str">
        <f t="shared" si="16"/>
        <v>USA_WV_Charlest</v>
      </c>
      <c r="C528" t="str">
        <f>'Model In'!AY528</f>
        <v>HPWH_50-gallon</v>
      </c>
      <c r="D528">
        <f>'Model In'!BA528</f>
        <v>5</v>
      </c>
      <c r="E528">
        <v>12899.055177004009</v>
      </c>
      <c r="F528">
        <v>97.746025220762093</v>
      </c>
      <c r="H528">
        <f t="shared" si="17"/>
        <v>5732.4233984069278</v>
      </c>
      <c r="I528">
        <v>2619.88709672803</v>
      </c>
      <c r="K528">
        <v>1619.879128519362</v>
      </c>
      <c r="L528">
        <v>5067.7465167068804</v>
      </c>
      <c r="M528">
        <v>520.13687513500952</v>
      </c>
      <c r="N528">
        <v>62.699356799755563</v>
      </c>
      <c r="O528">
        <v>417.17173627389491</v>
      </c>
      <c r="Q528">
        <v>2535.8402370912108</v>
      </c>
      <c r="R528">
        <v>576.69606458768726</v>
      </c>
      <c r="S528">
        <v>0</v>
      </c>
      <c r="T528">
        <v>5906.5114554951779</v>
      </c>
      <c r="U528">
        <v>203.59803264859519</v>
      </c>
      <c r="X528">
        <v>-1799.7681726971689</v>
      </c>
      <c r="Y528">
        <v>1769.8834329191841</v>
      </c>
      <c r="Z528">
        <v>4373.1166730416398</v>
      </c>
      <c r="AA528">
        <v>0</v>
      </c>
      <c r="AB528">
        <v>1023.631672635939</v>
      </c>
      <c r="AE528">
        <v>94.322539088410238</v>
      </c>
      <c r="AF528">
        <v>184.69333325480241</v>
      </c>
      <c r="AG528">
        <v>668.6730391343433</v>
      </c>
      <c r="AH528">
        <v>0</v>
      </c>
      <c r="AL528">
        <v>97.746025220762093</v>
      </c>
      <c r="AN528">
        <v>52.803043103294847</v>
      </c>
      <c r="AO528">
        <v>0</v>
      </c>
      <c r="AQ528">
        <v>5.5</v>
      </c>
      <c r="AR528">
        <v>379.75</v>
      </c>
      <c r="AS528">
        <v>0.1849628583455101</v>
      </c>
      <c r="AT528">
        <v>2.2937355906175552</v>
      </c>
      <c r="AU528">
        <v>2.57237768001401E-2</v>
      </c>
    </row>
    <row r="529" spans="1:47" x14ac:dyDescent="0.25">
      <c r="A529" t="s">
        <v>571</v>
      </c>
      <c r="B529" t="str">
        <f t="shared" si="16"/>
        <v>USA_WV_Morganto</v>
      </c>
      <c r="C529" t="str">
        <f>'Model In'!AY529</f>
        <v>HPWH_50-gallon</v>
      </c>
      <c r="D529">
        <f>'Model In'!BA529</f>
        <v>5</v>
      </c>
      <c r="E529">
        <v>13468.87758401566</v>
      </c>
      <c r="F529">
        <v>97.746025220762093</v>
      </c>
      <c r="H529">
        <f t="shared" si="17"/>
        <v>6230.5512169587782</v>
      </c>
      <c r="I529">
        <v>3440.2085969541758</v>
      </c>
      <c r="K529">
        <v>2080.3809653977228</v>
      </c>
      <c r="L529">
        <v>6455.5532923504352</v>
      </c>
      <c r="M529">
        <v>887.86952622069703</v>
      </c>
      <c r="N529">
        <v>61.702160776616687</v>
      </c>
      <c r="O529">
        <v>410.2559445591441</v>
      </c>
      <c r="Q529">
        <v>2195.616405538427</v>
      </c>
      <c r="R529">
        <v>594.72621446617495</v>
      </c>
      <c r="S529">
        <v>0</v>
      </c>
      <c r="T529">
        <v>6023.3513018038984</v>
      </c>
      <c r="U529">
        <v>235.1926968049651</v>
      </c>
      <c r="X529">
        <v>-1793.3050983955429</v>
      </c>
      <c r="Y529">
        <v>1841.5780213789881</v>
      </c>
      <c r="Z529">
        <v>4373.1166730416398</v>
      </c>
      <c r="AA529">
        <v>0</v>
      </c>
      <c r="AB529">
        <v>1023.631672635939</v>
      </c>
      <c r="AE529">
        <v>94.322539088410238</v>
      </c>
      <c r="AF529">
        <v>184.69333325480241</v>
      </c>
      <c r="AG529">
        <v>668.6730391343433</v>
      </c>
      <c r="AH529">
        <v>0</v>
      </c>
      <c r="AL529">
        <v>97.746025220762093</v>
      </c>
      <c r="AN529">
        <v>52.803043103294847</v>
      </c>
      <c r="AO529">
        <v>0</v>
      </c>
      <c r="AQ529">
        <v>11</v>
      </c>
      <c r="AR529">
        <v>318.5</v>
      </c>
      <c r="AS529">
        <v>0.1928804040072685</v>
      </c>
      <c r="AT529">
        <v>2.1053563187859821</v>
      </c>
      <c r="AU529">
        <v>2.6207589949340498E-2</v>
      </c>
    </row>
    <row r="530" spans="1:47" x14ac:dyDescent="0.25">
      <c r="A530" t="s">
        <v>572</v>
      </c>
      <c r="B530" t="str">
        <f t="shared" si="16"/>
        <v>USA_WY_Cheyenne</v>
      </c>
      <c r="C530" t="str">
        <f>'Model In'!AY530</f>
        <v>HPWH_50-gallon</v>
      </c>
      <c r="D530">
        <f>'Model In'!BA530</f>
        <v>5</v>
      </c>
      <c r="E530">
        <v>14804.86280956369</v>
      </c>
      <c r="F530">
        <v>97.746025220762093</v>
      </c>
      <c r="H530">
        <f t="shared" si="17"/>
        <v>7273.5684838633342</v>
      </c>
      <c r="I530">
        <v>5351.5157801252963</v>
      </c>
      <c r="K530">
        <v>3384.296093195248</v>
      </c>
      <c r="L530">
        <v>10330.47978571463</v>
      </c>
      <c r="M530">
        <v>1302.001413844878</v>
      </c>
      <c r="N530">
        <v>80.061376599249812</v>
      </c>
      <c r="O530">
        <v>585.15689648589068</v>
      </c>
      <c r="Q530">
        <v>1270.22811548199</v>
      </c>
      <c r="R530">
        <v>651.82458825604749</v>
      </c>
      <c r="S530">
        <v>0</v>
      </c>
      <c r="T530">
        <v>6321.8967471730912</v>
      </c>
      <c r="U530">
        <v>352.4334278512527</v>
      </c>
      <c r="X530">
        <v>-1757.8380881829701</v>
      </c>
      <c r="Y530">
        <v>2134.5459800223289</v>
      </c>
      <c r="Z530">
        <v>4373.1166730416398</v>
      </c>
      <c r="AA530">
        <v>0</v>
      </c>
      <c r="AB530">
        <v>1023.631672635939</v>
      </c>
      <c r="AE530">
        <v>94.322539088410238</v>
      </c>
      <c r="AF530">
        <v>184.69333325480241</v>
      </c>
      <c r="AG530">
        <v>668.6730391343433</v>
      </c>
      <c r="AH530">
        <v>0</v>
      </c>
      <c r="AL530">
        <v>97.746025220762093</v>
      </c>
      <c r="AN530">
        <v>52.803043103294847</v>
      </c>
      <c r="AO530">
        <v>0</v>
      </c>
      <c r="AQ530">
        <v>12.25</v>
      </c>
      <c r="AR530">
        <v>2.25</v>
      </c>
      <c r="AS530">
        <v>0.3580709176133578</v>
      </c>
      <c r="AT530">
        <v>6.8752872394020539</v>
      </c>
      <c r="AU530">
        <v>3.0829503654747799E-2</v>
      </c>
    </row>
    <row r="531" spans="1:47" x14ac:dyDescent="0.25">
      <c r="A531" t="s">
        <v>573</v>
      </c>
      <c r="B531" t="str">
        <f t="shared" si="16"/>
        <v>USA_WY_Jackson.</v>
      </c>
      <c r="C531" t="str">
        <f>'Model In'!AY531</f>
        <v>HPWH_50-gallon</v>
      </c>
      <c r="D531">
        <f>'Model In'!BA531</f>
        <v>5</v>
      </c>
      <c r="E531">
        <v>18972.317877868099</v>
      </c>
      <c r="F531">
        <v>97.746025220762093</v>
      </c>
      <c r="H531">
        <f t="shared" si="17"/>
        <v>11244.630353151801</v>
      </c>
      <c r="I531">
        <v>9593.2552260398588</v>
      </c>
      <c r="K531">
        <v>4859.6465475136283</v>
      </c>
      <c r="L531">
        <v>14121.80976921955</v>
      </c>
      <c r="M531">
        <v>3942.0531173472109</v>
      </c>
      <c r="N531">
        <v>192.903106829915</v>
      </c>
      <c r="O531">
        <v>598.65245434908729</v>
      </c>
      <c r="Q531">
        <v>852.16771086553206</v>
      </c>
      <c r="R531">
        <v>799.20741624641073</v>
      </c>
      <c r="S531">
        <v>0</v>
      </c>
      <c r="T531">
        <v>6677.0017970563513</v>
      </c>
      <c r="U531">
        <v>479.80785431249433</v>
      </c>
      <c r="X531">
        <v>-1706.002120808912</v>
      </c>
      <c r="Y531">
        <v>2330.939179038467</v>
      </c>
      <c r="Z531">
        <v>4373.1166730416398</v>
      </c>
      <c r="AA531">
        <v>0</v>
      </c>
      <c r="AB531">
        <v>1023.631672635939</v>
      </c>
      <c r="AE531">
        <v>94.322539088410238</v>
      </c>
      <c r="AF531">
        <v>184.69333325480241</v>
      </c>
      <c r="AG531">
        <v>668.6730391343433</v>
      </c>
      <c r="AH531">
        <v>0</v>
      </c>
      <c r="AL531">
        <v>97.746025220762093</v>
      </c>
      <c r="AN531">
        <v>52.803043103294847</v>
      </c>
      <c r="AO531">
        <v>0</v>
      </c>
      <c r="AQ531">
        <v>54.5</v>
      </c>
      <c r="AR531">
        <v>1.25</v>
      </c>
      <c r="AS531">
        <v>0.32427532830827749</v>
      </c>
      <c r="AT531">
        <v>3.395609835782611</v>
      </c>
      <c r="AU531">
        <v>3.6974870495978099E-2</v>
      </c>
    </row>
    <row r="532" spans="1:47" x14ac:dyDescent="0.25">
      <c r="A532" t="s">
        <v>574</v>
      </c>
      <c r="B532" t="str">
        <f t="shared" si="16"/>
        <v>USA_AL_Birmingh</v>
      </c>
      <c r="C532" t="str">
        <f>'Model In'!AY532</f>
        <v>Electric Storage_50-gallon</v>
      </c>
      <c r="D532">
        <f>'Model In'!BA532</f>
        <v>1</v>
      </c>
      <c r="E532">
        <v>11804.618654652561</v>
      </c>
      <c r="F532">
        <v>97.746025220762093</v>
      </c>
      <c r="H532">
        <f t="shared" si="17"/>
        <v>4958.2117844986824</v>
      </c>
      <c r="I532">
        <v>994.19487715916466</v>
      </c>
      <c r="K532">
        <v>575.61651956163712</v>
      </c>
      <c r="L532">
        <v>1893.413077343142</v>
      </c>
      <c r="M532">
        <v>99.838567569316282</v>
      </c>
      <c r="N532">
        <v>22.288075794715471</v>
      </c>
      <c r="O532">
        <v>296.45171423349348</v>
      </c>
      <c r="Q532">
        <v>3508.3002437404748</v>
      </c>
      <c r="R532">
        <v>455.71666359904373</v>
      </c>
      <c r="S532">
        <v>0</v>
      </c>
      <c r="V532">
        <v>1449.6585244756941</v>
      </c>
      <c r="W532">
        <v>-330.64432552433021</v>
      </c>
      <c r="Y532">
        <v>1449.658524475695</v>
      </c>
      <c r="Z532">
        <v>4373.1166730416398</v>
      </c>
      <c r="AA532">
        <v>0</v>
      </c>
      <c r="AB532">
        <v>1023.631672635939</v>
      </c>
      <c r="AE532">
        <v>94.322539088410238</v>
      </c>
      <c r="AF532">
        <v>184.69333325480241</v>
      </c>
      <c r="AG532">
        <v>668.6730391343433</v>
      </c>
      <c r="AH532">
        <v>0</v>
      </c>
      <c r="AL532">
        <v>97.746025220762093</v>
      </c>
      <c r="AN532">
        <v>52.803043103294847</v>
      </c>
      <c r="AO532">
        <v>0</v>
      </c>
      <c r="AQ532">
        <v>5.75</v>
      </c>
      <c r="AR532">
        <v>928.5</v>
      </c>
      <c r="AS532">
        <v>0.16706815157536489</v>
      </c>
      <c r="AT532">
        <v>2.7937434043675542</v>
      </c>
      <c r="AU532">
        <v>2.4535797739353001E-2</v>
      </c>
    </row>
    <row r="533" spans="1:47" x14ac:dyDescent="0.25">
      <c r="A533" t="s">
        <v>575</v>
      </c>
      <c r="B533" t="str">
        <f t="shared" si="16"/>
        <v>USA_AL_Mobile.R</v>
      </c>
      <c r="C533" t="str">
        <f>'Model In'!AY533</f>
        <v>Electric Storage_50-gallon</v>
      </c>
      <c r="D533">
        <f>'Model In'!BA533</f>
        <v>1</v>
      </c>
      <c r="E533">
        <v>11877.612531344361</v>
      </c>
      <c r="F533">
        <v>97.746025220762093</v>
      </c>
      <c r="H533">
        <f t="shared" si="17"/>
        <v>5111.4228042026634</v>
      </c>
      <c r="I533">
        <v>419.35809856283572</v>
      </c>
      <c r="K533">
        <v>224.06511211654441</v>
      </c>
      <c r="L533">
        <v>733.04302522524642</v>
      </c>
      <c r="M533">
        <v>15.253596939502231</v>
      </c>
      <c r="N533">
        <v>7.283995414772626</v>
      </c>
      <c r="O533">
        <v>172.75539409201741</v>
      </c>
      <c r="Q533">
        <v>4197.4805785773742</v>
      </c>
      <c r="R533">
        <v>494.58412706245309</v>
      </c>
      <c r="S533">
        <v>0</v>
      </c>
      <c r="V533">
        <v>1369.4413814633981</v>
      </c>
      <c r="W533">
        <v>-325.97002259946947</v>
      </c>
      <c r="Y533">
        <v>1369.4413814633981</v>
      </c>
      <c r="Z533">
        <v>4373.1166730416398</v>
      </c>
      <c r="AA533">
        <v>0</v>
      </c>
      <c r="AB533">
        <v>1023.631672635939</v>
      </c>
      <c r="AE533">
        <v>94.322539088410238</v>
      </c>
      <c r="AF533">
        <v>184.69333325480241</v>
      </c>
      <c r="AG533">
        <v>668.6730391343433</v>
      </c>
      <c r="AH533">
        <v>0</v>
      </c>
      <c r="AL533">
        <v>97.746025220762093</v>
      </c>
      <c r="AN533">
        <v>52.803043103294847</v>
      </c>
      <c r="AO533">
        <v>0</v>
      </c>
      <c r="AQ533">
        <v>1.75</v>
      </c>
      <c r="AR533">
        <v>1000.75</v>
      </c>
      <c r="AS533">
        <v>0.175530965082417</v>
      </c>
      <c r="AT533">
        <v>3.264965025635068</v>
      </c>
      <c r="AU533">
        <v>2.7144801963975701E-2</v>
      </c>
    </row>
    <row r="534" spans="1:47" x14ac:dyDescent="0.25">
      <c r="A534" t="s">
        <v>576</v>
      </c>
      <c r="B534" t="str">
        <f t="shared" si="16"/>
        <v>USA_AR_Fayettev</v>
      </c>
      <c r="C534" t="str">
        <f>'Model In'!AY534</f>
        <v>Electric Storage_50-gallon</v>
      </c>
      <c r="D534">
        <f>'Model In'!BA534</f>
        <v>1</v>
      </c>
      <c r="E534">
        <v>12483.53943791143</v>
      </c>
      <c r="F534">
        <v>97.746025220762093</v>
      </c>
      <c r="H534">
        <f t="shared" si="17"/>
        <v>5525.724003062197</v>
      </c>
      <c r="I534">
        <v>2199.017539013907</v>
      </c>
      <c r="K534">
        <v>1398.316266947566</v>
      </c>
      <c r="L534">
        <v>4405.5988806381374</v>
      </c>
      <c r="M534">
        <v>350.3136487723516</v>
      </c>
      <c r="N534">
        <v>70.031307037741684</v>
      </c>
      <c r="O534">
        <v>380.35631625624842</v>
      </c>
      <c r="Q534">
        <v>2862.6091569276568</v>
      </c>
      <c r="R534">
        <v>464.09730712063248</v>
      </c>
      <c r="S534">
        <v>0</v>
      </c>
      <c r="V534">
        <v>1561.0670891708869</v>
      </c>
      <c r="W534">
        <v>-336.60292589741857</v>
      </c>
      <c r="Y534">
        <v>1561.067089170893</v>
      </c>
      <c r="Z534">
        <v>4373.1166730416398</v>
      </c>
      <c r="AA534">
        <v>0</v>
      </c>
      <c r="AB534">
        <v>1023.631672635939</v>
      </c>
      <c r="AE534">
        <v>94.322539088410238</v>
      </c>
      <c r="AF534">
        <v>184.69333325480241</v>
      </c>
      <c r="AG534">
        <v>668.6730391343433</v>
      </c>
      <c r="AH534">
        <v>0</v>
      </c>
      <c r="AL534">
        <v>97.746025220762093</v>
      </c>
      <c r="AN534">
        <v>52.803043103294847</v>
      </c>
      <c r="AO534">
        <v>0</v>
      </c>
      <c r="AQ534">
        <v>6.5</v>
      </c>
      <c r="AR534">
        <v>397.25</v>
      </c>
      <c r="AS534">
        <v>0.21280859301405219</v>
      </c>
      <c r="AT534">
        <v>2.9811657544907049</v>
      </c>
      <c r="AU534">
        <v>2.5966721332247401E-2</v>
      </c>
    </row>
    <row r="535" spans="1:47" x14ac:dyDescent="0.25">
      <c r="A535" t="s">
        <v>577</v>
      </c>
      <c r="B535" t="str">
        <f t="shared" si="16"/>
        <v>USA_AR_Little.R</v>
      </c>
      <c r="C535" t="str">
        <f>'Model In'!AY535</f>
        <v>Electric Storage_50-gallon</v>
      </c>
      <c r="D535">
        <f>'Model In'!BA535</f>
        <v>1</v>
      </c>
      <c r="E535">
        <v>12306.015353117689</v>
      </c>
      <c r="F535">
        <v>97.746025220762093</v>
      </c>
      <c r="H535">
        <f t="shared" si="17"/>
        <v>5428.3039082329469</v>
      </c>
      <c r="I535">
        <v>1390.601595483854</v>
      </c>
      <c r="K535">
        <v>861.05828209782896</v>
      </c>
      <c r="L535">
        <v>2785.4646989976318</v>
      </c>
      <c r="M535">
        <v>145.2343935489325</v>
      </c>
      <c r="N535">
        <v>34.05016039583321</v>
      </c>
      <c r="O535">
        <v>350.25875944126551</v>
      </c>
      <c r="Q535">
        <v>3556.4622652724511</v>
      </c>
      <c r="R535">
        <v>481.24004747664208</v>
      </c>
      <c r="S535">
        <v>0</v>
      </c>
      <c r="V535">
        <v>1480.9630992066091</v>
      </c>
      <c r="W535">
        <v>-332.12331068095261</v>
      </c>
      <c r="Y535">
        <v>1480.963099206607</v>
      </c>
      <c r="Z535">
        <v>4373.1166730416398</v>
      </c>
      <c r="AA535">
        <v>0</v>
      </c>
      <c r="AB535">
        <v>1023.631672635939</v>
      </c>
      <c r="AE535">
        <v>94.322539088410238</v>
      </c>
      <c r="AF535">
        <v>184.69333325480241</v>
      </c>
      <c r="AG535">
        <v>668.6730391343433</v>
      </c>
      <c r="AH535">
        <v>0</v>
      </c>
      <c r="AL535">
        <v>97.746025220762093</v>
      </c>
      <c r="AN535">
        <v>52.803043103294847</v>
      </c>
      <c r="AO535">
        <v>0</v>
      </c>
      <c r="AQ535">
        <v>7.25</v>
      </c>
      <c r="AR535">
        <v>894.5</v>
      </c>
      <c r="AS535">
        <v>0.1654799038714459</v>
      </c>
      <c r="AT535">
        <v>2.6694165429966499</v>
      </c>
      <c r="AU535">
        <v>2.6299039524002699E-2</v>
      </c>
    </row>
    <row r="536" spans="1:47" x14ac:dyDescent="0.25">
      <c r="A536" t="s">
        <v>578</v>
      </c>
      <c r="B536" t="str">
        <f t="shared" si="16"/>
        <v>USA_AZ_Flagstaf</v>
      </c>
      <c r="C536" t="str">
        <f>'Model In'!AY536</f>
        <v>Electric Storage_50-gallon</v>
      </c>
      <c r="D536">
        <f>'Model In'!BA536</f>
        <v>1</v>
      </c>
      <c r="E536">
        <v>13073.7092744276</v>
      </c>
      <c r="F536">
        <v>97.746025220762093</v>
      </c>
      <c r="H536">
        <f t="shared" si="17"/>
        <v>5898.0012637022855</v>
      </c>
      <c r="I536">
        <v>4187.2610684658048</v>
      </c>
      <c r="K536">
        <v>2330.295308401232</v>
      </c>
      <c r="L536">
        <v>7109.3691282879763</v>
      </c>
      <c r="M536">
        <v>1136.5765294961409</v>
      </c>
      <c r="N536">
        <v>112.54042458622349</v>
      </c>
      <c r="O536">
        <v>607.84880598220821</v>
      </c>
      <c r="Q536">
        <v>1282.2861656256471</v>
      </c>
      <c r="R536">
        <v>428.45402961083357</v>
      </c>
      <c r="S536">
        <v>0</v>
      </c>
      <c r="V536">
        <v>1778.959665047211</v>
      </c>
      <c r="W536">
        <v>-343.92044767522418</v>
      </c>
      <c r="Y536">
        <v>1778.959665047214</v>
      </c>
      <c r="Z536">
        <v>4373.1166730416398</v>
      </c>
      <c r="AA536">
        <v>0</v>
      </c>
      <c r="AB536">
        <v>1023.631672635939</v>
      </c>
      <c r="AE536">
        <v>94.322539088410238</v>
      </c>
      <c r="AF536">
        <v>184.69333325480241</v>
      </c>
      <c r="AG536">
        <v>668.6730391343433</v>
      </c>
      <c r="AH536">
        <v>0</v>
      </c>
      <c r="AL536">
        <v>97.746025220762093</v>
      </c>
      <c r="AN536">
        <v>52.803043103294847</v>
      </c>
      <c r="AO536">
        <v>0</v>
      </c>
      <c r="AQ536">
        <v>10.5</v>
      </c>
      <c r="AR536">
        <v>34</v>
      </c>
      <c r="AS536">
        <v>0.27307354504575621</v>
      </c>
      <c r="AT536">
        <v>3.8011442767746848</v>
      </c>
      <c r="AU536">
        <v>2.3732944899297E-2</v>
      </c>
    </row>
    <row r="537" spans="1:47" x14ac:dyDescent="0.25">
      <c r="A537" t="s">
        <v>579</v>
      </c>
      <c r="B537" t="str">
        <f t="shared" si="16"/>
        <v>USA_AZ_Kingman.</v>
      </c>
      <c r="C537" t="str">
        <f>'Model In'!AY537</f>
        <v>Electric Storage_50-gallon</v>
      </c>
      <c r="D537">
        <f>'Model In'!BA537</f>
        <v>1</v>
      </c>
      <c r="E537">
        <v>12206.81857775338</v>
      </c>
      <c r="F537">
        <v>97.746025220762093</v>
      </c>
      <c r="H537">
        <f t="shared" si="17"/>
        <v>5359.0756838481821</v>
      </c>
      <c r="I537">
        <v>1075.360975048701</v>
      </c>
      <c r="K537">
        <v>635.26228306196231</v>
      </c>
      <c r="L537">
        <v>2059.5141640840252</v>
      </c>
      <c r="M537">
        <v>9.1874852580021464</v>
      </c>
      <c r="N537">
        <v>14.83697751478889</v>
      </c>
      <c r="O537">
        <v>416.07422921394829</v>
      </c>
      <c r="Q537">
        <v>3807.507898557009</v>
      </c>
      <c r="R537">
        <v>476.20681024247227</v>
      </c>
      <c r="S537">
        <v>0</v>
      </c>
      <c r="V537">
        <v>1450.9945482269709</v>
      </c>
      <c r="W537">
        <v>-333.33912972152712</v>
      </c>
      <c r="Y537">
        <v>1450.994548226972</v>
      </c>
      <c r="Z537">
        <v>4373.1166730416398</v>
      </c>
      <c r="AA537">
        <v>0</v>
      </c>
      <c r="AB537">
        <v>1023.631672635939</v>
      </c>
      <c r="AE537">
        <v>94.322539088410238</v>
      </c>
      <c r="AF537">
        <v>184.69333325480241</v>
      </c>
      <c r="AG537">
        <v>668.6730391343433</v>
      </c>
      <c r="AH537">
        <v>0</v>
      </c>
      <c r="AL537">
        <v>97.746025220762093</v>
      </c>
      <c r="AN537">
        <v>52.803043103294847</v>
      </c>
      <c r="AO537">
        <v>0</v>
      </c>
      <c r="AQ537">
        <v>0</v>
      </c>
      <c r="AR537">
        <v>223</v>
      </c>
      <c r="AS537">
        <v>0.27304870642914819</v>
      </c>
      <c r="AT537">
        <v>4.9773518733495914</v>
      </c>
      <c r="AU537">
        <v>2.8490150598430901E-2</v>
      </c>
    </row>
    <row r="538" spans="1:47" x14ac:dyDescent="0.25">
      <c r="A538" t="s">
        <v>580</v>
      </c>
      <c r="B538" t="str">
        <f t="shared" si="16"/>
        <v>USA_AZ_Phoenix-</v>
      </c>
      <c r="C538" t="str">
        <f>'Model In'!AY538</f>
        <v>Electric Storage_50-gallon</v>
      </c>
      <c r="D538">
        <f>'Model In'!BA538</f>
        <v>1</v>
      </c>
      <c r="E538">
        <v>14725.20341644771</v>
      </c>
      <c r="F538">
        <v>97.746025220762093</v>
      </c>
      <c r="H538">
        <f t="shared" si="17"/>
        <v>8136.9361435625651</v>
      </c>
      <c r="I538">
        <v>99.049413179346203</v>
      </c>
      <c r="K538">
        <v>15.127998734982119</v>
      </c>
      <c r="L538">
        <v>53.705992115049938</v>
      </c>
      <c r="M538">
        <v>0</v>
      </c>
      <c r="N538">
        <v>0.1719638494322118</v>
      </c>
      <c r="O538">
        <v>83.74945059493183</v>
      </c>
      <c r="Q538">
        <v>7311.7138453741454</v>
      </c>
      <c r="R538">
        <v>726.17288500907296</v>
      </c>
      <c r="S538">
        <v>0</v>
      </c>
      <c r="V538">
        <v>1191.518927207039</v>
      </c>
      <c r="W538">
        <v>-320.81227192217932</v>
      </c>
      <c r="Y538">
        <v>1191.51892720704</v>
      </c>
      <c r="Z538">
        <v>4373.1166730416398</v>
      </c>
      <c r="AA538">
        <v>0</v>
      </c>
      <c r="AB538">
        <v>1023.631672635939</v>
      </c>
      <c r="AE538">
        <v>94.322539088410238</v>
      </c>
      <c r="AF538">
        <v>184.69333325480241</v>
      </c>
      <c r="AG538">
        <v>668.6730391343433</v>
      </c>
      <c r="AH538">
        <v>0</v>
      </c>
      <c r="AL538">
        <v>97.746025220762093</v>
      </c>
      <c r="AN538">
        <v>52.803043103294847</v>
      </c>
      <c r="AO538">
        <v>0</v>
      </c>
      <c r="AQ538">
        <v>0</v>
      </c>
      <c r="AR538">
        <v>1097.5</v>
      </c>
      <c r="AS538">
        <v>0.1493789740939416</v>
      </c>
      <c r="AT538">
        <v>3.5285972139110169</v>
      </c>
      <c r="AU538">
        <v>4.2101744300967497E-2</v>
      </c>
    </row>
    <row r="539" spans="1:47" x14ac:dyDescent="0.25">
      <c r="A539" t="s">
        <v>581</v>
      </c>
      <c r="B539" t="str">
        <f t="shared" si="16"/>
        <v>USA_AZ_Prescott</v>
      </c>
      <c r="C539" t="str">
        <f>'Model In'!AY539</f>
        <v>Electric Storage_50-gallon</v>
      </c>
      <c r="D539">
        <f>'Model In'!BA539</f>
        <v>1</v>
      </c>
      <c r="E539">
        <v>11620.52680276611</v>
      </c>
      <c r="F539">
        <v>97.746025220762093</v>
      </c>
      <c r="H539">
        <f t="shared" si="17"/>
        <v>4650.8415581926602</v>
      </c>
      <c r="I539">
        <v>1615.7093748368329</v>
      </c>
      <c r="K539">
        <v>1013.282246547546</v>
      </c>
      <c r="L539">
        <v>3152.6898856679618</v>
      </c>
      <c r="M539">
        <v>56.251232166477593</v>
      </c>
      <c r="N539">
        <v>41.683172203247949</v>
      </c>
      <c r="O539">
        <v>504.49272391956077</v>
      </c>
      <c r="Q539">
        <v>2612.962972672296</v>
      </c>
      <c r="R539">
        <v>422.16921068353099</v>
      </c>
      <c r="S539">
        <v>0</v>
      </c>
      <c r="V539">
        <v>1572.936898895239</v>
      </c>
      <c r="W539">
        <v>-335.57096350418379</v>
      </c>
      <c r="Y539">
        <v>1572.9368988952381</v>
      </c>
      <c r="Z539">
        <v>4373.1166730416398</v>
      </c>
      <c r="AA539">
        <v>0</v>
      </c>
      <c r="AB539">
        <v>1023.631672635939</v>
      </c>
      <c r="AE539">
        <v>94.322539088410238</v>
      </c>
      <c r="AF539">
        <v>184.69333325480241</v>
      </c>
      <c r="AG539">
        <v>668.6730391343433</v>
      </c>
      <c r="AH539">
        <v>0</v>
      </c>
      <c r="AL539">
        <v>97.746025220762093</v>
      </c>
      <c r="AN539">
        <v>52.803043103294847</v>
      </c>
      <c r="AO539">
        <v>0</v>
      </c>
      <c r="AQ539">
        <v>1.5</v>
      </c>
      <c r="AR539">
        <v>64</v>
      </c>
      <c r="AS539">
        <v>0.22234604640646879</v>
      </c>
      <c r="AT539">
        <v>3.1839233630967652</v>
      </c>
      <c r="AU539">
        <v>2.3892085677562101E-2</v>
      </c>
    </row>
    <row r="540" spans="1:47" x14ac:dyDescent="0.25">
      <c r="A540" t="s">
        <v>582</v>
      </c>
      <c r="B540" t="str">
        <f t="shared" si="16"/>
        <v>USA_CA_Bakersfi</v>
      </c>
      <c r="C540" t="str">
        <f>'Model In'!AY540</f>
        <v>Electric Storage_50-gallon</v>
      </c>
      <c r="D540">
        <f>'Model In'!BA540</f>
        <v>1</v>
      </c>
      <c r="E540">
        <v>11997.76942112307</v>
      </c>
      <c r="F540">
        <v>97.746025220762093</v>
      </c>
      <c r="H540">
        <f t="shared" si="17"/>
        <v>5218.4758660512271</v>
      </c>
      <c r="I540">
        <v>417.16325238914271</v>
      </c>
      <c r="K540">
        <v>168.42718781610611</v>
      </c>
      <c r="L540">
        <v>581.38325386795452</v>
      </c>
      <c r="M540">
        <v>1.2981251097649691</v>
      </c>
      <c r="N540">
        <v>6.33628447044957</v>
      </c>
      <c r="O540">
        <v>241.10165499282121</v>
      </c>
      <c r="Q540">
        <v>4316.8084008151282</v>
      </c>
      <c r="R540">
        <v>484.50421284695551</v>
      </c>
      <c r="S540">
        <v>0</v>
      </c>
      <c r="V540">
        <v>1382.545209393697</v>
      </c>
      <c r="W540">
        <v>-327.92485813765973</v>
      </c>
      <c r="Y540">
        <v>1382.545209393696</v>
      </c>
      <c r="Z540">
        <v>4373.1166730416398</v>
      </c>
      <c r="AA540">
        <v>0</v>
      </c>
      <c r="AB540">
        <v>1023.631672635939</v>
      </c>
      <c r="AE540">
        <v>94.322539088410238</v>
      </c>
      <c r="AF540">
        <v>184.69333325480241</v>
      </c>
      <c r="AG540">
        <v>668.6730391343433</v>
      </c>
      <c r="AH540">
        <v>0</v>
      </c>
      <c r="AL540">
        <v>97.746025220762093</v>
      </c>
      <c r="AN540">
        <v>52.803043103294847</v>
      </c>
      <c r="AO540">
        <v>0</v>
      </c>
      <c r="AQ540">
        <v>0.75</v>
      </c>
      <c r="AR540">
        <v>671.75</v>
      </c>
      <c r="AS540">
        <v>0.16033646047175251</v>
      </c>
      <c r="AT540">
        <v>2.6313750936619358</v>
      </c>
      <c r="AU540">
        <v>2.7104330769075698E-2</v>
      </c>
    </row>
    <row r="541" spans="1:47" x14ac:dyDescent="0.25">
      <c r="A541" t="s">
        <v>583</v>
      </c>
      <c r="B541" t="str">
        <f t="shared" si="16"/>
        <v>USA_CA_Bishop-E</v>
      </c>
      <c r="C541" t="str">
        <f>'Model In'!AY541</f>
        <v>Electric Storage_50-gallon</v>
      </c>
      <c r="D541">
        <f>'Model In'!BA541</f>
        <v>1</v>
      </c>
      <c r="E541">
        <v>12353.59295273212</v>
      </c>
      <c r="F541">
        <v>97.746025220762093</v>
      </c>
      <c r="H541">
        <f t="shared" si="17"/>
        <v>5399.893557799508</v>
      </c>
      <c r="I541">
        <v>1886.50814297992</v>
      </c>
      <c r="K541">
        <v>1237.805900732865</v>
      </c>
      <c r="L541">
        <v>3825.8477002676559</v>
      </c>
      <c r="M541">
        <v>134.95609290693849</v>
      </c>
      <c r="N541">
        <v>22.543051097430912</v>
      </c>
      <c r="O541">
        <v>491.20309824268458</v>
      </c>
      <c r="Q541">
        <v>3045.653223853938</v>
      </c>
      <c r="R541">
        <v>467.7321909656506</v>
      </c>
      <c r="S541">
        <v>0</v>
      </c>
      <c r="V541">
        <v>1556.9510492544721</v>
      </c>
      <c r="W541">
        <v>-336.73741562261313</v>
      </c>
      <c r="Y541">
        <v>1556.9510492544689</v>
      </c>
      <c r="Z541">
        <v>4373.1166730416398</v>
      </c>
      <c r="AA541">
        <v>0</v>
      </c>
      <c r="AB541">
        <v>1023.631672635939</v>
      </c>
      <c r="AE541">
        <v>94.322539088410238</v>
      </c>
      <c r="AF541">
        <v>184.69333325480241</v>
      </c>
      <c r="AG541">
        <v>668.6730391343433</v>
      </c>
      <c r="AH541">
        <v>0</v>
      </c>
      <c r="AL541">
        <v>97.746025220762093</v>
      </c>
      <c r="AN541">
        <v>52.803043103294847</v>
      </c>
      <c r="AO541">
        <v>0</v>
      </c>
      <c r="AQ541">
        <v>1</v>
      </c>
      <c r="AR541">
        <v>249.5</v>
      </c>
      <c r="AS541">
        <v>0.25084163839546519</v>
      </c>
      <c r="AT541">
        <v>3.6604392245500068</v>
      </c>
      <c r="AU541">
        <v>2.66728279964796E-2</v>
      </c>
    </row>
    <row r="542" spans="1:47" x14ac:dyDescent="0.25">
      <c r="A542" t="s">
        <v>584</v>
      </c>
      <c r="B542" t="str">
        <f t="shared" si="16"/>
        <v>USA_CA_Crescent</v>
      </c>
      <c r="C542" t="str">
        <f>'Model In'!AY542</f>
        <v>Electric Storage_50-gallon</v>
      </c>
      <c r="D542">
        <f>'Model In'!BA542</f>
        <v>1</v>
      </c>
      <c r="E542">
        <v>9018.6957427325997</v>
      </c>
      <c r="F542">
        <v>97.746025220762093</v>
      </c>
      <c r="H542">
        <f t="shared" si="17"/>
        <v>1930.5011742458444</v>
      </c>
      <c r="I542">
        <v>1181.0544588489411</v>
      </c>
      <c r="K542">
        <v>759.60993192843262</v>
      </c>
      <c r="L542">
        <v>2925.2096813363992</v>
      </c>
      <c r="M542">
        <v>42.566125022044133</v>
      </c>
      <c r="N542">
        <v>17.48280430173137</v>
      </c>
      <c r="O542">
        <v>361.39559759672721</v>
      </c>
      <c r="Q542">
        <v>596.39057776299353</v>
      </c>
      <c r="R542">
        <v>153.0561376339098</v>
      </c>
      <c r="S542">
        <v>0</v>
      </c>
      <c r="V542">
        <v>1691.4462228088189</v>
      </c>
      <c r="W542">
        <v>-344.90641356324721</v>
      </c>
      <c r="Y542">
        <v>1691.44622280882</v>
      </c>
      <c r="Z542">
        <v>4373.1166730416398</v>
      </c>
      <c r="AA542">
        <v>0</v>
      </c>
      <c r="AB542">
        <v>1023.631672635939</v>
      </c>
      <c r="AE542">
        <v>94.322539088410238</v>
      </c>
      <c r="AF542">
        <v>184.69333325480241</v>
      </c>
      <c r="AG542">
        <v>668.6730391343433</v>
      </c>
      <c r="AH542">
        <v>0</v>
      </c>
      <c r="AL542">
        <v>97.746025220762093</v>
      </c>
      <c r="AN542">
        <v>52.803043103294847</v>
      </c>
      <c r="AO542">
        <v>0</v>
      </c>
      <c r="AQ542">
        <v>240.5</v>
      </c>
      <c r="AR542">
        <v>190.5</v>
      </c>
      <c r="AS542">
        <v>0.2600546467700337</v>
      </c>
      <c r="AT542">
        <v>3.7283725479686241</v>
      </c>
      <c r="AU542">
        <v>9.4618738272559001E-3</v>
      </c>
    </row>
    <row r="543" spans="1:47" x14ac:dyDescent="0.25">
      <c r="A543" t="s">
        <v>585</v>
      </c>
      <c r="B543" t="str">
        <f t="shared" si="16"/>
        <v>USA_CA_Imperial</v>
      </c>
      <c r="C543" t="str">
        <f>'Model In'!AY543</f>
        <v>Electric Storage_50-gallon</v>
      </c>
      <c r="D543">
        <f>'Model In'!BA543</f>
        <v>1</v>
      </c>
      <c r="E543">
        <v>14301.028338870359</v>
      </c>
      <c r="F543">
        <v>97.746025220762093</v>
      </c>
      <c r="H543">
        <f t="shared" si="17"/>
        <v>7677.7855271952394</v>
      </c>
      <c r="I543">
        <v>193.99597841015461</v>
      </c>
      <c r="K543">
        <v>56.491989619747322</v>
      </c>
      <c r="L543">
        <v>189.57130859402341</v>
      </c>
      <c r="M543">
        <v>0.39081283563299002</v>
      </c>
      <c r="N543">
        <v>1.0655026085761969</v>
      </c>
      <c r="O543">
        <v>136.04767334619831</v>
      </c>
      <c r="Q543">
        <v>6821.677166645226</v>
      </c>
      <c r="R543">
        <v>662.11238213985825</v>
      </c>
      <c r="S543">
        <v>0</v>
      </c>
      <c r="V543">
        <v>1226.4944659970499</v>
      </c>
      <c r="W543">
        <v>-321.79391780065629</v>
      </c>
      <c r="Y543">
        <v>1226.4944659970511</v>
      </c>
      <c r="Z543">
        <v>4373.1166730416398</v>
      </c>
      <c r="AA543">
        <v>0</v>
      </c>
      <c r="AB543">
        <v>1023.631672635939</v>
      </c>
      <c r="AE543">
        <v>94.322539088410238</v>
      </c>
      <c r="AF543">
        <v>184.69333325480241</v>
      </c>
      <c r="AG543">
        <v>668.6730391343433</v>
      </c>
      <c r="AH543">
        <v>0</v>
      </c>
      <c r="AL543">
        <v>97.746025220762093</v>
      </c>
      <c r="AN543">
        <v>52.803043103294847</v>
      </c>
      <c r="AO543">
        <v>0</v>
      </c>
      <c r="AQ543">
        <v>0</v>
      </c>
      <c r="AR543">
        <v>1302</v>
      </c>
      <c r="AS543">
        <v>0.15695150262399341</v>
      </c>
      <c r="AT543">
        <v>3.7302719028155509</v>
      </c>
      <c r="AU543">
        <v>3.7888332325831803E-2</v>
      </c>
    </row>
    <row r="544" spans="1:47" x14ac:dyDescent="0.25">
      <c r="A544" t="s">
        <v>586</v>
      </c>
      <c r="B544" t="str">
        <f t="shared" si="16"/>
        <v>USA_CA_Los.Ange</v>
      </c>
      <c r="C544" t="str">
        <f>'Model In'!AY544</f>
        <v>Electric Storage_50-gallon</v>
      </c>
      <c r="D544">
        <f>'Model In'!BA544</f>
        <v>1</v>
      </c>
      <c r="E544">
        <v>9973.6967203417917</v>
      </c>
      <c r="F544">
        <v>97.746025220762093</v>
      </c>
      <c r="H544">
        <f t="shared" si="17"/>
        <v>3127.5072384716823</v>
      </c>
      <c r="I544">
        <v>45.044843308626191</v>
      </c>
      <c r="K544">
        <v>12.90341715315547</v>
      </c>
      <c r="L544">
        <v>48.719299305985103</v>
      </c>
      <c r="M544">
        <v>0</v>
      </c>
      <c r="N544">
        <v>2.0544457757412909E-3</v>
      </c>
      <c r="O544">
        <v>32.13937170969502</v>
      </c>
      <c r="Q544">
        <v>2736.3201070065329</v>
      </c>
      <c r="R544">
        <v>346.14228815652319</v>
      </c>
      <c r="S544">
        <v>0</v>
      </c>
      <c r="V544">
        <v>1449.441136191957</v>
      </c>
      <c r="W544">
        <v>-324.94921187224571</v>
      </c>
      <c r="Y544">
        <v>1449.441136191957</v>
      </c>
      <c r="Z544">
        <v>4373.1166730416398</v>
      </c>
      <c r="AA544">
        <v>0</v>
      </c>
      <c r="AB544">
        <v>1023.631672635939</v>
      </c>
      <c r="AE544">
        <v>94.322539088410238</v>
      </c>
      <c r="AF544">
        <v>184.69333325480241</v>
      </c>
      <c r="AG544">
        <v>668.6730391343433</v>
      </c>
      <c r="AH544">
        <v>0</v>
      </c>
      <c r="AL544">
        <v>97.746025220762093</v>
      </c>
      <c r="AN544">
        <v>52.803043103294847</v>
      </c>
      <c r="AO544">
        <v>0</v>
      </c>
      <c r="AQ544">
        <v>0</v>
      </c>
      <c r="AR544">
        <v>756.5</v>
      </c>
      <c r="AS544">
        <v>0.17849281913952589</v>
      </c>
      <c r="AT544">
        <v>4.1263119786580793</v>
      </c>
      <c r="AU544">
        <v>1.8394464522924401E-2</v>
      </c>
    </row>
    <row r="545" spans="1:47" x14ac:dyDescent="0.25">
      <c r="A545" t="s">
        <v>587</v>
      </c>
      <c r="B545" t="str">
        <f t="shared" si="16"/>
        <v>USA_CA_Riversid</v>
      </c>
      <c r="C545" t="str">
        <f>'Model In'!AY545</f>
        <v>Electric Storage_50-gallon</v>
      </c>
      <c r="D545">
        <f>'Model In'!BA545</f>
        <v>1</v>
      </c>
      <c r="E545">
        <v>11342.539773560789</v>
      </c>
      <c r="F545">
        <v>97.746025220762093</v>
      </c>
      <c r="H545">
        <f t="shared" si="17"/>
        <v>4541.8692336554222</v>
      </c>
      <c r="I545">
        <v>231.09740362362459</v>
      </c>
      <c r="K545">
        <v>70.51329359293274</v>
      </c>
      <c r="L545">
        <v>247.41635281925471</v>
      </c>
      <c r="M545">
        <v>0</v>
      </c>
      <c r="N545">
        <v>1.67911950094798</v>
      </c>
      <c r="O545">
        <v>158.90499052974459</v>
      </c>
      <c r="Q545">
        <v>3864.3791977346009</v>
      </c>
      <c r="R545">
        <v>446.39263229719688</v>
      </c>
      <c r="S545">
        <v>0</v>
      </c>
      <c r="V545">
        <v>1403.922194227209</v>
      </c>
      <c r="W545">
        <v>-326.84528196322918</v>
      </c>
      <c r="Y545">
        <v>1403.922194227209</v>
      </c>
      <c r="Z545">
        <v>4373.1166730416398</v>
      </c>
      <c r="AA545">
        <v>0</v>
      </c>
      <c r="AB545">
        <v>1023.631672635939</v>
      </c>
      <c r="AE545">
        <v>94.322539088410238</v>
      </c>
      <c r="AF545">
        <v>184.69333325480241</v>
      </c>
      <c r="AG545">
        <v>668.6730391343433</v>
      </c>
      <c r="AH545">
        <v>0</v>
      </c>
      <c r="AL545">
        <v>97.746025220762093</v>
      </c>
      <c r="AN545">
        <v>52.803043103294847</v>
      </c>
      <c r="AO545">
        <v>0</v>
      </c>
      <c r="AQ545">
        <v>0</v>
      </c>
      <c r="AR545">
        <v>439</v>
      </c>
      <c r="AS545">
        <v>0.1349245198460384</v>
      </c>
      <c r="AT545">
        <v>2.595946650769954</v>
      </c>
      <c r="AU545">
        <v>2.4625149919739301E-2</v>
      </c>
    </row>
    <row r="546" spans="1:47" x14ac:dyDescent="0.25">
      <c r="A546" t="s">
        <v>588</v>
      </c>
      <c r="B546" t="str">
        <f t="shared" si="16"/>
        <v>USA_CA_Sacramen</v>
      </c>
      <c r="C546" t="str">
        <f>'Model In'!AY546</f>
        <v>Electric Storage_50-gallon</v>
      </c>
      <c r="D546">
        <f>'Model In'!BA546</f>
        <v>1</v>
      </c>
      <c r="E546">
        <v>11154.71373169208</v>
      </c>
      <c r="F546">
        <v>97.746025220762093</v>
      </c>
      <c r="H546">
        <f t="shared" si="17"/>
        <v>4258.4050277381011</v>
      </c>
      <c r="I546">
        <v>798.88214848323548</v>
      </c>
      <c r="K546">
        <v>442.78943701975959</v>
      </c>
      <c r="L546">
        <v>1515.270619404999</v>
      </c>
      <c r="M546">
        <v>5.9620372507956541</v>
      </c>
      <c r="N546">
        <v>21.887501357352068</v>
      </c>
      <c r="O546">
        <v>328.24317285532783</v>
      </c>
      <c r="Q546">
        <v>3067.210701602573</v>
      </c>
      <c r="R546">
        <v>392.31217765229252</v>
      </c>
      <c r="S546">
        <v>0</v>
      </c>
      <c r="V546">
        <v>1499.560358275746</v>
      </c>
      <c r="W546">
        <v>-333.2409880801668</v>
      </c>
      <c r="Y546">
        <v>1499.5603582757481</v>
      </c>
      <c r="Z546">
        <v>4373.1166730416398</v>
      </c>
      <c r="AA546">
        <v>0</v>
      </c>
      <c r="AB546">
        <v>1023.631672635939</v>
      </c>
      <c r="AE546">
        <v>94.322539088410238</v>
      </c>
      <c r="AF546">
        <v>184.69333325480241</v>
      </c>
      <c r="AG546">
        <v>668.6730391343433</v>
      </c>
      <c r="AH546">
        <v>0</v>
      </c>
      <c r="AL546">
        <v>97.746025220762093</v>
      </c>
      <c r="AN546">
        <v>52.803043103294847</v>
      </c>
      <c r="AO546">
        <v>0</v>
      </c>
      <c r="AQ546">
        <v>2.5</v>
      </c>
      <c r="AR546">
        <v>436.25</v>
      </c>
      <c r="AS546">
        <v>0.23501447136266229</v>
      </c>
      <c r="AT546">
        <v>3.4605017219965371</v>
      </c>
      <c r="AU546">
        <v>2.2874637602529301E-2</v>
      </c>
    </row>
    <row r="547" spans="1:47" x14ac:dyDescent="0.25">
      <c r="A547" t="s">
        <v>589</v>
      </c>
      <c r="B547" t="str">
        <f t="shared" si="16"/>
        <v>USA_CA_San.Jose</v>
      </c>
      <c r="C547" t="str">
        <f>'Model In'!AY547</f>
        <v>Electric Storage_50-gallon</v>
      </c>
      <c r="D547">
        <f>'Model In'!BA547</f>
        <v>1</v>
      </c>
      <c r="E547">
        <v>10026.58455146947</v>
      </c>
      <c r="F547">
        <v>97.746025220762093</v>
      </c>
      <c r="H547">
        <f t="shared" si="17"/>
        <v>3104.9175028942891</v>
      </c>
      <c r="I547">
        <v>439.86015992984409</v>
      </c>
      <c r="K547">
        <v>198.94957775777189</v>
      </c>
      <c r="L547">
        <v>707.89245412158857</v>
      </c>
      <c r="M547">
        <v>0.68594907684110618</v>
      </c>
      <c r="N547">
        <v>6.736512040338166</v>
      </c>
      <c r="O547">
        <v>233.48812105489199</v>
      </c>
      <c r="Q547">
        <v>2355.3951897403072</v>
      </c>
      <c r="R547">
        <v>309.66215322413808</v>
      </c>
      <c r="S547">
        <v>0</v>
      </c>
      <c r="V547">
        <v>1524.9187028970159</v>
      </c>
      <c r="W547">
        <v>-331.76315765375188</v>
      </c>
      <c r="Y547">
        <v>1524.918702897015</v>
      </c>
      <c r="Z547">
        <v>4373.1166730416398</v>
      </c>
      <c r="AA547">
        <v>0</v>
      </c>
      <c r="AB547">
        <v>1023.631672635939</v>
      </c>
      <c r="AE547">
        <v>94.322539088410238</v>
      </c>
      <c r="AF547">
        <v>184.69333325480241</v>
      </c>
      <c r="AG547">
        <v>668.6730391343433</v>
      </c>
      <c r="AH547">
        <v>0</v>
      </c>
      <c r="AL547">
        <v>97.746025220762093</v>
      </c>
      <c r="AN547">
        <v>52.803043103294847</v>
      </c>
      <c r="AO547">
        <v>0</v>
      </c>
      <c r="AQ547">
        <v>4.25</v>
      </c>
      <c r="AR547">
        <v>208.25</v>
      </c>
      <c r="AS547">
        <v>0.20503516939822911</v>
      </c>
      <c r="AT547">
        <v>3.3111916173291962</v>
      </c>
      <c r="AU547">
        <v>1.7441905807620901E-2</v>
      </c>
    </row>
    <row r="548" spans="1:47" x14ac:dyDescent="0.25">
      <c r="A548" t="s">
        <v>590</v>
      </c>
      <c r="B548" t="str">
        <f t="shared" si="16"/>
        <v>USA_CA_Santa.An</v>
      </c>
      <c r="C548" t="str">
        <f>'Model In'!AY548</f>
        <v>Electric Storage_50-gallon</v>
      </c>
      <c r="D548">
        <f>'Model In'!BA548</f>
        <v>1</v>
      </c>
      <c r="E548">
        <v>10443.32680044183</v>
      </c>
      <c r="F548">
        <v>97.746025220762093</v>
      </c>
      <c r="H548">
        <f t="shared" si="17"/>
        <v>3618.8619075715478</v>
      </c>
      <c r="I548">
        <v>79.075672608412773</v>
      </c>
      <c r="K548">
        <v>17.657655707226681</v>
      </c>
      <c r="L548">
        <v>64.455967056537787</v>
      </c>
      <c r="M548">
        <v>0</v>
      </c>
      <c r="N548">
        <v>0.2081378267255751</v>
      </c>
      <c r="O548">
        <v>61.209879074460638</v>
      </c>
      <c r="Q548">
        <v>3151.8249959138552</v>
      </c>
      <c r="R548">
        <v>387.96123904927958</v>
      </c>
      <c r="S548">
        <v>0</v>
      </c>
      <c r="V548">
        <v>1427.716547191942</v>
      </c>
      <c r="W548">
        <v>-325.01833337123571</v>
      </c>
      <c r="Y548">
        <v>1427.7165471919409</v>
      </c>
      <c r="Z548">
        <v>4373.1166730416398</v>
      </c>
      <c r="AA548">
        <v>0</v>
      </c>
      <c r="AB548">
        <v>1023.631672635939</v>
      </c>
      <c r="AE548">
        <v>94.322539088410238</v>
      </c>
      <c r="AF548">
        <v>184.69333325480241</v>
      </c>
      <c r="AG548">
        <v>668.6730391343433</v>
      </c>
      <c r="AH548">
        <v>0</v>
      </c>
      <c r="AL548">
        <v>97.746025220762093</v>
      </c>
      <c r="AN548">
        <v>52.803043103294847</v>
      </c>
      <c r="AO548">
        <v>0</v>
      </c>
      <c r="AQ548">
        <v>0</v>
      </c>
      <c r="AR548">
        <v>516.75</v>
      </c>
      <c r="AS548">
        <v>0.15480130602648981</v>
      </c>
      <c r="AT548">
        <v>2.3327601987644409</v>
      </c>
      <c r="AU548">
        <v>2.07127440680831E-2</v>
      </c>
    </row>
    <row r="549" spans="1:47" x14ac:dyDescent="0.25">
      <c r="A549" t="s">
        <v>591</v>
      </c>
      <c r="B549" t="str">
        <f t="shared" si="16"/>
        <v>USA_CO_Alamosa-</v>
      </c>
      <c r="C549" t="str">
        <f>'Model In'!AY549</f>
        <v>Electric Storage_50-gallon</v>
      </c>
      <c r="D549">
        <f>'Model In'!BA549</f>
        <v>1</v>
      </c>
      <c r="E549">
        <v>15602.31232506089</v>
      </c>
      <c r="F549">
        <v>97.746025220762093</v>
      </c>
      <c r="H549">
        <f t="shared" si="17"/>
        <v>8344.4404646320581</v>
      </c>
      <c r="I549">
        <v>6695.4649312992806</v>
      </c>
      <c r="K549">
        <v>3130.3242358229959</v>
      </c>
      <c r="L549">
        <v>8768.8002552228645</v>
      </c>
      <c r="M549">
        <v>2843.975113691632</v>
      </c>
      <c r="N549">
        <v>83.713099055738283</v>
      </c>
      <c r="O549">
        <v>637.45248272888512</v>
      </c>
      <c r="Q549">
        <v>1144.575007572314</v>
      </c>
      <c r="R549">
        <v>504.40052576046361</v>
      </c>
      <c r="S549">
        <v>0</v>
      </c>
      <c r="V549">
        <v>1861.1235147509869</v>
      </c>
      <c r="W549">
        <v>-346.76879099655679</v>
      </c>
      <c r="Y549">
        <v>1861.123514750986</v>
      </c>
      <c r="Z549">
        <v>4373.1166730416398</v>
      </c>
      <c r="AA549">
        <v>0</v>
      </c>
      <c r="AB549">
        <v>1023.631672635939</v>
      </c>
      <c r="AE549">
        <v>94.322539088410238</v>
      </c>
      <c r="AF549">
        <v>184.69333325480241</v>
      </c>
      <c r="AG549">
        <v>668.6730391343433</v>
      </c>
      <c r="AH549">
        <v>0</v>
      </c>
      <c r="AL549">
        <v>97.746025220762093</v>
      </c>
      <c r="AN549">
        <v>52.803043103294847</v>
      </c>
      <c r="AO549">
        <v>0</v>
      </c>
      <c r="AQ549">
        <v>22.25</v>
      </c>
      <c r="AR549">
        <v>13.25</v>
      </c>
      <c r="AS549">
        <v>0.29895067404942077</v>
      </c>
      <c r="AT549">
        <v>3.7809302256616411</v>
      </c>
      <c r="AU549">
        <v>2.8358176107753801E-2</v>
      </c>
    </row>
    <row r="550" spans="1:47" x14ac:dyDescent="0.25">
      <c r="A550" t="s">
        <v>592</v>
      </c>
      <c r="B550" t="str">
        <f t="shared" si="16"/>
        <v>USA_CO_Aspen-Pi</v>
      </c>
      <c r="C550" t="str">
        <f>'Model In'!AY550</f>
        <v>Electric Storage_50-gallon</v>
      </c>
      <c r="D550">
        <f>'Model In'!BA550</f>
        <v>1</v>
      </c>
      <c r="E550">
        <v>14975.09400174204</v>
      </c>
      <c r="F550">
        <v>97.746025220762093</v>
      </c>
      <c r="H550">
        <f t="shared" si="17"/>
        <v>7692.8381109782613</v>
      </c>
      <c r="I550">
        <v>6230.8806947457906</v>
      </c>
      <c r="K550">
        <v>3552.9725097740002</v>
      </c>
      <c r="L550">
        <v>10210.949748682689</v>
      </c>
      <c r="M550">
        <v>1870.186696679006</v>
      </c>
      <c r="N550">
        <v>126.0056708152317</v>
      </c>
      <c r="O550">
        <v>681.71581747756841</v>
      </c>
      <c r="Q550">
        <v>936.26207069108943</v>
      </c>
      <c r="R550">
        <v>525.6953455413817</v>
      </c>
      <c r="S550">
        <v>0</v>
      </c>
      <c r="V550">
        <v>1885.5075450857651</v>
      </c>
      <c r="W550">
        <v>-348.60822799121792</v>
      </c>
      <c r="Y550">
        <v>1885.507545085766</v>
      </c>
      <c r="Z550">
        <v>4373.1166730416398</v>
      </c>
      <c r="AA550">
        <v>0</v>
      </c>
      <c r="AB550">
        <v>1023.631672635939</v>
      </c>
      <c r="AE550">
        <v>94.322539088410238</v>
      </c>
      <c r="AF550">
        <v>184.69333325480241</v>
      </c>
      <c r="AG550">
        <v>668.6730391343433</v>
      </c>
      <c r="AH550">
        <v>0</v>
      </c>
      <c r="AL550">
        <v>97.746025220762093</v>
      </c>
      <c r="AN550">
        <v>52.803043103294847</v>
      </c>
      <c r="AO550">
        <v>0</v>
      </c>
      <c r="AQ550">
        <v>6.5</v>
      </c>
      <c r="AR550">
        <v>30.5</v>
      </c>
      <c r="AS550">
        <v>0.27134246182057808</v>
      </c>
      <c r="AT550">
        <v>2.5152196047230122</v>
      </c>
      <c r="AU550">
        <v>2.92743018386129E-2</v>
      </c>
    </row>
    <row r="551" spans="1:47" x14ac:dyDescent="0.25">
      <c r="A551" t="s">
        <v>593</v>
      </c>
      <c r="B551" t="str">
        <f t="shared" si="16"/>
        <v>USA_CO_Denver.I</v>
      </c>
      <c r="C551" t="str">
        <f>'Model In'!AY551</f>
        <v>Electric Storage_50-gallon</v>
      </c>
      <c r="D551">
        <f>'Model In'!BA551</f>
        <v>1</v>
      </c>
      <c r="E551">
        <v>13582.038149138631</v>
      </c>
      <c r="F551">
        <v>97.746025220762093</v>
      </c>
      <c r="H551">
        <f t="shared" si="17"/>
        <v>6489.7156808836025</v>
      </c>
      <c r="I551">
        <v>3886.2963551755488</v>
      </c>
      <c r="K551">
        <v>2482.2499527734972</v>
      </c>
      <c r="L551">
        <v>7407.5998161731904</v>
      </c>
      <c r="M551">
        <v>800.14502504163295</v>
      </c>
      <c r="N551">
        <v>67.567063368134995</v>
      </c>
      <c r="O551">
        <v>536.33431399230483</v>
      </c>
      <c r="Q551">
        <v>2086.4219054512969</v>
      </c>
      <c r="R551">
        <v>516.99742025675778</v>
      </c>
      <c r="S551">
        <v>0</v>
      </c>
      <c r="V551">
        <v>1695.5741225768811</v>
      </c>
      <c r="W551">
        <v>-342.41404420649661</v>
      </c>
      <c r="Y551">
        <v>1695.574122576885</v>
      </c>
      <c r="Z551">
        <v>4373.1166730416398</v>
      </c>
      <c r="AA551">
        <v>0</v>
      </c>
      <c r="AB551">
        <v>1023.631672635939</v>
      </c>
      <c r="AE551">
        <v>94.322539088410238</v>
      </c>
      <c r="AF551">
        <v>184.69333325480241</v>
      </c>
      <c r="AG551">
        <v>668.6730391343433</v>
      </c>
      <c r="AH551">
        <v>0</v>
      </c>
      <c r="AL551">
        <v>97.746025220762093</v>
      </c>
      <c r="AN551">
        <v>52.803043103294847</v>
      </c>
      <c r="AO551">
        <v>0</v>
      </c>
      <c r="AQ551">
        <v>7</v>
      </c>
      <c r="AR551">
        <v>24.75</v>
      </c>
      <c r="AS551">
        <v>0.3094926547008679</v>
      </c>
      <c r="AT551">
        <v>5.1214797026567114</v>
      </c>
      <c r="AU551">
        <v>3.0742881628628701E-2</v>
      </c>
    </row>
    <row r="552" spans="1:47" x14ac:dyDescent="0.25">
      <c r="A552" t="s">
        <v>594</v>
      </c>
      <c r="B552" t="str">
        <f t="shared" si="16"/>
        <v>USA_CO_Trinidad</v>
      </c>
      <c r="C552" t="str">
        <f>'Model In'!AY552</f>
        <v>Electric Storage_50-gallon</v>
      </c>
      <c r="D552">
        <f>'Model In'!BA552</f>
        <v>1</v>
      </c>
      <c r="E552">
        <v>12702.925455926401</v>
      </c>
      <c r="F552">
        <v>97.746025220762093</v>
      </c>
      <c r="H552">
        <f t="shared" si="17"/>
        <v>5649.0449820211643</v>
      </c>
      <c r="I552">
        <v>3090.221047572013</v>
      </c>
      <c r="K552">
        <v>1847.6652521143519</v>
      </c>
      <c r="L552">
        <v>5615.4617890833106</v>
      </c>
      <c r="M552">
        <v>684.36831428349251</v>
      </c>
      <c r="N552">
        <v>49.743261302088023</v>
      </c>
      <c r="O552">
        <v>508.44421987208023</v>
      </c>
      <c r="Q552">
        <v>2106.2295405274858</v>
      </c>
      <c r="R552">
        <v>452.59439392166558</v>
      </c>
      <c r="S552">
        <v>0</v>
      </c>
      <c r="V552">
        <v>1657.132128226925</v>
      </c>
      <c r="W552">
        <v>-340.1206231527151</v>
      </c>
      <c r="Y552">
        <v>1657.1321282269271</v>
      </c>
      <c r="Z552">
        <v>4373.1166730416398</v>
      </c>
      <c r="AA552">
        <v>0</v>
      </c>
      <c r="AB552">
        <v>1023.631672635939</v>
      </c>
      <c r="AE552">
        <v>94.322539088410238</v>
      </c>
      <c r="AF552">
        <v>184.69333325480241</v>
      </c>
      <c r="AG552">
        <v>668.6730391343433</v>
      </c>
      <c r="AH552">
        <v>0</v>
      </c>
      <c r="AL552">
        <v>97.746025220762093</v>
      </c>
      <c r="AN552">
        <v>52.803043103294847</v>
      </c>
      <c r="AO552">
        <v>0</v>
      </c>
      <c r="AQ552">
        <v>3</v>
      </c>
      <c r="AR552">
        <v>55.5</v>
      </c>
      <c r="AS552">
        <v>0.2827181492059358</v>
      </c>
      <c r="AT552">
        <v>5.594274915505367</v>
      </c>
      <c r="AU552">
        <v>2.59315081616453E-2</v>
      </c>
    </row>
    <row r="553" spans="1:47" x14ac:dyDescent="0.25">
      <c r="A553" t="s">
        <v>595</v>
      </c>
      <c r="B553" t="str">
        <f t="shared" si="16"/>
        <v>USA_CT_Bridgepo</v>
      </c>
      <c r="C553" t="str">
        <f>'Model In'!AY553</f>
        <v>Electric Storage_50-gallon</v>
      </c>
      <c r="D553">
        <f>'Model In'!BA553</f>
        <v>1</v>
      </c>
      <c r="E553">
        <v>13127.101827165339</v>
      </c>
      <c r="F553">
        <v>97.746025220762093</v>
      </c>
      <c r="H553">
        <f t="shared" si="17"/>
        <v>6078.2790779029065</v>
      </c>
      <c r="I553">
        <v>3783.8990054653359</v>
      </c>
      <c r="K553">
        <v>2120.8917025509909</v>
      </c>
      <c r="L553">
        <v>6947.5905360329261</v>
      </c>
      <c r="M553">
        <v>1202.720904813885</v>
      </c>
      <c r="N553">
        <v>52.305082634997738</v>
      </c>
      <c r="O553">
        <v>407.98131546547279</v>
      </c>
      <c r="Q553">
        <v>1860.553366496923</v>
      </c>
      <c r="R553">
        <v>433.82670594064717</v>
      </c>
      <c r="S553">
        <v>0</v>
      </c>
      <c r="V553">
        <v>1652.0744035842499</v>
      </c>
      <c r="W553">
        <v>-342.35497703700031</v>
      </c>
      <c r="Y553">
        <v>1652.0744035842481</v>
      </c>
      <c r="Z553">
        <v>4373.1166730416398</v>
      </c>
      <c r="AA553">
        <v>0</v>
      </c>
      <c r="AB553">
        <v>1023.631672635939</v>
      </c>
      <c r="AE553">
        <v>94.322539088410238</v>
      </c>
      <c r="AF553">
        <v>184.69333325480241</v>
      </c>
      <c r="AG553">
        <v>668.6730391343433</v>
      </c>
      <c r="AH553">
        <v>0</v>
      </c>
      <c r="AL553">
        <v>97.746025220762093</v>
      </c>
      <c r="AN553">
        <v>52.803043103294847</v>
      </c>
      <c r="AO553">
        <v>0</v>
      </c>
      <c r="AQ553">
        <v>67</v>
      </c>
      <c r="AR553">
        <v>413.75</v>
      </c>
      <c r="AS553">
        <v>0.2614655749294364</v>
      </c>
      <c r="AT553">
        <v>4.5494320789864844</v>
      </c>
      <c r="AU553">
        <v>2.4068672868486501E-2</v>
      </c>
    </row>
    <row r="554" spans="1:47" x14ac:dyDescent="0.25">
      <c r="A554" t="s">
        <v>596</v>
      </c>
      <c r="B554" t="str">
        <f t="shared" si="16"/>
        <v>USA_DE_Wilmingt</v>
      </c>
      <c r="C554" t="str">
        <f>'Model In'!AY554</f>
        <v>Electric Storage_50-gallon</v>
      </c>
      <c r="D554">
        <f>'Model In'!BA554</f>
        <v>1</v>
      </c>
      <c r="E554">
        <v>12922.73366659702</v>
      </c>
      <c r="F554">
        <v>97.746025220762093</v>
      </c>
      <c r="H554">
        <f t="shared" si="17"/>
        <v>5920.2447249846082</v>
      </c>
      <c r="I554">
        <v>3179.3226883129719</v>
      </c>
      <c r="K554">
        <v>1975.3296925487509</v>
      </c>
      <c r="L554">
        <v>6389.2895413667493</v>
      </c>
      <c r="M554">
        <v>745.84300174621876</v>
      </c>
      <c r="N554">
        <v>58.86346834464787</v>
      </c>
      <c r="O554">
        <v>399.2865256733491</v>
      </c>
      <c r="Q554">
        <v>2285.1382713160278</v>
      </c>
      <c r="R554">
        <v>455.78376535560881</v>
      </c>
      <c r="S554">
        <v>0</v>
      </c>
      <c r="V554">
        <v>1605.7405959342891</v>
      </c>
      <c r="W554">
        <v>-340.77169852363778</v>
      </c>
      <c r="Y554">
        <v>1605.7405959342859</v>
      </c>
      <c r="Z554">
        <v>4373.1166730416398</v>
      </c>
      <c r="AA554">
        <v>0</v>
      </c>
      <c r="AB554">
        <v>1023.631672635939</v>
      </c>
      <c r="AE554">
        <v>94.322539088410238</v>
      </c>
      <c r="AF554">
        <v>184.69333325480241</v>
      </c>
      <c r="AG554">
        <v>668.6730391343433</v>
      </c>
      <c r="AH554">
        <v>0</v>
      </c>
      <c r="AL554">
        <v>97.746025220762093</v>
      </c>
      <c r="AN554">
        <v>52.803043103294847</v>
      </c>
      <c r="AO554">
        <v>0</v>
      </c>
      <c r="AQ554">
        <v>22.25</v>
      </c>
      <c r="AR554">
        <v>331</v>
      </c>
      <c r="AS554">
        <v>0.2506261960977626</v>
      </c>
      <c r="AT554">
        <v>4.4257321022485439</v>
      </c>
      <c r="AU554">
        <v>2.5579447247683601E-2</v>
      </c>
    </row>
    <row r="555" spans="1:47" x14ac:dyDescent="0.25">
      <c r="A555" t="s">
        <v>597</v>
      </c>
      <c r="B555" t="str">
        <f t="shared" si="16"/>
        <v>USA_FL_Fort.Mye</v>
      </c>
      <c r="C555" t="str">
        <f>'Model In'!AY555</f>
        <v>Electric Storage_50-gallon</v>
      </c>
      <c r="D555">
        <f>'Model In'!BA555</f>
        <v>1</v>
      </c>
      <c r="E555">
        <v>13016.95717201932</v>
      </c>
      <c r="F555">
        <v>97.746025220762093</v>
      </c>
      <c r="H555">
        <f t="shared" si="17"/>
        <v>6391.7413675062307</v>
      </c>
      <c r="I555">
        <v>43.407449699381843</v>
      </c>
      <c r="K555">
        <v>14.36675878505655</v>
      </c>
      <c r="L555">
        <v>50.25260798016896</v>
      </c>
      <c r="M555">
        <v>0</v>
      </c>
      <c r="N555">
        <v>8.6830423551232563E-2</v>
      </c>
      <c r="O555">
        <v>28.95386049077408</v>
      </c>
      <c r="Q555">
        <v>5716.8463672689486</v>
      </c>
      <c r="R555">
        <v>631.48755053790023</v>
      </c>
      <c r="S555">
        <v>0</v>
      </c>
      <c r="V555">
        <v>1228.4674588350699</v>
      </c>
      <c r="W555">
        <v>-318.37960749839681</v>
      </c>
      <c r="Y555">
        <v>1228.4674588350699</v>
      </c>
      <c r="Z555">
        <v>4373.1166730416398</v>
      </c>
      <c r="AA555">
        <v>0</v>
      </c>
      <c r="AB555">
        <v>1023.631672635939</v>
      </c>
      <c r="AE555">
        <v>94.322539088410238</v>
      </c>
      <c r="AF555">
        <v>184.69333325480241</v>
      </c>
      <c r="AG555">
        <v>668.6730391343433</v>
      </c>
      <c r="AH555">
        <v>0</v>
      </c>
      <c r="AL555">
        <v>97.746025220762093</v>
      </c>
      <c r="AN555">
        <v>52.803043103294847</v>
      </c>
      <c r="AO555">
        <v>0</v>
      </c>
      <c r="AQ555">
        <v>0.25</v>
      </c>
      <c r="AR555">
        <v>1840.25</v>
      </c>
      <c r="AS555">
        <v>0.1421784317662895</v>
      </c>
      <c r="AT555">
        <v>3.5254237911589379</v>
      </c>
      <c r="AU555">
        <v>3.3552438082751899E-2</v>
      </c>
    </row>
    <row r="556" spans="1:47" x14ac:dyDescent="0.25">
      <c r="A556" t="s">
        <v>598</v>
      </c>
      <c r="B556" t="str">
        <f t="shared" si="16"/>
        <v>USA_FL_Jacksonv</v>
      </c>
      <c r="C556" t="str">
        <f>'Model In'!AY556</f>
        <v>Electric Storage_50-gallon</v>
      </c>
      <c r="D556">
        <f>'Model In'!BA556</f>
        <v>1</v>
      </c>
      <c r="E556">
        <v>11940.522193983359</v>
      </c>
      <c r="F556">
        <v>97.746025220762093</v>
      </c>
      <c r="H556">
        <f t="shared" si="17"/>
        <v>5183.03860456854</v>
      </c>
      <c r="I556">
        <v>324.95696329978398</v>
      </c>
      <c r="K556">
        <v>159.245214053843</v>
      </c>
      <c r="L556">
        <v>522.73985355643674</v>
      </c>
      <c r="M556">
        <v>3.722236965849512</v>
      </c>
      <c r="N556">
        <v>8.5937307478558171</v>
      </c>
      <c r="O556">
        <v>153.39578153223539</v>
      </c>
      <c r="Q556">
        <v>4359.2625769897868</v>
      </c>
      <c r="R556">
        <v>498.81906427896979</v>
      </c>
      <c r="S556">
        <v>0</v>
      </c>
      <c r="V556">
        <v>1360.7352437367031</v>
      </c>
      <c r="W556">
        <v>-324.94472067485088</v>
      </c>
      <c r="Y556">
        <v>1360.7352437367031</v>
      </c>
      <c r="Z556">
        <v>4373.1166730416398</v>
      </c>
      <c r="AA556">
        <v>0</v>
      </c>
      <c r="AB556">
        <v>1023.631672635939</v>
      </c>
      <c r="AE556">
        <v>94.322539088410238</v>
      </c>
      <c r="AF556">
        <v>184.69333325480241</v>
      </c>
      <c r="AG556">
        <v>668.6730391343433</v>
      </c>
      <c r="AH556">
        <v>0</v>
      </c>
      <c r="AL556">
        <v>97.746025220762093</v>
      </c>
      <c r="AN556">
        <v>52.803043103294847</v>
      </c>
      <c r="AO556">
        <v>0</v>
      </c>
      <c r="AQ556">
        <v>2</v>
      </c>
      <c r="AR556">
        <v>955.75</v>
      </c>
      <c r="AS556">
        <v>0.1640720148057585</v>
      </c>
      <c r="AT556">
        <v>3.3586361062964269</v>
      </c>
      <c r="AU556">
        <v>2.7244880680655899E-2</v>
      </c>
    </row>
    <row r="557" spans="1:47" x14ac:dyDescent="0.25">
      <c r="A557" t="s">
        <v>599</v>
      </c>
      <c r="B557" t="str">
        <f t="shared" si="16"/>
        <v>USA_FL_Miami.Na</v>
      </c>
      <c r="C557" t="str">
        <f>'Model In'!AY557</f>
        <v>Electric Storage_50-gallon</v>
      </c>
      <c r="D557">
        <f>'Model In'!BA557</f>
        <v>1</v>
      </c>
      <c r="E557">
        <v>13690.77410191773</v>
      </c>
      <c r="F557">
        <v>97.746025220762093</v>
      </c>
      <c r="H557">
        <f t="shared" si="17"/>
        <v>7113.1442360276014</v>
      </c>
      <c r="I557">
        <v>4.9270899880814243</v>
      </c>
      <c r="K557">
        <v>0.92323032307190456</v>
      </c>
      <c r="L557">
        <v>3.3754466026378962</v>
      </c>
      <c r="M557">
        <v>0</v>
      </c>
      <c r="N557">
        <v>0</v>
      </c>
      <c r="O557">
        <v>4.0038596650095197</v>
      </c>
      <c r="Q557">
        <v>6411.0156938742748</v>
      </c>
      <c r="R557">
        <v>697.20145216524588</v>
      </c>
      <c r="S557">
        <v>0</v>
      </c>
      <c r="V557">
        <v>1180.8815202121309</v>
      </c>
      <c r="W557">
        <v>-317.82766381561868</v>
      </c>
      <c r="Y557">
        <v>1180.8815202121291</v>
      </c>
      <c r="Z557">
        <v>4373.1166730416398</v>
      </c>
      <c r="AA557">
        <v>0</v>
      </c>
      <c r="AB557">
        <v>1023.631672635939</v>
      </c>
      <c r="AE557">
        <v>94.322539088410238</v>
      </c>
      <c r="AF557">
        <v>184.69333325480241</v>
      </c>
      <c r="AG557">
        <v>668.6730391343433</v>
      </c>
      <c r="AH557">
        <v>0</v>
      </c>
      <c r="AL557">
        <v>97.746025220762093</v>
      </c>
      <c r="AN557">
        <v>52.803043103294847</v>
      </c>
      <c r="AO557">
        <v>0</v>
      </c>
      <c r="AQ557">
        <v>0</v>
      </c>
      <c r="AR557">
        <v>1588</v>
      </c>
      <c r="AS557">
        <v>0.15182959069733601</v>
      </c>
      <c r="AT557">
        <v>4.1948464676709856</v>
      </c>
      <c r="AU557">
        <v>3.7633493746260301E-2</v>
      </c>
    </row>
    <row r="558" spans="1:47" x14ac:dyDescent="0.25">
      <c r="A558" t="s">
        <v>600</v>
      </c>
      <c r="B558" t="str">
        <f t="shared" si="16"/>
        <v>USA_GA_Atlanta-</v>
      </c>
      <c r="C558" t="str">
        <f>'Model In'!AY558</f>
        <v>Electric Storage_50-gallon</v>
      </c>
      <c r="D558">
        <f>'Model In'!BA558</f>
        <v>1</v>
      </c>
      <c r="E558">
        <v>11729.12069379507</v>
      </c>
      <c r="F558">
        <v>97.746025220762093</v>
      </c>
      <c r="H558">
        <f t="shared" si="17"/>
        <v>4872.0951202600281</v>
      </c>
      <c r="I558">
        <v>986.30045212686412</v>
      </c>
      <c r="K558">
        <v>610.40245695892634</v>
      </c>
      <c r="L558">
        <v>2044.0934745820309</v>
      </c>
      <c r="M558">
        <v>50.6720611982159</v>
      </c>
      <c r="N558">
        <v>20.839941604550031</v>
      </c>
      <c r="O558">
        <v>304.38599236517109</v>
      </c>
      <c r="Q558">
        <v>3433.27459332031</v>
      </c>
      <c r="R558">
        <v>452.5200748128533</v>
      </c>
      <c r="S558">
        <v>0</v>
      </c>
      <c r="V558">
        <v>1460.27722785674</v>
      </c>
      <c r="W558">
        <v>-331.92747163448178</v>
      </c>
      <c r="Y558">
        <v>1460.277227856739</v>
      </c>
      <c r="Z558">
        <v>4373.1166730416398</v>
      </c>
      <c r="AA558">
        <v>0</v>
      </c>
      <c r="AB558">
        <v>1023.631672635939</v>
      </c>
      <c r="AE558">
        <v>94.322539088410238</v>
      </c>
      <c r="AF558">
        <v>184.69333325480241</v>
      </c>
      <c r="AG558">
        <v>668.6730391343433</v>
      </c>
      <c r="AH558">
        <v>0</v>
      </c>
      <c r="AL558">
        <v>97.746025220762093</v>
      </c>
      <c r="AN558">
        <v>52.803043103294847</v>
      </c>
      <c r="AO558">
        <v>0</v>
      </c>
      <c r="AQ558">
        <v>5.25</v>
      </c>
      <c r="AR558">
        <v>636.75</v>
      </c>
      <c r="AS558">
        <v>0.19939268284690359</v>
      </c>
      <c r="AT558">
        <v>3.9773166654210659</v>
      </c>
      <c r="AU558">
        <v>2.52958657503385E-2</v>
      </c>
    </row>
    <row r="559" spans="1:47" x14ac:dyDescent="0.25">
      <c r="A559" t="s">
        <v>601</v>
      </c>
      <c r="B559" t="str">
        <f t="shared" si="16"/>
        <v>USA_GA_Rome-Rus</v>
      </c>
      <c r="C559" t="str">
        <f>'Model In'!AY559</f>
        <v>Electric Storage_50-gallon</v>
      </c>
      <c r="D559">
        <f>'Model In'!BA559</f>
        <v>1</v>
      </c>
      <c r="E559">
        <v>11824.688676553669</v>
      </c>
      <c r="F559">
        <v>97.746025220762093</v>
      </c>
      <c r="H559">
        <f t="shared" si="17"/>
        <v>4933.9124290096934</v>
      </c>
      <c r="I559">
        <v>1262.3648060805201</v>
      </c>
      <c r="K559">
        <v>759.6913740488643</v>
      </c>
      <c r="L559">
        <v>2471.511114769814</v>
      </c>
      <c r="M559">
        <v>128.88895778349919</v>
      </c>
      <c r="N559">
        <v>24.409725836918408</v>
      </c>
      <c r="O559">
        <v>349.37474841124123</v>
      </c>
      <c r="Q559">
        <v>3227.2299328787831</v>
      </c>
      <c r="R559">
        <v>444.31769005039058</v>
      </c>
      <c r="S559">
        <v>0</v>
      </c>
      <c r="V559">
        <v>1494.027901865825</v>
      </c>
      <c r="W559">
        <v>-332.99174208260132</v>
      </c>
      <c r="Y559">
        <v>1494.0279018658241</v>
      </c>
      <c r="Z559">
        <v>4373.1166730416398</v>
      </c>
      <c r="AA559">
        <v>0</v>
      </c>
      <c r="AB559">
        <v>1023.631672635939</v>
      </c>
      <c r="AE559">
        <v>94.322539088410238</v>
      </c>
      <c r="AF559">
        <v>184.69333325480241</v>
      </c>
      <c r="AG559">
        <v>668.6730391343433</v>
      </c>
      <c r="AH559">
        <v>0</v>
      </c>
      <c r="AL559">
        <v>97.746025220762093</v>
      </c>
      <c r="AN559">
        <v>52.803043103294847</v>
      </c>
      <c r="AO559">
        <v>0</v>
      </c>
      <c r="AQ559">
        <v>3.25</v>
      </c>
      <c r="AR559">
        <v>671.75</v>
      </c>
      <c r="AS559">
        <v>0.14879783812248279</v>
      </c>
      <c r="AT559">
        <v>1.9342627253818721</v>
      </c>
      <c r="AU559">
        <v>2.4018912239137501E-2</v>
      </c>
    </row>
    <row r="560" spans="1:47" x14ac:dyDescent="0.25">
      <c r="A560" t="s">
        <v>602</v>
      </c>
      <c r="B560" t="str">
        <f t="shared" si="16"/>
        <v>USA_GA_Savannah</v>
      </c>
      <c r="C560" t="str">
        <f>'Model In'!AY560</f>
        <v>Electric Storage_50-gallon</v>
      </c>
      <c r="D560">
        <f>'Model In'!BA560</f>
        <v>1</v>
      </c>
      <c r="E560">
        <v>11927.77893868351</v>
      </c>
      <c r="F560">
        <v>97.746025220762093</v>
      </c>
      <c r="H560">
        <f t="shared" si="17"/>
        <v>5143.2970301886771</v>
      </c>
      <c r="I560">
        <v>508.5931714615997</v>
      </c>
      <c r="K560">
        <v>273.84029215426278</v>
      </c>
      <c r="L560">
        <v>905.28724291530705</v>
      </c>
      <c r="M560">
        <v>9.2557872059541531</v>
      </c>
      <c r="N560">
        <v>12.592990570945361</v>
      </c>
      <c r="O560">
        <v>212.90410153043791</v>
      </c>
      <c r="Q560">
        <v>4169.3992386022446</v>
      </c>
      <c r="R560">
        <v>465.30462012483252</v>
      </c>
      <c r="S560">
        <v>0</v>
      </c>
      <c r="V560">
        <v>1387.7335628167209</v>
      </c>
      <c r="W560">
        <v>-327.97007083427241</v>
      </c>
      <c r="Y560">
        <v>1387.73356281672</v>
      </c>
      <c r="Z560">
        <v>4373.1166730416398</v>
      </c>
      <c r="AA560">
        <v>0</v>
      </c>
      <c r="AB560">
        <v>1023.631672635939</v>
      </c>
      <c r="AE560">
        <v>94.322539088410238</v>
      </c>
      <c r="AF560">
        <v>184.69333325480241</v>
      </c>
      <c r="AG560">
        <v>668.6730391343433</v>
      </c>
      <c r="AH560">
        <v>0</v>
      </c>
      <c r="AL560">
        <v>97.746025220762093</v>
      </c>
      <c r="AN560">
        <v>52.803043103294847</v>
      </c>
      <c r="AO560">
        <v>0</v>
      </c>
      <c r="AQ560">
        <v>1</v>
      </c>
      <c r="AR560">
        <v>599.25</v>
      </c>
      <c r="AS560">
        <v>0.17192744070709179</v>
      </c>
      <c r="AT560">
        <v>3.405933942446707</v>
      </c>
      <c r="AU560">
        <v>2.5964087818661202E-2</v>
      </c>
    </row>
    <row r="561" spans="1:47" x14ac:dyDescent="0.25">
      <c r="A561" t="s">
        <v>603</v>
      </c>
      <c r="B561" t="str">
        <f t="shared" si="16"/>
        <v>USA_IA_Des.Moin</v>
      </c>
      <c r="C561" t="str">
        <f>'Model In'!AY561</f>
        <v>Electric Storage_50-gallon</v>
      </c>
      <c r="D561">
        <f>'Model In'!BA561</f>
        <v>1</v>
      </c>
      <c r="E561">
        <v>16377.438746400891</v>
      </c>
      <c r="F561">
        <v>97.746025220762093</v>
      </c>
      <c r="H561">
        <f t="shared" si="17"/>
        <v>9295.5104222910177</v>
      </c>
      <c r="I561">
        <v>6413.5005470438591</v>
      </c>
      <c r="K561">
        <v>3057.8383401555161</v>
      </c>
      <c r="L561">
        <v>9293.3589268469041</v>
      </c>
      <c r="M561">
        <v>2869.6061824193139</v>
      </c>
      <c r="N561">
        <v>92.379231666600248</v>
      </c>
      <c r="O561">
        <v>393.67679280241953</v>
      </c>
      <c r="Q561">
        <v>2297.7918740566211</v>
      </c>
      <c r="R561">
        <v>584.21800119053864</v>
      </c>
      <c r="S561">
        <v>0</v>
      </c>
      <c r="V561">
        <v>1685.179978431986</v>
      </c>
      <c r="W561">
        <v>-342.98591712972228</v>
      </c>
      <c r="Y561">
        <v>1685.1799784319801</v>
      </c>
      <c r="Z561">
        <v>4373.1166730416398</v>
      </c>
      <c r="AA561">
        <v>0</v>
      </c>
      <c r="AB561">
        <v>1023.631672635939</v>
      </c>
      <c r="AE561">
        <v>94.322539088410238</v>
      </c>
      <c r="AF561">
        <v>184.69333325480241</v>
      </c>
      <c r="AG561">
        <v>668.6730391343433</v>
      </c>
      <c r="AH561">
        <v>0</v>
      </c>
      <c r="AL561">
        <v>97.746025220762093</v>
      </c>
      <c r="AN561">
        <v>52.803043103294847</v>
      </c>
      <c r="AO561">
        <v>0</v>
      </c>
      <c r="AQ561">
        <v>32.5</v>
      </c>
      <c r="AR561">
        <v>246</v>
      </c>
      <c r="AS561">
        <v>0.29923950052839737</v>
      </c>
      <c r="AT561">
        <v>4.8721383598554082</v>
      </c>
      <c r="AU561">
        <v>3.3371345554844598E-2</v>
      </c>
    </row>
    <row r="562" spans="1:47" x14ac:dyDescent="0.25">
      <c r="A562" t="s">
        <v>604</v>
      </c>
      <c r="B562" t="str">
        <f t="shared" si="16"/>
        <v>USA_IA_Sioux.Ci</v>
      </c>
      <c r="C562" t="str">
        <f>'Model In'!AY562</f>
        <v>Electric Storage_50-gallon</v>
      </c>
      <c r="D562">
        <f>'Model In'!BA562</f>
        <v>1</v>
      </c>
      <c r="E562">
        <v>17878.489504754671</v>
      </c>
      <c r="F562">
        <v>97.746025220762093</v>
      </c>
      <c r="H562">
        <f t="shared" si="17"/>
        <v>10745.172427658268</v>
      </c>
      <c r="I562">
        <v>8094.0270293602998</v>
      </c>
      <c r="K562">
        <v>3744.2658925605178</v>
      </c>
      <c r="L562">
        <v>11100.435840036131</v>
      </c>
      <c r="M562">
        <v>3870.2716945891289</v>
      </c>
      <c r="N562">
        <v>115.56108736210921</v>
      </c>
      <c r="O562">
        <v>363.92835484846847</v>
      </c>
      <c r="Q562">
        <v>2062.5322373648978</v>
      </c>
      <c r="R562">
        <v>588.61316093306937</v>
      </c>
      <c r="S562">
        <v>0</v>
      </c>
      <c r="V562">
        <v>1736.5687314184961</v>
      </c>
      <c r="W562">
        <v>-344.45436935073297</v>
      </c>
      <c r="Y562">
        <v>1736.5687314184941</v>
      </c>
      <c r="Z562">
        <v>4373.1166730416398</v>
      </c>
      <c r="AA562">
        <v>0</v>
      </c>
      <c r="AB562">
        <v>1023.631672635939</v>
      </c>
      <c r="AE562">
        <v>94.322539088410238</v>
      </c>
      <c r="AF562">
        <v>184.69333325480241</v>
      </c>
      <c r="AG562">
        <v>668.6730391343433</v>
      </c>
      <c r="AH562">
        <v>0</v>
      </c>
      <c r="AL562">
        <v>97.746025220762093</v>
      </c>
      <c r="AN562">
        <v>52.803043103294847</v>
      </c>
      <c r="AO562">
        <v>0</v>
      </c>
      <c r="AQ562">
        <v>36.75</v>
      </c>
      <c r="AR562">
        <v>106</v>
      </c>
      <c r="AS562">
        <v>0.32488619486111953</v>
      </c>
      <c r="AT562">
        <v>5.112137244562069</v>
      </c>
      <c r="AU562">
        <v>3.4028371862307998E-2</v>
      </c>
    </row>
    <row r="563" spans="1:47" x14ac:dyDescent="0.25">
      <c r="A563" t="s">
        <v>605</v>
      </c>
      <c r="B563" t="str">
        <f t="shared" si="16"/>
        <v>USA_ID_Boise.AP</v>
      </c>
      <c r="C563" t="str">
        <f>'Model In'!AY563</f>
        <v>Electric Storage_50-gallon</v>
      </c>
      <c r="D563">
        <f>'Model In'!BA563</f>
        <v>1</v>
      </c>
      <c r="E563">
        <v>12965.02736206177</v>
      </c>
      <c r="F563">
        <v>97.746025220762093</v>
      </c>
      <c r="H563">
        <f t="shared" si="17"/>
        <v>5909.7865404802606</v>
      </c>
      <c r="I563">
        <v>3178.09185900683</v>
      </c>
      <c r="K563">
        <v>2256.153167691506</v>
      </c>
      <c r="L563">
        <v>7145.9859622222248</v>
      </c>
      <c r="M563">
        <v>256.65891410841851</v>
      </c>
      <c r="N563">
        <v>104.1136491131677</v>
      </c>
      <c r="O563">
        <v>561.16612809374396</v>
      </c>
      <c r="Q563">
        <v>2234.898571144658</v>
      </c>
      <c r="R563">
        <v>496.79611032877278</v>
      </c>
      <c r="S563">
        <v>0</v>
      </c>
      <c r="V563">
        <v>1658.4924759033379</v>
      </c>
      <c r="W563">
        <v>-342.86359746115249</v>
      </c>
      <c r="Y563">
        <v>1658.492475903342</v>
      </c>
      <c r="Z563">
        <v>4373.1166730416398</v>
      </c>
      <c r="AA563">
        <v>0</v>
      </c>
      <c r="AB563">
        <v>1023.631672635939</v>
      </c>
      <c r="AE563">
        <v>94.322539088410238</v>
      </c>
      <c r="AF563">
        <v>184.69333325480241</v>
      </c>
      <c r="AG563">
        <v>668.6730391343433</v>
      </c>
      <c r="AH563">
        <v>0</v>
      </c>
      <c r="AL563">
        <v>97.746025220762093</v>
      </c>
      <c r="AN563">
        <v>52.803043103294847</v>
      </c>
      <c r="AO563">
        <v>0</v>
      </c>
      <c r="AQ563">
        <v>3.25</v>
      </c>
      <c r="AR563">
        <v>136.75</v>
      </c>
      <c r="AS563">
        <v>0.2426419082080794</v>
      </c>
      <c r="AT563">
        <v>3.587563994310409</v>
      </c>
      <c r="AU563">
        <v>2.85043570022059E-2</v>
      </c>
    </row>
    <row r="564" spans="1:47" x14ac:dyDescent="0.25">
      <c r="A564" t="s">
        <v>606</v>
      </c>
      <c r="B564" t="str">
        <f t="shared" si="16"/>
        <v>USA_ID_Idaho.Fa</v>
      </c>
      <c r="C564" t="str">
        <f>'Model In'!AY564</f>
        <v>Electric Storage_50-gallon</v>
      </c>
      <c r="D564">
        <f>'Model In'!BA564</f>
        <v>1</v>
      </c>
      <c r="E564">
        <v>16333.418766977789</v>
      </c>
      <c r="F564">
        <v>97.746025220762093</v>
      </c>
      <c r="H564">
        <f t="shared" si="17"/>
        <v>9122.3260207441326</v>
      </c>
      <c r="I564">
        <v>7063.8902478028212</v>
      </c>
      <c r="K564">
        <v>3995.662718605608</v>
      </c>
      <c r="L564">
        <v>12060.146526079519</v>
      </c>
      <c r="M564">
        <v>2372.589591983603</v>
      </c>
      <c r="N564">
        <v>171.03274246132449</v>
      </c>
      <c r="O564">
        <v>524.60519475225419</v>
      </c>
      <c r="Q564">
        <v>1441.7177031884551</v>
      </c>
      <c r="R564">
        <v>616.71806975285597</v>
      </c>
      <c r="S564">
        <v>0</v>
      </c>
      <c r="V564">
        <v>1814.344400555693</v>
      </c>
      <c r="W564">
        <v>-348.18443311953092</v>
      </c>
      <c r="Y564">
        <v>1814.3444005556951</v>
      </c>
      <c r="Z564">
        <v>4373.1166730416398</v>
      </c>
      <c r="AA564">
        <v>0</v>
      </c>
      <c r="AB564">
        <v>1023.631672635939</v>
      </c>
      <c r="AE564">
        <v>94.322539088410238</v>
      </c>
      <c r="AF564">
        <v>184.69333325480241</v>
      </c>
      <c r="AG564">
        <v>668.6730391343433</v>
      </c>
      <c r="AH564">
        <v>0</v>
      </c>
      <c r="AL564">
        <v>97.746025220762093</v>
      </c>
      <c r="AN564">
        <v>52.803043103294847</v>
      </c>
      <c r="AO564">
        <v>0</v>
      </c>
      <c r="AQ564">
        <v>30.25</v>
      </c>
      <c r="AR564">
        <v>31.75</v>
      </c>
      <c r="AS564">
        <v>0.3341684344916801</v>
      </c>
      <c r="AT564">
        <v>4.3094499860253279</v>
      </c>
      <c r="AU564">
        <v>3.5148855899610303E-2</v>
      </c>
    </row>
    <row r="565" spans="1:47" x14ac:dyDescent="0.25">
      <c r="A565" t="s">
        <v>607</v>
      </c>
      <c r="B565" t="str">
        <f t="shared" si="16"/>
        <v>USA_IL_Bellevil</v>
      </c>
      <c r="C565" t="str">
        <f>'Model In'!AY565</f>
        <v>Electric Storage_50-gallon</v>
      </c>
      <c r="D565">
        <f>'Model In'!BA565</f>
        <v>1</v>
      </c>
      <c r="E565">
        <v>13363.961009066261</v>
      </c>
      <c r="F565">
        <v>97.746025220762093</v>
      </c>
      <c r="H565">
        <f t="shared" si="17"/>
        <v>6367.8269693001193</v>
      </c>
      <c r="I565">
        <v>3121.5044951942559</v>
      </c>
      <c r="K565">
        <v>1935.2714078362769</v>
      </c>
      <c r="L565">
        <v>6151.0309346344884</v>
      </c>
      <c r="M565">
        <v>687.90278988380612</v>
      </c>
      <c r="N565">
        <v>96.047560592832625</v>
      </c>
      <c r="O565">
        <v>402.28273688134129</v>
      </c>
      <c r="Q565">
        <v>2729.20405332778</v>
      </c>
      <c r="R565">
        <v>517.11842077808365</v>
      </c>
      <c r="S565">
        <v>0</v>
      </c>
      <c r="V565">
        <v>1599.3856940879889</v>
      </c>
      <c r="W565">
        <v>-338.75420366188621</v>
      </c>
      <c r="Y565">
        <v>1599.3856940879859</v>
      </c>
      <c r="Z565">
        <v>4373.1166730416398</v>
      </c>
      <c r="AA565">
        <v>0</v>
      </c>
      <c r="AB565">
        <v>1023.631672635939</v>
      </c>
      <c r="AE565">
        <v>94.322539088410238</v>
      </c>
      <c r="AF565">
        <v>184.69333325480241</v>
      </c>
      <c r="AG565">
        <v>668.6730391343433</v>
      </c>
      <c r="AH565">
        <v>0</v>
      </c>
      <c r="AL565">
        <v>97.746025220762093</v>
      </c>
      <c r="AN565">
        <v>52.803043103294847</v>
      </c>
      <c r="AO565">
        <v>0</v>
      </c>
      <c r="AQ565">
        <v>12</v>
      </c>
      <c r="AR565">
        <v>553.75</v>
      </c>
      <c r="AS565">
        <v>0.22242581085890109</v>
      </c>
      <c r="AT565">
        <v>3.3672147452632339</v>
      </c>
      <c r="AU565">
        <v>2.87952463103066E-2</v>
      </c>
    </row>
    <row r="566" spans="1:47" x14ac:dyDescent="0.25">
      <c r="A566" t="s">
        <v>608</v>
      </c>
      <c r="B566" t="str">
        <f t="shared" si="16"/>
        <v>USA_IL_Chicago.</v>
      </c>
      <c r="C566" t="str">
        <f>'Model In'!AY566</f>
        <v>Electric Storage_50-gallon</v>
      </c>
      <c r="D566">
        <f>'Model In'!BA566</f>
        <v>1</v>
      </c>
      <c r="E566">
        <v>15661.32469991075</v>
      </c>
      <c r="F566">
        <v>97.746025220762093</v>
      </c>
      <c r="H566">
        <f t="shared" si="17"/>
        <v>8569.8070061466806</v>
      </c>
      <c r="I566">
        <v>6062.4047572038953</v>
      </c>
      <c r="K566">
        <v>3095.6120896079251</v>
      </c>
      <c r="L566">
        <v>9450.2122208530909</v>
      </c>
      <c r="M566">
        <v>2515.940041447448</v>
      </c>
      <c r="N566">
        <v>85.6885957128044</v>
      </c>
      <c r="O566">
        <v>365.16403043571671</v>
      </c>
      <c r="Q566">
        <v>2002.0437804359331</v>
      </c>
      <c r="R566">
        <v>505.35846850685289</v>
      </c>
      <c r="S566">
        <v>0</v>
      </c>
      <c r="V566">
        <v>1694.769348086018</v>
      </c>
      <c r="W566">
        <v>-343.87909285391981</v>
      </c>
      <c r="Y566">
        <v>1694.7693480860189</v>
      </c>
      <c r="Z566">
        <v>4373.1166730416398</v>
      </c>
      <c r="AA566">
        <v>0</v>
      </c>
      <c r="AB566">
        <v>1023.631672635939</v>
      </c>
      <c r="AE566">
        <v>94.322539088410238</v>
      </c>
      <c r="AF566">
        <v>184.69333325480241</v>
      </c>
      <c r="AG566">
        <v>668.6730391343433</v>
      </c>
      <c r="AH566">
        <v>0</v>
      </c>
      <c r="AL566">
        <v>97.746025220762093</v>
      </c>
      <c r="AN566">
        <v>52.803043103294847</v>
      </c>
      <c r="AO566">
        <v>0</v>
      </c>
      <c r="AQ566">
        <v>33</v>
      </c>
      <c r="AR566">
        <v>111.25</v>
      </c>
      <c r="AS566">
        <v>0.29492081714667329</v>
      </c>
      <c r="AT566">
        <v>5.3758177554788009</v>
      </c>
      <c r="AU566">
        <v>2.8946251316463299E-2</v>
      </c>
    </row>
    <row r="567" spans="1:47" x14ac:dyDescent="0.25">
      <c r="A567" t="s">
        <v>609</v>
      </c>
      <c r="B567" t="str">
        <f t="shared" si="16"/>
        <v>USA_IN_Evansvil</v>
      </c>
      <c r="C567" t="str">
        <f>'Model In'!AY567</f>
        <v>Electric Storage_50-gallon</v>
      </c>
      <c r="D567">
        <f>'Model In'!BA567</f>
        <v>1</v>
      </c>
      <c r="E567">
        <v>12813.93996924792</v>
      </c>
      <c r="F567">
        <v>97.746025220762093</v>
      </c>
      <c r="H567">
        <f t="shared" si="17"/>
        <v>5848.2950926145904</v>
      </c>
      <c r="I567">
        <v>2633.0481897550312</v>
      </c>
      <c r="K567">
        <v>1639.1276546276331</v>
      </c>
      <c r="L567">
        <v>5254.4740498526653</v>
      </c>
      <c r="M567">
        <v>562.85184917894276</v>
      </c>
      <c r="N567">
        <v>56.019599232239422</v>
      </c>
      <c r="O567">
        <v>375.04908671621632</v>
      </c>
      <c r="Q567">
        <v>2732.1959567590079</v>
      </c>
      <c r="R567">
        <v>483.05094610055107</v>
      </c>
      <c r="S567">
        <v>0</v>
      </c>
      <c r="V567">
        <v>1568.8965309552191</v>
      </c>
      <c r="W567">
        <v>-338.04055515408538</v>
      </c>
      <c r="Y567">
        <v>1568.8965309552191</v>
      </c>
      <c r="Z567">
        <v>4373.1166730416398</v>
      </c>
      <c r="AA567">
        <v>0</v>
      </c>
      <c r="AB567">
        <v>1023.631672635939</v>
      </c>
      <c r="AE567">
        <v>94.322539088410238</v>
      </c>
      <c r="AF567">
        <v>184.69333325480241</v>
      </c>
      <c r="AG567">
        <v>668.6730391343433</v>
      </c>
      <c r="AH567">
        <v>0</v>
      </c>
      <c r="AL567">
        <v>97.746025220762093</v>
      </c>
      <c r="AN567">
        <v>52.803043103294847</v>
      </c>
      <c r="AO567">
        <v>0</v>
      </c>
      <c r="AQ567">
        <v>12.25</v>
      </c>
      <c r="AR567">
        <v>517.5</v>
      </c>
      <c r="AS567">
        <v>0.21292381831079199</v>
      </c>
      <c r="AT567">
        <v>3.2810015531971639</v>
      </c>
      <c r="AU567">
        <v>2.6634681648882001E-2</v>
      </c>
    </row>
    <row r="568" spans="1:47" x14ac:dyDescent="0.25">
      <c r="A568" t="s">
        <v>610</v>
      </c>
      <c r="B568" t="str">
        <f t="shared" si="16"/>
        <v>USA_IN_Indianap</v>
      </c>
      <c r="C568" t="str">
        <f>'Model In'!AY568</f>
        <v>Electric Storage_50-gallon</v>
      </c>
      <c r="D568">
        <f>'Model In'!BA568</f>
        <v>1</v>
      </c>
      <c r="E568">
        <v>14582.76595231753</v>
      </c>
      <c r="F568">
        <v>97.746025220762093</v>
      </c>
      <c r="H568">
        <f t="shared" si="17"/>
        <v>7541.8907708640809</v>
      </c>
      <c r="I568">
        <v>4644.8930530939688</v>
      </c>
      <c r="K568">
        <v>2487.9764878709038</v>
      </c>
      <c r="L568">
        <v>7801.4796026117056</v>
      </c>
      <c r="M568">
        <v>1712.1728858680219</v>
      </c>
      <c r="N568">
        <v>82.569062418615047</v>
      </c>
      <c r="O568">
        <v>362.17461693641508</v>
      </c>
      <c r="Q568">
        <v>2357.9172841262489</v>
      </c>
      <c r="R568">
        <v>539.08043364386322</v>
      </c>
      <c r="S568">
        <v>0</v>
      </c>
      <c r="V568">
        <v>1644.1268357753729</v>
      </c>
      <c r="W568">
        <v>-341.30415239067372</v>
      </c>
      <c r="Y568">
        <v>1644.126835775372</v>
      </c>
      <c r="Z568">
        <v>4373.1166730416398</v>
      </c>
      <c r="AA568">
        <v>0</v>
      </c>
      <c r="AB568">
        <v>1023.631672635939</v>
      </c>
      <c r="AE568">
        <v>94.322539088410238</v>
      </c>
      <c r="AF568">
        <v>184.69333325480241</v>
      </c>
      <c r="AG568">
        <v>668.6730391343433</v>
      </c>
      <c r="AH568">
        <v>0</v>
      </c>
      <c r="AL568">
        <v>97.746025220762093</v>
      </c>
      <c r="AN568">
        <v>52.803043103294847</v>
      </c>
      <c r="AO568">
        <v>0</v>
      </c>
      <c r="AQ568">
        <v>24</v>
      </c>
      <c r="AR568">
        <v>422.75</v>
      </c>
      <c r="AS568">
        <v>0.27640410834504631</v>
      </c>
      <c r="AT568">
        <v>5.0484492736489148</v>
      </c>
      <c r="AU568">
        <v>3.0435270433491101E-2</v>
      </c>
    </row>
    <row r="569" spans="1:47" x14ac:dyDescent="0.25">
      <c r="A569" t="s">
        <v>611</v>
      </c>
      <c r="B569" t="str">
        <f t="shared" si="16"/>
        <v>USA_KS_Hays.Rgn</v>
      </c>
      <c r="C569" t="str">
        <f>'Model In'!AY569</f>
        <v>Electric Storage_50-gallon</v>
      </c>
      <c r="D569">
        <f>'Model In'!BA569</f>
        <v>1</v>
      </c>
      <c r="E569">
        <v>14813.189019502481</v>
      </c>
      <c r="F569">
        <v>97.746025220762093</v>
      </c>
      <c r="H569">
        <f t="shared" si="17"/>
        <v>7784.7899370562864</v>
      </c>
      <c r="I569">
        <v>4471.7482964015253</v>
      </c>
      <c r="K569">
        <v>2590.6029164043898</v>
      </c>
      <c r="L569">
        <v>8051.1494496044425</v>
      </c>
      <c r="M569">
        <v>1401.821828890297</v>
      </c>
      <c r="N569">
        <v>77.592651220202015</v>
      </c>
      <c r="O569">
        <v>401.73089988665242</v>
      </c>
      <c r="Q569">
        <v>2735.4769884956299</v>
      </c>
      <c r="R569">
        <v>577.56465215913147</v>
      </c>
      <c r="S569">
        <v>0</v>
      </c>
      <c r="V569">
        <v>1631.6507367680681</v>
      </c>
      <c r="W569">
        <v>-340.99829692567567</v>
      </c>
      <c r="Y569">
        <v>1631.6507367680681</v>
      </c>
      <c r="Z569">
        <v>4373.1166730416398</v>
      </c>
      <c r="AA569">
        <v>0</v>
      </c>
      <c r="AB569">
        <v>1023.631672635939</v>
      </c>
      <c r="AE569">
        <v>94.322539088410238</v>
      </c>
      <c r="AF569">
        <v>184.69333325480241</v>
      </c>
      <c r="AG569">
        <v>668.6730391343433</v>
      </c>
      <c r="AH569">
        <v>0</v>
      </c>
      <c r="AL569">
        <v>97.746025220762093</v>
      </c>
      <c r="AN569">
        <v>52.803043103294847</v>
      </c>
      <c r="AO569">
        <v>0</v>
      </c>
      <c r="AQ569">
        <v>15</v>
      </c>
      <c r="AR569">
        <v>466</v>
      </c>
      <c r="AS569">
        <v>0.36190134270342839</v>
      </c>
      <c r="AT569">
        <v>6.1556900758472493</v>
      </c>
      <c r="AU569">
        <v>3.4264320851370898E-2</v>
      </c>
    </row>
    <row r="570" spans="1:47" x14ac:dyDescent="0.25">
      <c r="A570" t="s">
        <v>612</v>
      </c>
      <c r="B570" t="str">
        <f t="shared" si="16"/>
        <v>USA_KS_Wichita.</v>
      </c>
      <c r="C570" t="str">
        <f>'Model In'!AY570</f>
        <v>Electric Storage_50-gallon</v>
      </c>
      <c r="D570">
        <f>'Model In'!BA570</f>
        <v>1</v>
      </c>
      <c r="E570">
        <v>13367.5540390555</v>
      </c>
      <c r="F570">
        <v>97.746025220762093</v>
      </c>
      <c r="H570">
        <f t="shared" si="17"/>
        <v>6407.7321901519335</v>
      </c>
      <c r="I570">
        <v>2656.2766945567109</v>
      </c>
      <c r="K570">
        <v>1881.314729888461</v>
      </c>
      <c r="L570">
        <v>5898.354869335546</v>
      </c>
      <c r="M570">
        <v>272.12648682555101</v>
      </c>
      <c r="N570">
        <v>78.269599064981179</v>
      </c>
      <c r="O570">
        <v>424.5658787777088</v>
      </c>
      <c r="Q570">
        <v>3236.0559001496358</v>
      </c>
      <c r="R570">
        <v>515.39959544558712</v>
      </c>
      <c r="S570">
        <v>0</v>
      </c>
      <c r="V570">
        <v>1563.0735032254349</v>
      </c>
      <c r="W570">
        <v>-338.73097081658818</v>
      </c>
      <c r="Y570">
        <v>1563.0735032254349</v>
      </c>
      <c r="Z570">
        <v>4373.1166730416398</v>
      </c>
      <c r="AA570">
        <v>0</v>
      </c>
      <c r="AB570">
        <v>1023.631672635939</v>
      </c>
      <c r="AE570">
        <v>94.322539088410238</v>
      </c>
      <c r="AF570">
        <v>184.69333325480241</v>
      </c>
      <c r="AG570">
        <v>668.6730391343433</v>
      </c>
      <c r="AH570">
        <v>0</v>
      </c>
      <c r="AL570">
        <v>97.746025220762093</v>
      </c>
      <c r="AN570">
        <v>52.803043103294847</v>
      </c>
      <c r="AO570">
        <v>0</v>
      </c>
      <c r="AQ570">
        <v>3</v>
      </c>
      <c r="AR570">
        <v>281.5</v>
      </c>
      <c r="AS570">
        <v>0.34767399927296572</v>
      </c>
      <c r="AT570">
        <v>5.955933988283781</v>
      </c>
      <c r="AU570">
        <v>3.1539800454828397E-2</v>
      </c>
    </row>
    <row r="571" spans="1:47" x14ac:dyDescent="0.25">
      <c r="A571" t="s">
        <v>613</v>
      </c>
      <c r="B571" t="str">
        <f t="shared" si="16"/>
        <v>USA_KY_Louisvil</v>
      </c>
      <c r="C571" t="str">
        <f>'Model In'!AY571</f>
        <v>Electric Storage_50-gallon</v>
      </c>
      <c r="D571">
        <f>'Model In'!BA571</f>
        <v>1</v>
      </c>
      <c r="E571">
        <v>12711.612559035149</v>
      </c>
      <c r="F571">
        <v>97.746025220762093</v>
      </c>
      <c r="H571">
        <f t="shared" si="17"/>
        <v>5752.242030184826</v>
      </c>
      <c r="I571">
        <v>2495.1973935535921</v>
      </c>
      <c r="K571">
        <v>1603.185862357155</v>
      </c>
      <c r="L571">
        <v>5174.6688353639829</v>
      </c>
      <c r="M571">
        <v>437.35696332898459</v>
      </c>
      <c r="N571">
        <v>54.31096978402973</v>
      </c>
      <c r="O571">
        <v>400.34359808341748</v>
      </c>
      <c r="Q571">
        <v>2772.2959748208168</v>
      </c>
      <c r="R571">
        <v>484.74866181041699</v>
      </c>
      <c r="S571">
        <v>0</v>
      </c>
      <c r="V571">
        <v>1562.62218317219</v>
      </c>
      <c r="W571">
        <v>-337.62917384464311</v>
      </c>
      <c r="Y571">
        <v>1562.622183172193</v>
      </c>
      <c r="Z571">
        <v>4373.1166730416398</v>
      </c>
      <c r="AA571">
        <v>0</v>
      </c>
      <c r="AB571">
        <v>1023.631672635939</v>
      </c>
      <c r="AE571">
        <v>94.322539088410238</v>
      </c>
      <c r="AF571">
        <v>184.69333325480241</v>
      </c>
      <c r="AG571">
        <v>668.6730391343433</v>
      </c>
      <c r="AH571">
        <v>0</v>
      </c>
      <c r="AL571">
        <v>97.746025220762093</v>
      </c>
      <c r="AN571">
        <v>52.803043103294847</v>
      </c>
      <c r="AO571">
        <v>0</v>
      </c>
      <c r="AQ571">
        <v>11.25</v>
      </c>
      <c r="AR571">
        <v>473.5</v>
      </c>
      <c r="AS571">
        <v>0.18479488913037481</v>
      </c>
      <c r="AT571">
        <v>2.7566180933878708</v>
      </c>
      <c r="AU571">
        <v>2.6430519845125799E-2</v>
      </c>
    </row>
    <row r="572" spans="1:47" x14ac:dyDescent="0.25">
      <c r="A572" t="s">
        <v>614</v>
      </c>
      <c r="B572" t="str">
        <f t="shared" si="16"/>
        <v>USA_LA_New.Orle</v>
      </c>
      <c r="C572" t="str">
        <f>'Model In'!AY572</f>
        <v>Electric Storage_50-gallon</v>
      </c>
      <c r="D572">
        <f>'Model In'!BA572</f>
        <v>1</v>
      </c>
      <c r="E572">
        <v>12497.38714866677</v>
      </c>
      <c r="F572">
        <v>97.746025220762093</v>
      </c>
      <c r="H572">
        <f t="shared" si="17"/>
        <v>5785.6700178697029</v>
      </c>
      <c r="I572">
        <v>370.85259621860558</v>
      </c>
      <c r="K572">
        <v>228.8068459229689</v>
      </c>
      <c r="L572">
        <v>778.48329897479573</v>
      </c>
      <c r="M572">
        <v>4.5759785051399993</v>
      </c>
      <c r="N572">
        <v>8.9403417899498336</v>
      </c>
      <c r="O572">
        <v>128.5294300005483</v>
      </c>
      <c r="Q572">
        <v>4855.1971193184936</v>
      </c>
      <c r="R572">
        <v>559.62030233260327</v>
      </c>
      <c r="S572">
        <v>0</v>
      </c>
      <c r="V572">
        <v>1314.9687851188171</v>
      </c>
      <c r="W572">
        <v>-323.41229663749931</v>
      </c>
      <c r="Y572">
        <v>1314.968785118821</v>
      </c>
      <c r="Z572">
        <v>4373.1166730416398</v>
      </c>
      <c r="AA572">
        <v>0</v>
      </c>
      <c r="AB572">
        <v>1023.631672635939</v>
      </c>
      <c r="AE572">
        <v>94.322539088410238</v>
      </c>
      <c r="AF572">
        <v>184.69333325480241</v>
      </c>
      <c r="AG572">
        <v>668.6730391343433</v>
      </c>
      <c r="AH572">
        <v>0</v>
      </c>
      <c r="AL572">
        <v>97.746025220762093</v>
      </c>
      <c r="AN572">
        <v>52.803043103294847</v>
      </c>
      <c r="AO572">
        <v>0</v>
      </c>
      <c r="AQ572">
        <v>4.25</v>
      </c>
      <c r="AR572">
        <v>1392.25</v>
      </c>
      <c r="AS572">
        <v>0.1958137838885845</v>
      </c>
      <c r="AT572">
        <v>3.9385514936665489</v>
      </c>
      <c r="AU572">
        <v>3.0802239665553399E-2</v>
      </c>
    </row>
    <row r="573" spans="1:47" x14ac:dyDescent="0.25">
      <c r="A573" t="s">
        <v>615</v>
      </c>
      <c r="B573" t="str">
        <f t="shared" si="16"/>
        <v>USA_LA_Shrevepo</v>
      </c>
      <c r="C573" t="str">
        <f>'Model In'!AY573</f>
        <v>Electric Storage_50-gallon</v>
      </c>
      <c r="D573">
        <f>'Model In'!BA573</f>
        <v>1</v>
      </c>
      <c r="E573">
        <v>12354.08909173236</v>
      </c>
      <c r="F573">
        <v>97.746025220762093</v>
      </c>
      <c r="H573">
        <f t="shared" si="17"/>
        <v>5557.6102768825222</v>
      </c>
      <c r="I573">
        <v>880.03946186699454</v>
      </c>
      <c r="K573">
        <v>527.69456267787075</v>
      </c>
      <c r="L573">
        <v>1689.8566108252389</v>
      </c>
      <c r="M573">
        <v>92.674136264255736</v>
      </c>
      <c r="N573">
        <v>24.374105015057641</v>
      </c>
      <c r="O573">
        <v>235.29665790981039</v>
      </c>
      <c r="Q573">
        <v>4176.4944020956518</v>
      </c>
      <c r="R573">
        <v>501.07641291987619</v>
      </c>
      <c r="S573">
        <v>0</v>
      </c>
      <c r="V573">
        <v>1399.7304691716661</v>
      </c>
      <c r="W573">
        <v>-327.85769841330739</v>
      </c>
      <c r="Y573">
        <v>1399.7304691716661</v>
      </c>
      <c r="Z573">
        <v>4373.1166730416398</v>
      </c>
      <c r="AA573">
        <v>0</v>
      </c>
      <c r="AB573">
        <v>1023.631672635939</v>
      </c>
      <c r="AE573">
        <v>94.322539088410238</v>
      </c>
      <c r="AF573">
        <v>184.69333325480241</v>
      </c>
      <c r="AG573">
        <v>668.6730391343433</v>
      </c>
      <c r="AH573">
        <v>0</v>
      </c>
      <c r="AL573">
        <v>97.746025220762093</v>
      </c>
      <c r="AN573">
        <v>52.803043103294847</v>
      </c>
      <c r="AO573">
        <v>0</v>
      </c>
      <c r="AQ573">
        <v>3.75</v>
      </c>
      <c r="AR573">
        <v>943.75</v>
      </c>
      <c r="AS573">
        <v>0.18266025559078519</v>
      </c>
      <c r="AT573">
        <v>3.118680638929213</v>
      </c>
      <c r="AU573">
        <v>2.7662472177935299E-2</v>
      </c>
    </row>
    <row r="574" spans="1:47" x14ac:dyDescent="0.25">
      <c r="A574" t="s">
        <v>616</v>
      </c>
      <c r="B574" t="str">
        <f t="shared" si="16"/>
        <v>USA_MA_Boston-L</v>
      </c>
      <c r="C574" t="str">
        <f>'Model In'!AY574</f>
        <v>Electric Storage_50-gallon</v>
      </c>
      <c r="D574">
        <f>'Model In'!BA574</f>
        <v>1</v>
      </c>
      <c r="E574">
        <v>13845.631817674441</v>
      </c>
      <c r="F574">
        <v>97.746025220762093</v>
      </c>
      <c r="H574">
        <f t="shared" si="17"/>
        <v>6767.3765232836331</v>
      </c>
      <c r="I574">
        <v>4634.5414342458089</v>
      </c>
      <c r="K574">
        <v>2538.881284889806</v>
      </c>
      <c r="L574">
        <v>8384.322957940487</v>
      </c>
      <c r="M574">
        <v>1648.365973597786</v>
      </c>
      <c r="N574">
        <v>77.667166991656543</v>
      </c>
      <c r="O574">
        <v>369.62700876654418</v>
      </c>
      <c r="Q574">
        <v>1669.074112834176</v>
      </c>
      <c r="R574">
        <v>463.76097620364777</v>
      </c>
      <c r="S574">
        <v>0</v>
      </c>
      <c r="V574">
        <v>1681.5069487129119</v>
      </c>
      <c r="W574">
        <v>-344.58280389147421</v>
      </c>
      <c r="Y574">
        <v>1681.506948712911</v>
      </c>
      <c r="Z574">
        <v>4373.1166730416398</v>
      </c>
      <c r="AA574">
        <v>0</v>
      </c>
      <c r="AB574">
        <v>1023.631672635939</v>
      </c>
      <c r="AE574">
        <v>94.322539088410238</v>
      </c>
      <c r="AF574">
        <v>184.69333325480241</v>
      </c>
      <c r="AG574">
        <v>668.6730391343433</v>
      </c>
      <c r="AH574">
        <v>0</v>
      </c>
      <c r="AL574">
        <v>97.746025220762093</v>
      </c>
      <c r="AN574">
        <v>52.803043103294847</v>
      </c>
      <c r="AO574">
        <v>0</v>
      </c>
      <c r="AQ574">
        <v>100.75</v>
      </c>
      <c r="AR574">
        <v>356</v>
      </c>
      <c r="AS574">
        <v>0.31196276925723432</v>
      </c>
      <c r="AT574">
        <v>6.2366640521543992</v>
      </c>
      <c r="AU574">
        <v>2.64145942940649E-2</v>
      </c>
    </row>
    <row r="575" spans="1:47" x14ac:dyDescent="0.25">
      <c r="A575" t="s">
        <v>617</v>
      </c>
      <c r="B575" t="str">
        <f t="shared" si="16"/>
        <v>USA_MD_Baltimor</v>
      </c>
      <c r="C575" t="str">
        <f>'Model In'!AY575</f>
        <v>Electric Storage_50-gallon</v>
      </c>
      <c r="D575">
        <f>'Model In'!BA575</f>
        <v>1</v>
      </c>
      <c r="E575">
        <v>12603.34203886565</v>
      </c>
      <c r="F575">
        <v>97.746025220762093</v>
      </c>
      <c r="H575">
        <f t="shared" si="17"/>
        <v>5617.2602233152311</v>
      </c>
      <c r="I575">
        <v>2670.6395279579378</v>
      </c>
      <c r="K575">
        <v>1636.862596408406</v>
      </c>
      <c r="L575">
        <v>5261.1395331466847</v>
      </c>
      <c r="M575">
        <v>574.91885030963897</v>
      </c>
      <c r="N575">
        <v>46.217916840869158</v>
      </c>
      <c r="O575">
        <v>412.64016439902468</v>
      </c>
      <c r="Q575">
        <v>2490.6734340915891</v>
      </c>
      <c r="R575">
        <v>455.94726126570339</v>
      </c>
      <c r="S575">
        <v>0</v>
      </c>
      <c r="V575">
        <v>1589.3334698720371</v>
      </c>
      <c r="W575">
        <v>-338.65023393780518</v>
      </c>
      <c r="Y575">
        <v>1589.333469872038</v>
      </c>
      <c r="Z575">
        <v>4373.1166730416398</v>
      </c>
      <c r="AA575">
        <v>0</v>
      </c>
      <c r="AB575">
        <v>1023.631672635939</v>
      </c>
      <c r="AE575">
        <v>94.322539088410238</v>
      </c>
      <c r="AF575">
        <v>184.69333325480241</v>
      </c>
      <c r="AG575">
        <v>668.6730391343433</v>
      </c>
      <c r="AH575">
        <v>0</v>
      </c>
      <c r="AL575">
        <v>97.746025220762093</v>
      </c>
      <c r="AN575">
        <v>52.803043103294847</v>
      </c>
      <c r="AO575">
        <v>0</v>
      </c>
      <c r="AQ575">
        <v>12</v>
      </c>
      <c r="AR575">
        <v>567.75</v>
      </c>
      <c r="AS575">
        <v>0.20653432373272751</v>
      </c>
      <c r="AT575">
        <v>3.4836817998157392</v>
      </c>
      <c r="AU575">
        <v>2.5058606281483001E-2</v>
      </c>
    </row>
    <row r="576" spans="1:47" x14ac:dyDescent="0.25">
      <c r="A576" t="s">
        <v>618</v>
      </c>
      <c r="B576" t="str">
        <f t="shared" si="16"/>
        <v>USA_ME_Portland</v>
      </c>
      <c r="C576" t="str">
        <f>'Model In'!AY576</f>
        <v>Electric Storage_50-gallon</v>
      </c>
      <c r="D576">
        <f>'Model In'!BA576</f>
        <v>1</v>
      </c>
      <c r="E576">
        <v>15732.53370018528</v>
      </c>
      <c r="F576">
        <v>97.746025220762093</v>
      </c>
      <c r="H576">
        <f t="shared" si="17"/>
        <v>8558.5849666993618</v>
      </c>
      <c r="I576">
        <v>6795.3750565886012</v>
      </c>
      <c r="K576">
        <v>3012.8813110796932</v>
      </c>
      <c r="L576">
        <v>9576.9104119183667</v>
      </c>
      <c r="M576">
        <v>3296.741145328202</v>
      </c>
      <c r="N576">
        <v>80.930662141442554</v>
      </c>
      <c r="O576">
        <v>404.82193803923548</v>
      </c>
      <c r="Q576">
        <v>1283.403017390131</v>
      </c>
      <c r="R576">
        <v>479.80689272063029</v>
      </c>
      <c r="S576">
        <v>0</v>
      </c>
      <c r="V576">
        <v>1777.200387807997</v>
      </c>
      <c r="W576">
        <v>-347.11399166486979</v>
      </c>
      <c r="Y576">
        <v>1777.200387808002</v>
      </c>
      <c r="Z576">
        <v>4373.1166730416398</v>
      </c>
      <c r="AA576">
        <v>0</v>
      </c>
      <c r="AB576">
        <v>1023.631672635939</v>
      </c>
      <c r="AE576">
        <v>94.322539088410238</v>
      </c>
      <c r="AF576">
        <v>184.69333325480241</v>
      </c>
      <c r="AG576">
        <v>668.6730391343433</v>
      </c>
      <c r="AH576">
        <v>0</v>
      </c>
      <c r="AL576">
        <v>97.746025220762093</v>
      </c>
      <c r="AN576">
        <v>52.803043103294847</v>
      </c>
      <c r="AO576">
        <v>0</v>
      </c>
      <c r="AQ576">
        <v>88</v>
      </c>
      <c r="AR576">
        <v>225.25</v>
      </c>
      <c r="AS576">
        <v>0.27084019228873768</v>
      </c>
      <c r="AT576">
        <v>3.8507637113173772</v>
      </c>
      <c r="AU576">
        <v>2.61546411415585E-2</v>
      </c>
    </row>
    <row r="577" spans="1:47" x14ac:dyDescent="0.25">
      <c r="A577" t="s">
        <v>619</v>
      </c>
      <c r="B577" t="str">
        <f t="shared" si="16"/>
        <v>USA_ME_Presque.</v>
      </c>
      <c r="C577" t="str">
        <f>'Model In'!AY577</f>
        <v>Electric Storage_50-gallon</v>
      </c>
      <c r="D577">
        <f>'Model In'!BA577</f>
        <v>1</v>
      </c>
      <c r="E577">
        <v>22866.384789447209</v>
      </c>
      <c r="F577">
        <v>97.746025220762093</v>
      </c>
      <c r="H577">
        <f t="shared" si="17"/>
        <v>15566.623067796421</v>
      </c>
      <c r="I577">
        <v>14163.38828238273</v>
      </c>
      <c r="K577">
        <v>3564.9818415076129</v>
      </c>
      <c r="L577">
        <v>10915.436410500681</v>
      </c>
      <c r="M577">
        <v>10176.85861721018</v>
      </c>
      <c r="N577">
        <v>98.00619247319969</v>
      </c>
      <c r="O577">
        <v>323.5416311917071</v>
      </c>
      <c r="Q577">
        <v>895.66483722217833</v>
      </c>
      <c r="R577">
        <v>507.56994819151191</v>
      </c>
      <c r="S577">
        <v>0</v>
      </c>
      <c r="V577">
        <v>1903.013375973002</v>
      </c>
      <c r="W577">
        <v>-351.06243395336219</v>
      </c>
      <c r="Y577">
        <v>1903.0133759729999</v>
      </c>
      <c r="Z577">
        <v>4373.1166730416398</v>
      </c>
      <c r="AA577">
        <v>0</v>
      </c>
      <c r="AB577">
        <v>1023.631672635939</v>
      </c>
      <c r="AE577">
        <v>94.322539088410238</v>
      </c>
      <c r="AF577">
        <v>184.69333325480241</v>
      </c>
      <c r="AG577">
        <v>668.6730391343433</v>
      </c>
      <c r="AH577">
        <v>0</v>
      </c>
      <c r="AL577">
        <v>97.746025220762093</v>
      </c>
      <c r="AN577">
        <v>52.803043103294847</v>
      </c>
      <c r="AO577">
        <v>0</v>
      </c>
      <c r="AQ577">
        <v>366.75</v>
      </c>
      <c r="AR577">
        <v>260.25</v>
      </c>
      <c r="AS577">
        <v>0.29746807668736619</v>
      </c>
      <c r="AT577">
        <v>3.6411207466389932</v>
      </c>
      <c r="AU577">
        <v>2.7030935369120799E-2</v>
      </c>
    </row>
    <row r="578" spans="1:47" x14ac:dyDescent="0.25">
      <c r="A578" t="s">
        <v>620</v>
      </c>
      <c r="B578" t="str">
        <f t="shared" si="16"/>
        <v>USA_MI_Detroit-</v>
      </c>
      <c r="C578" t="str">
        <f>'Model In'!AY578</f>
        <v>Electric Storage_50-gallon</v>
      </c>
      <c r="D578">
        <f>'Model In'!BA578</f>
        <v>1</v>
      </c>
      <c r="E578">
        <v>14750.66858801717</v>
      </c>
      <c r="F578">
        <v>97.746025220762093</v>
      </c>
      <c r="H578">
        <f t="shared" si="17"/>
        <v>7650.1964473692542</v>
      </c>
      <c r="I578">
        <v>5347.7612607566589</v>
      </c>
      <c r="K578">
        <v>2903.1367410850112</v>
      </c>
      <c r="L578">
        <v>9119.3321319680963</v>
      </c>
      <c r="M578">
        <v>1973.1998772350021</v>
      </c>
      <c r="N578">
        <v>89.855060531935408</v>
      </c>
      <c r="O578">
        <v>381.56958190469402</v>
      </c>
      <c r="Q578">
        <v>1779.1786113982409</v>
      </c>
      <c r="R578">
        <v>523.25657521435437</v>
      </c>
      <c r="S578">
        <v>0</v>
      </c>
      <c r="V578">
        <v>1703.723794969942</v>
      </c>
      <c r="W578">
        <v>-343.88493276806042</v>
      </c>
      <c r="Y578">
        <v>1703.723794969942</v>
      </c>
      <c r="Z578">
        <v>4373.1166730416398</v>
      </c>
      <c r="AA578">
        <v>0</v>
      </c>
      <c r="AB578">
        <v>1023.631672635939</v>
      </c>
      <c r="AE578">
        <v>94.322539088410238</v>
      </c>
      <c r="AF578">
        <v>184.69333325480241</v>
      </c>
      <c r="AG578">
        <v>668.6730391343433</v>
      </c>
      <c r="AH578">
        <v>0</v>
      </c>
      <c r="AL578">
        <v>97.746025220762093</v>
      </c>
      <c r="AN578">
        <v>52.803043103294847</v>
      </c>
      <c r="AO578">
        <v>0</v>
      </c>
      <c r="AQ578">
        <v>25</v>
      </c>
      <c r="AR578">
        <v>146.5</v>
      </c>
      <c r="AS578">
        <v>0.26026013935537379</v>
      </c>
      <c r="AT578">
        <v>4.2819450839649722</v>
      </c>
      <c r="AU578">
        <v>2.9147915270204602E-2</v>
      </c>
    </row>
    <row r="579" spans="1:47" x14ac:dyDescent="0.25">
      <c r="A579" t="s">
        <v>621</v>
      </c>
      <c r="B579" t="str">
        <f t="shared" ref="B579:B642" si="18">MID(A579,12,15)</f>
        <v>USA_MI_Houghton</v>
      </c>
      <c r="C579" t="str">
        <f>'Model In'!AY579</f>
        <v>Electric Storage_50-gallon</v>
      </c>
      <c r="D579">
        <f>'Model In'!BA579</f>
        <v>1</v>
      </c>
      <c r="E579">
        <v>17667.350839933901</v>
      </c>
      <c r="F579">
        <v>97.746025220762093</v>
      </c>
      <c r="H579">
        <f t="shared" ref="H579:H642" si="19">I579+Q579+R579</f>
        <v>10459.208047772501</v>
      </c>
      <c r="I579">
        <v>8564.3808338310409</v>
      </c>
      <c r="K579">
        <v>3631.3358275024548</v>
      </c>
      <c r="L579">
        <v>11142.47976494115</v>
      </c>
      <c r="M579">
        <v>4404.2919079305548</v>
      </c>
      <c r="N579">
        <v>144.826148093538</v>
      </c>
      <c r="O579">
        <v>383.92695030446782</v>
      </c>
      <c r="Q579">
        <v>1330.9703934068909</v>
      </c>
      <c r="R579">
        <v>563.85682053456844</v>
      </c>
      <c r="S579">
        <v>0</v>
      </c>
      <c r="V579">
        <v>1811.394446483547</v>
      </c>
      <c r="W579">
        <v>-347.68532020209352</v>
      </c>
      <c r="Y579">
        <v>1811.3944464835499</v>
      </c>
      <c r="Z579">
        <v>4373.1166730416398</v>
      </c>
      <c r="AA579">
        <v>0</v>
      </c>
      <c r="AB579">
        <v>1023.631672635939</v>
      </c>
      <c r="AE579">
        <v>94.322539088410238</v>
      </c>
      <c r="AF579">
        <v>184.69333325480241</v>
      </c>
      <c r="AG579">
        <v>668.6730391343433</v>
      </c>
      <c r="AH579">
        <v>0</v>
      </c>
      <c r="AL579">
        <v>97.746025220762093</v>
      </c>
      <c r="AN579">
        <v>52.803043103294847</v>
      </c>
      <c r="AO579">
        <v>0</v>
      </c>
      <c r="AQ579">
        <v>79.75</v>
      </c>
      <c r="AR579">
        <v>140.75</v>
      </c>
      <c r="AS579">
        <v>0.28262239230164388</v>
      </c>
      <c r="AT579">
        <v>4.2457753399245197</v>
      </c>
      <c r="AU579">
        <v>3.0991243083255501E-2</v>
      </c>
    </row>
    <row r="580" spans="1:47" x14ac:dyDescent="0.25">
      <c r="A580" t="s">
        <v>622</v>
      </c>
      <c r="B580" t="str">
        <f t="shared" si="18"/>
        <v>USA_MI_Traverse</v>
      </c>
      <c r="C580" t="str">
        <f>'Model In'!AY580</f>
        <v>Electric Storage_50-gallon</v>
      </c>
      <c r="D580">
        <f>'Model In'!BA580</f>
        <v>1</v>
      </c>
      <c r="E580">
        <v>16896.941155461969</v>
      </c>
      <c r="F580">
        <v>97.746025220762093</v>
      </c>
      <c r="H580">
        <f t="shared" si="19"/>
        <v>9721.9054517212026</v>
      </c>
      <c r="I580">
        <v>7742.4222738238241</v>
      </c>
      <c r="K580">
        <v>3278.6741258563438</v>
      </c>
      <c r="L580">
        <v>10317.629058267599</v>
      </c>
      <c r="M580">
        <v>3972.003139322439</v>
      </c>
      <c r="N580">
        <v>116.579590266613</v>
      </c>
      <c r="O580">
        <v>375.16541837843278</v>
      </c>
      <c r="Q580">
        <v>1446.8685801190061</v>
      </c>
      <c r="R580">
        <v>532.6145977783724</v>
      </c>
      <c r="S580">
        <v>0</v>
      </c>
      <c r="V580">
        <v>1778.2873580626861</v>
      </c>
      <c r="W580">
        <v>-346.47092239024391</v>
      </c>
      <c r="Y580">
        <v>1778.287358062687</v>
      </c>
      <c r="Z580">
        <v>4373.1166730416398</v>
      </c>
      <c r="AA580">
        <v>0</v>
      </c>
      <c r="AB580">
        <v>1023.631672635939</v>
      </c>
      <c r="AE580">
        <v>94.322539088410238</v>
      </c>
      <c r="AF580">
        <v>184.69333325480241</v>
      </c>
      <c r="AG580">
        <v>668.6730391343433</v>
      </c>
      <c r="AH580">
        <v>0</v>
      </c>
      <c r="AL580">
        <v>97.746025220762093</v>
      </c>
      <c r="AN580">
        <v>52.803043103294847</v>
      </c>
      <c r="AO580">
        <v>0</v>
      </c>
      <c r="AQ580">
        <v>112.5</v>
      </c>
      <c r="AR580">
        <v>319.5</v>
      </c>
      <c r="AS580">
        <v>0.25581472724608267</v>
      </c>
      <c r="AT580">
        <v>3.3082501364219898</v>
      </c>
      <c r="AU580">
        <v>2.85403514116974E-2</v>
      </c>
    </row>
    <row r="581" spans="1:47" x14ac:dyDescent="0.25">
      <c r="A581" t="s">
        <v>623</v>
      </c>
      <c r="B581" t="str">
        <f t="shared" si="18"/>
        <v>USA_MN_Duluth.I</v>
      </c>
      <c r="C581" t="str">
        <f>'Model In'!AY581</f>
        <v>Electric Storage_50-gallon</v>
      </c>
      <c r="D581">
        <f>'Model In'!BA581</f>
        <v>1</v>
      </c>
      <c r="E581">
        <v>21487.6393461316</v>
      </c>
      <c r="F581">
        <v>97.746025220762093</v>
      </c>
      <c r="H581">
        <f t="shared" si="19"/>
        <v>14197.304355769113</v>
      </c>
      <c r="I581">
        <v>12542.35887954837</v>
      </c>
      <c r="K581">
        <v>4378.1598786783698</v>
      </c>
      <c r="L581">
        <v>13012.532712826251</v>
      </c>
      <c r="M581">
        <v>7627.9088211565813</v>
      </c>
      <c r="N581">
        <v>139.19948786931971</v>
      </c>
      <c r="O581">
        <v>397.09069184409651</v>
      </c>
      <c r="Q581">
        <v>1047.57071649814</v>
      </c>
      <c r="R581">
        <v>607.37475972260256</v>
      </c>
      <c r="S581">
        <v>0</v>
      </c>
      <c r="V581">
        <v>1893.5866446842399</v>
      </c>
      <c r="W581">
        <v>-351.20644206415579</v>
      </c>
      <c r="Y581">
        <v>1893.5866446842369</v>
      </c>
      <c r="Z581">
        <v>4373.1166730416398</v>
      </c>
      <c r="AA581">
        <v>0</v>
      </c>
      <c r="AB581">
        <v>1023.631672635939</v>
      </c>
      <c r="AE581">
        <v>94.322539088410238</v>
      </c>
      <c r="AF581">
        <v>184.69333325480241</v>
      </c>
      <c r="AG581">
        <v>668.6730391343433</v>
      </c>
      <c r="AH581">
        <v>0</v>
      </c>
      <c r="AL581">
        <v>97.746025220762093</v>
      </c>
      <c r="AN581">
        <v>52.803043103294847</v>
      </c>
      <c r="AO581">
        <v>0</v>
      </c>
      <c r="AQ581">
        <v>111.25</v>
      </c>
      <c r="AR581">
        <v>95.75</v>
      </c>
      <c r="AS581">
        <v>0.33242799540767198</v>
      </c>
      <c r="AT581">
        <v>5.5449853949119383</v>
      </c>
      <c r="AU581">
        <v>3.4079716332609603E-2</v>
      </c>
    </row>
    <row r="582" spans="1:47" x14ac:dyDescent="0.25">
      <c r="A582" t="s">
        <v>624</v>
      </c>
      <c r="B582" t="str">
        <f t="shared" si="18"/>
        <v>USA_MN_Minneapo</v>
      </c>
      <c r="C582" t="str">
        <f>'Model In'!AY582</f>
        <v>Electric Storage_50-gallon</v>
      </c>
      <c r="D582">
        <f>'Model In'!BA582</f>
        <v>1</v>
      </c>
      <c r="E582">
        <v>19134.130944080611</v>
      </c>
      <c r="F582">
        <v>97.746025220762093</v>
      </c>
      <c r="H582">
        <f t="shared" si="19"/>
        <v>11966.283110719867</v>
      </c>
      <c r="I582">
        <v>9470.5314624482962</v>
      </c>
      <c r="K582">
        <v>3753.466569159089</v>
      </c>
      <c r="L582">
        <v>11040.756066463409</v>
      </c>
      <c r="M582">
        <v>5270.8486380691147</v>
      </c>
      <c r="N582">
        <v>96.552630614880556</v>
      </c>
      <c r="O582">
        <v>349.66362460522612</v>
      </c>
      <c r="Q582">
        <v>1862.472913211461</v>
      </c>
      <c r="R582">
        <v>633.27873506011053</v>
      </c>
      <c r="S582">
        <v>0</v>
      </c>
      <c r="V582">
        <v>1771.099487682807</v>
      </c>
      <c r="W582">
        <v>-345.42284507322393</v>
      </c>
      <c r="Y582">
        <v>1771.0994876828081</v>
      </c>
      <c r="Z582">
        <v>4373.1166730416398</v>
      </c>
      <c r="AA582">
        <v>0</v>
      </c>
      <c r="AB582">
        <v>1023.631672635939</v>
      </c>
      <c r="AE582">
        <v>94.322539088410238</v>
      </c>
      <c r="AF582">
        <v>184.69333325480241</v>
      </c>
      <c r="AG582">
        <v>668.6730391343433</v>
      </c>
      <c r="AH582">
        <v>0</v>
      </c>
      <c r="AL582">
        <v>97.746025220762093</v>
      </c>
      <c r="AN582">
        <v>52.803043103294847</v>
      </c>
      <c r="AO582">
        <v>0</v>
      </c>
      <c r="AQ582">
        <v>87.5</v>
      </c>
      <c r="AR582">
        <v>171.25</v>
      </c>
      <c r="AS582">
        <v>0.3049735547312577</v>
      </c>
      <c r="AT582">
        <v>4.9740921176614998</v>
      </c>
      <c r="AU582">
        <v>3.5830449338811E-2</v>
      </c>
    </row>
    <row r="583" spans="1:47" x14ac:dyDescent="0.25">
      <c r="A583" t="s">
        <v>625</v>
      </c>
      <c r="B583" t="str">
        <f t="shared" si="18"/>
        <v>USA_MO_Kansas.C</v>
      </c>
      <c r="C583" t="str">
        <f>'Model In'!AY583</f>
        <v>Electric Storage_50-gallon</v>
      </c>
      <c r="D583">
        <f>'Model In'!BA583</f>
        <v>1</v>
      </c>
      <c r="E583">
        <v>13463.585909244841</v>
      </c>
      <c r="F583">
        <v>97.746025220762093</v>
      </c>
      <c r="H583">
        <f t="shared" si="19"/>
        <v>6494.212877211261</v>
      </c>
      <c r="I583">
        <v>3163.281101774463</v>
      </c>
      <c r="K583">
        <v>1885.9647085285551</v>
      </c>
      <c r="L583">
        <v>5909.059905743542</v>
      </c>
      <c r="M583">
        <v>859.68026941243431</v>
      </c>
      <c r="N583">
        <v>52.033836473535217</v>
      </c>
      <c r="O583">
        <v>365.60228735994599</v>
      </c>
      <c r="Q583">
        <v>2816.1335060925089</v>
      </c>
      <c r="R583">
        <v>514.79826934428922</v>
      </c>
      <c r="S583">
        <v>0</v>
      </c>
      <c r="V583">
        <v>1572.6246863553649</v>
      </c>
      <c r="W583">
        <v>-338.70620030258181</v>
      </c>
      <c r="Y583">
        <v>1572.6246863553631</v>
      </c>
      <c r="Z583">
        <v>4373.1166730416398</v>
      </c>
      <c r="AA583">
        <v>0</v>
      </c>
      <c r="AB583">
        <v>1023.631672635939</v>
      </c>
      <c r="AE583">
        <v>94.322539088410238</v>
      </c>
      <c r="AF583">
        <v>184.69333325480241</v>
      </c>
      <c r="AG583">
        <v>668.6730391343433</v>
      </c>
      <c r="AH583">
        <v>0</v>
      </c>
      <c r="AL583">
        <v>97.746025220762093</v>
      </c>
      <c r="AN583">
        <v>52.803043103294847</v>
      </c>
      <c r="AO583">
        <v>0</v>
      </c>
      <c r="AQ583">
        <v>10.25</v>
      </c>
      <c r="AR583">
        <v>423</v>
      </c>
      <c r="AS583">
        <v>0.24438974165630001</v>
      </c>
      <c r="AT583">
        <v>3.9890431669826638</v>
      </c>
      <c r="AU583">
        <v>2.9045096041124801E-2</v>
      </c>
    </row>
    <row r="584" spans="1:47" x14ac:dyDescent="0.25">
      <c r="A584" t="s">
        <v>626</v>
      </c>
      <c r="B584" t="str">
        <f t="shared" si="18"/>
        <v>USA_MO_St.Josep</v>
      </c>
      <c r="C584" t="str">
        <f>'Model In'!AY584</f>
        <v>Electric Storage_50-gallon</v>
      </c>
      <c r="D584">
        <f>'Model In'!BA584</f>
        <v>1</v>
      </c>
      <c r="E584">
        <v>15332.807498334039</v>
      </c>
      <c r="F584">
        <v>97.746025220762093</v>
      </c>
      <c r="H584">
        <f t="shared" si="19"/>
        <v>8294.3971704012165</v>
      </c>
      <c r="I584">
        <v>5313.6640618460888</v>
      </c>
      <c r="K584">
        <v>2586.6877652351282</v>
      </c>
      <c r="L584">
        <v>7940.6336315876506</v>
      </c>
      <c r="M584">
        <v>2291.0366173007519</v>
      </c>
      <c r="N584">
        <v>82.408138500199229</v>
      </c>
      <c r="O584">
        <v>353.53154080999963</v>
      </c>
      <c r="Q584">
        <v>2432.189555051682</v>
      </c>
      <c r="R584">
        <v>548.54355350344542</v>
      </c>
      <c r="S584">
        <v>0</v>
      </c>
      <c r="V584">
        <v>1641.6619822546841</v>
      </c>
      <c r="W584">
        <v>-341.19460209177703</v>
      </c>
      <c r="Y584">
        <v>1641.661982254685</v>
      </c>
      <c r="Z584">
        <v>4373.1166730416398</v>
      </c>
      <c r="AA584">
        <v>0</v>
      </c>
      <c r="AB584">
        <v>1023.631672635939</v>
      </c>
      <c r="AE584">
        <v>94.322539088410238</v>
      </c>
      <c r="AF584">
        <v>184.69333325480241</v>
      </c>
      <c r="AG584">
        <v>668.6730391343433</v>
      </c>
      <c r="AH584">
        <v>0</v>
      </c>
      <c r="AL584">
        <v>97.746025220762093</v>
      </c>
      <c r="AN584">
        <v>52.803043103294847</v>
      </c>
      <c r="AO584">
        <v>0</v>
      </c>
      <c r="AQ584">
        <v>33.5</v>
      </c>
      <c r="AR584">
        <v>359.75</v>
      </c>
      <c r="AS584">
        <v>0.28250763689478209</v>
      </c>
      <c r="AT584">
        <v>4.3101882759662864</v>
      </c>
      <c r="AU584">
        <v>3.1089290295245899E-2</v>
      </c>
    </row>
    <row r="585" spans="1:47" x14ac:dyDescent="0.25">
      <c r="A585" t="s">
        <v>627</v>
      </c>
      <c r="B585" t="str">
        <f t="shared" si="18"/>
        <v>USA_MS_Gulfport</v>
      </c>
      <c r="C585" t="str">
        <f>'Model In'!AY585</f>
        <v>Electric Storage_50-gallon</v>
      </c>
      <c r="D585">
        <f>'Model In'!BA585</f>
        <v>1</v>
      </c>
      <c r="E585">
        <v>12081.17056703671</v>
      </c>
      <c r="F585">
        <v>97.746025220762093</v>
      </c>
      <c r="H585">
        <f t="shared" si="19"/>
        <v>5333.0324660836741</v>
      </c>
      <c r="I585">
        <v>442.19812244372707</v>
      </c>
      <c r="K585">
        <v>237.45575292112721</v>
      </c>
      <c r="L585">
        <v>798.97418579570262</v>
      </c>
      <c r="M585">
        <v>16.111689252826199</v>
      </c>
      <c r="N585">
        <v>9.8008985059305402</v>
      </c>
      <c r="O585">
        <v>178.82978176384341</v>
      </c>
      <c r="Q585">
        <v>4392.5763761975668</v>
      </c>
      <c r="R585">
        <v>498.25796744238079</v>
      </c>
      <c r="S585">
        <v>0</v>
      </c>
      <c r="V585">
        <v>1351.389755274949</v>
      </c>
      <c r="W585">
        <v>-325.46779318889838</v>
      </c>
      <c r="Y585">
        <v>1351.3897552749499</v>
      </c>
      <c r="Z585">
        <v>4373.1166730416398</v>
      </c>
      <c r="AA585">
        <v>0</v>
      </c>
      <c r="AB585">
        <v>1023.631672635939</v>
      </c>
      <c r="AE585">
        <v>94.322539088410238</v>
      </c>
      <c r="AF585">
        <v>184.69333325480241</v>
      </c>
      <c r="AG585">
        <v>668.6730391343433</v>
      </c>
      <c r="AH585">
        <v>0</v>
      </c>
      <c r="AL585">
        <v>97.746025220762093</v>
      </c>
      <c r="AN585">
        <v>52.803043103294847</v>
      </c>
      <c r="AO585">
        <v>0</v>
      </c>
      <c r="AQ585">
        <v>3.75</v>
      </c>
      <c r="AR585">
        <v>1195.5</v>
      </c>
      <c r="AS585">
        <v>0.17492967226996289</v>
      </c>
      <c r="AT585">
        <v>3.316578522369749</v>
      </c>
      <c r="AU585">
        <v>2.7014387788644199E-2</v>
      </c>
    </row>
    <row r="586" spans="1:47" x14ac:dyDescent="0.25">
      <c r="A586" t="s">
        <v>628</v>
      </c>
      <c r="B586" t="str">
        <f t="shared" si="18"/>
        <v>USA_MS_Jackson-</v>
      </c>
      <c r="C586" t="str">
        <f>'Model In'!AY586</f>
        <v>Electric Storage_50-gallon</v>
      </c>
      <c r="D586">
        <f>'Model In'!BA586</f>
        <v>1</v>
      </c>
      <c r="E586">
        <v>12009.42941475416</v>
      </c>
      <c r="F586">
        <v>97.746025220762093</v>
      </c>
      <c r="H586">
        <f t="shared" si="19"/>
        <v>5198.2794501159578</v>
      </c>
      <c r="I586">
        <v>794.41453887100624</v>
      </c>
      <c r="K586">
        <v>477.34451344663421</v>
      </c>
      <c r="L586">
        <v>1582.109112732018</v>
      </c>
      <c r="M586">
        <v>27.35264800926808</v>
      </c>
      <c r="N586">
        <v>23.044428785914391</v>
      </c>
      <c r="O586">
        <v>266.67294862919039</v>
      </c>
      <c r="Q586">
        <v>3919.5244617140852</v>
      </c>
      <c r="R586">
        <v>484.34044953086698</v>
      </c>
      <c r="S586">
        <v>0</v>
      </c>
      <c r="V586">
        <v>1414.401618960017</v>
      </c>
      <c r="W586">
        <v>-329.49201376292382</v>
      </c>
      <c r="Y586">
        <v>1414.401618960015</v>
      </c>
      <c r="Z586">
        <v>4373.1166730416398</v>
      </c>
      <c r="AA586">
        <v>0</v>
      </c>
      <c r="AB586">
        <v>1023.631672635939</v>
      </c>
      <c r="AE586">
        <v>94.322539088410238</v>
      </c>
      <c r="AF586">
        <v>184.69333325480241</v>
      </c>
      <c r="AG586">
        <v>668.6730391343433</v>
      </c>
      <c r="AH586">
        <v>0</v>
      </c>
      <c r="AL586">
        <v>97.746025220762093</v>
      </c>
      <c r="AN586">
        <v>52.803043103294847</v>
      </c>
      <c r="AO586">
        <v>0</v>
      </c>
      <c r="AQ586">
        <v>4.25</v>
      </c>
      <c r="AR586">
        <v>840.75</v>
      </c>
      <c r="AS586">
        <v>0.16821575325702459</v>
      </c>
      <c r="AT586">
        <v>2.7580215858874859</v>
      </c>
      <c r="AU586">
        <v>2.6592433598247599E-2</v>
      </c>
    </row>
    <row r="587" spans="1:47" x14ac:dyDescent="0.25">
      <c r="A587" t="s">
        <v>629</v>
      </c>
      <c r="B587" t="str">
        <f t="shared" si="18"/>
        <v>USA_MT_Billings</v>
      </c>
      <c r="C587" t="str">
        <f>'Model In'!AY587</f>
        <v>Electric Storage_50-gallon</v>
      </c>
      <c r="D587">
        <f>'Model In'!BA587</f>
        <v>1</v>
      </c>
      <c r="E587">
        <v>15841.226660166039</v>
      </c>
      <c r="F587">
        <v>97.746025220762093</v>
      </c>
      <c r="H587">
        <f t="shared" si="19"/>
        <v>8679.3080191143672</v>
      </c>
      <c r="I587">
        <v>6585.4441803026994</v>
      </c>
      <c r="K587">
        <v>3484.7118799183718</v>
      </c>
      <c r="L587">
        <v>10736.27872483504</v>
      </c>
      <c r="M587">
        <v>2521.46250921521</v>
      </c>
      <c r="N587">
        <v>92.071902011337542</v>
      </c>
      <c r="O587">
        <v>487.19788915781248</v>
      </c>
      <c r="Q587">
        <v>1535.9280560164821</v>
      </c>
      <c r="R587">
        <v>557.93578279518579</v>
      </c>
      <c r="S587">
        <v>0</v>
      </c>
      <c r="V587">
        <v>1765.1702953737081</v>
      </c>
      <c r="W587">
        <v>-347.52020524973773</v>
      </c>
      <c r="Y587">
        <v>1765.170295373706</v>
      </c>
      <c r="Z587">
        <v>4373.1166730416398</v>
      </c>
      <c r="AA587">
        <v>0</v>
      </c>
      <c r="AB587">
        <v>1023.631672635939</v>
      </c>
      <c r="AE587">
        <v>94.322539088410238</v>
      </c>
      <c r="AF587">
        <v>184.69333325480241</v>
      </c>
      <c r="AG587">
        <v>668.6730391343433</v>
      </c>
      <c r="AH587">
        <v>0</v>
      </c>
      <c r="AL587">
        <v>97.746025220762093</v>
      </c>
      <c r="AN587">
        <v>52.803043103294847</v>
      </c>
      <c r="AO587">
        <v>0</v>
      </c>
      <c r="AQ587">
        <v>16.75</v>
      </c>
      <c r="AR587">
        <v>76</v>
      </c>
      <c r="AS587">
        <v>0.32880699875920988</v>
      </c>
      <c r="AT587">
        <v>5.8749022513288036</v>
      </c>
      <c r="AU587">
        <v>3.2059007451797801E-2</v>
      </c>
    </row>
    <row r="588" spans="1:47" x14ac:dyDescent="0.25">
      <c r="A588" t="s">
        <v>630</v>
      </c>
      <c r="B588" t="str">
        <f t="shared" si="18"/>
        <v>USA_NC_Charlott</v>
      </c>
      <c r="C588" t="str">
        <f>'Model In'!AY588</f>
        <v>Electric Storage_50-gallon</v>
      </c>
      <c r="D588">
        <f>'Model In'!BA588</f>
        <v>1</v>
      </c>
      <c r="E588">
        <v>11649.56809239084</v>
      </c>
      <c r="F588">
        <v>97.746025220762093</v>
      </c>
      <c r="H588">
        <f t="shared" si="19"/>
        <v>4755.5159288087216</v>
      </c>
      <c r="I588">
        <v>1215.155367983564</v>
      </c>
      <c r="K588">
        <v>746.17550256018717</v>
      </c>
      <c r="L588">
        <v>2430.419622072568</v>
      </c>
      <c r="M588">
        <v>104.2779959083925</v>
      </c>
      <c r="N588">
        <v>28.415714028909768</v>
      </c>
      <c r="O588">
        <v>336.28615548607848</v>
      </c>
      <c r="Q588">
        <v>3106.054196856946</v>
      </c>
      <c r="R588">
        <v>434.3063639682112</v>
      </c>
      <c r="S588">
        <v>0</v>
      </c>
      <c r="V588">
        <v>1497.3038179039711</v>
      </c>
      <c r="W588">
        <v>-332.8467782315555</v>
      </c>
      <c r="Y588">
        <v>1497.3038179039711</v>
      </c>
      <c r="Z588">
        <v>4373.1166730416398</v>
      </c>
      <c r="AA588">
        <v>0</v>
      </c>
      <c r="AB588">
        <v>1023.631672635939</v>
      </c>
      <c r="AE588">
        <v>94.322539088410238</v>
      </c>
      <c r="AF588">
        <v>184.69333325480241</v>
      </c>
      <c r="AG588">
        <v>668.6730391343433</v>
      </c>
      <c r="AH588">
        <v>0</v>
      </c>
      <c r="AL588">
        <v>97.746025220762093</v>
      </c>
      <c r="AN588">
        <v>52.803043103294847</v>
      </c>
      <c r="AO588">
        <v>0</v>
      </c>
      <c r="AQ588">
        <v>4.75</v>
      </c>
      <c r="AR588">
        <v>588.5</v>
      </c>
      <c r="AS588">
        <v>0.19101306919822761</v>
      </c>
      <c r="AT588">
        <v>2.9379269028189379</v>
      </c>
      <c r="AU588">
        <v>2.39726348145788E-2</v>
      </c>
    </row>
    <row r="589" spans="1:47" x14ac:dyDescent="0.25">
      <c r="A589" t="s">
        <v>631</v>
      </c>
      <c r="B589" t="str">
        <f t="shared" si="18"/>
        <v>USA_NC_Raleigh-</v>
      </c>
      <c r="C589" t="str">
        <f>'Model In'!AY589</f>
        <v>Electric Storage_50-gallon</v>
      </c>
      <c r="D589">
        <f>'Model In'!BA589</f>
        <v>1</v>
      </c>
      <c r="E589">
        <v>11754.497490044439</v>
      </c>
      <c r="F589">
        <v>97.746025220762093</v>
      </c>
      <c r="H589">
        <f t="shared" si="19"/>
        <v>4876.4969402305151</v>
      </c>
      <c r="I589">
        <v>1097.1519421109469</v>
      </c>
      <c r="K589">
        <v>667.40833068797224</v>
      </c>
      <c r="L589">
        <v>2180.135732848215</v>
      </c>
      <c r="M589">
        <v>57.327884778713312</v>
      </c>
      <c r="N589">
        <v>26.612655664092749</v>
      </c>
      <c r="O589">
        <v>345.80307098017067</v>
      </c>
      <c r="Q589">
        <v>3332.3063000749121</v>
      </c>
      <c r="R589">
        <v>447.03869804465552</v>
      </c>
      <c r="S589">
        <v>0</v>
      </c>
      <c r="V589">
        <v>1481.2522041358491</v>
      </c>
      <c r="W589">
        <v>-331.57473141469637</v>
      </c>
      <c r="Y589">
        <v>1481.2522041358491</v>
      </c>
      <c r="Z589">
        <v>4373.1166730416398</v>
      </c>
      <c r="AA589">
        <v>0</v>
      </c>
      <c r="AB589">
        <v>1023.631672635939</v>
      </c>
      <c r="AE589">
        <v>94.322539088410238</v>
      </c>
      <c r="AF589">
        <v>184.69333325480241</v>
      </c>
      <c r="AG589">
        <v>668.6730391343433</v>
      </c>
      <c r="AH589">
        <v>0</v>
      </c>
      <c r="AL589">
        <v>97.746025220762093</v>
      </c>
      <c r="AN589">
        <v>52.803043103294847</v>
      </c>
      <c r="AO589">
        <v>0</v>
      </c>
      <c r="AQ589">
        <v>5</v>
      </c>
      <c r="AR589">
        <v>847.25</v>
      </c>
      <c r="AS589">
        <v>0.18464255257810139</v>
      </c>
      <c r="AT589">
        <v>2.9390600566195042</v>
      </c>
      <c r="AU589">
        <v>2.4518804069672499E-2</v>
      </c>
    </row>
    <row r="590" spans="1:47" x14ac:dyDescent="0.25">
      <c r="A590" t="s">
        <v>632</v>
      </c>
      <c r="B590" t="str">
        <f t="shared" si="18"/>
        <v>USA_ND_Bismarck</v>
      </c>
      <c r="C590" t="str">
        <f>'Model In'!AY590</f>
        <v>Electric Storage_50-gallon</v>
      </c>
      <c r="D590">
        <f>'Model In'!BA590</f>
        <v>1</v>
      </c>
      <c r="E590">
        <v>21107.629497079492</v>
      </c>
      <c r="F590">
        <v>97.746025220762093</v>
      </c>
      <c r="H590">
        <f t="shared" si="19"/>
        <v>13860.035308461705</v>
      </c>
      <c r="I590">
        <v>11703.49276027755</v>
      </c>
      <c r="K590">
        <v>4220.313799946056</v>
      </c>
      <c r="L590">
        <v>12525.83666327392</v>
      </c>
      <c r="M590">
        <v>6994.746010884166</v>
      </c>
      <c r="N590">
        <v>139.24446719647841</v>
      </c>
      <c r="O590">
        <v>349.18848225078881</v>
      </c>
      <c r="Q590">
        <v>1505.603868449035</v>
      </c>
      <c r="R590">
        <v>650.93867973512101</v>
      </c>
      <c r="S590">
        <v>0</v>
      </c>
      <c r="V590">
        <v>1850.8458429397499</v>
      </c>
      <c r="W590">
        <v>-348.36456493754389</v>
      </c>
      <c r="Y590">
        <v>1850.8458429397531</v>
      </c>
      <c r="Z590">
        <v>4373.1166730416398</v>
      </c>
      <c r="AA590">
        <v>0</v>
      </c>
      <c r="AB590">
        <v>1023.631672635939</v>
      </c>
      <c r="AE590">
        <v>94.322539088410238</v>
      </c>
      <c r="AF590">
        <v>184.69333325480241</v>
      </c>
      <c r="AG590">
        <v>668.6730391343433</v>
      </c>
      <c r="AH590">
        <v>0</v>
      </c>
      <c r="AL590">
        <v>97.746025220762093</v>
      </c>
      <c r="AN590">
        <v>52.803043103294847</v>
      </c>
      <c r="AO590">
        <v>0</v>
      </c>
      <c r="AQ590">
        <v>40.5</v>
      </c>
      <c r="AR590">
        <v>237.25</v>
      </c>
      <c r="AS590">
        <v>0.32767703561251899</v>
      </c>
      <c r="AT590">
        <v>4.9240983417787731</v>
      </c>
      <c r="AU590">
        <v>3.6175201598807001E-2</v>
      </c>
    </row>
    <row r="591" spans="1:47" x14ac:dyDescent="0.25">
      <c r="A591" t="s">
        <v>633</v>
      </c>
      <c r="B591" t="str">
        <f t="shared" si="18"/>
        <v>USA_ND_Fargo-He</v>
      </c>
      <c r="C591" t="str">
        <f>'Model In'!AY591</f>
        <v>Electric Storage_50-gallon</v>
      </c>
      <c r="D591">
        <f>'Model In'!BA591</f>
        <v>1</v>
      </c>
      <c r="E591">
        <v>25404.957225758932</v>
      </c>
      <c r="F591">
        <v>97.746025220762093</v>
      </c>
      <c r="H591">
        <f t="shared" si="19"/>
        <v>18151.022302455807</v>
      </c>
      <c r="I591">
        <v>15964.682119832551</v>
      </c>
      <c r="K591">
        <v>4327.470325956162</v>
      </c>
      <c r="L591">
        <v>12469.162680274239</v>
      </c>
      <c r="M591">
        <v>11235.06610387856</v>
      </c>
      <c r="N591">
        <v>105.01031137869469</v>
      </c>
      <c r="O591">
        <v>297.13537861912931</v>
      </c>
      <c r="Q591">
        <v>1521.7186186961039</v>
      </c>
      <c r="R591">
        <v>664.62156392715588</v>
      </c>
      <c r="S591">
        <v>0</v>
      </c>
      <c r="V591">
        <v>1857.1865776249469</v>
      </c>
      <c r="W591">
        <v>-348.44594957739048</v>
      </c>
      <c r="Y591">
        <v>1857.186577624949</v>
      </c>
      <c r="Z591">
        <v>4373.1166730416398</v>
      </c>
      <c r="AA591">
        <v>0</v>
      </c>
      <c r="AB591">
        <v>1023.631672635939</v>
      </c>
      <c r="AE591">
        <v>94.322539088410238</v>
      </c>
      <c r="AF591">
        <v>184.69333325480241</v>
      </c>
      <c r="AG591">
        <v>668.6730391343433</v>
      </c>
      <c r="AH591">
        <v>0</v>
      </c>
      <c r="AL591">
        <v>97.746025220762093</v>
      </c>
      <c r="AN591">
        <v>52.803043103294847</v>
      </c>
      <c r="AO591">
        <v>0</v>
      </c>
      <c r="AQ591">
        <v>147.5</v>
      </c>
      <c r="AR591">
        <v>226.75</v>
      </c>
      <c r="AS591">
        <v>0.38700750750679669</v>
      </c>
      <c r="AT591">
        <v>5.7116544000757452</v>
      </c>
      <c r="AU591">
        <v>3.8145244667452803E-2</v>
      </c>
    </row>
    <row r="592" spans="1:47" x14ac:dyDescent="0.25">
      <c r="A592" t="s">
        <v>634</v>
      </c>
      <c r="B592" t="str">
        <f t="shared" si="18"/>
        <v>USA_NE_Omaha-Mi</v>
      </c>
      <c r="C592" t="str">
        <f>'Model In'!AY592</f>
        <v>Electric Storage_50-gallon</v>
      </c>
      <c r="D592">
        <f>'Model In'!BA592</f>
        <v>1</v>
      </c>
      <c r="E592">
        <v>15661.17940044675</v>
      </c>
      <c r="F592">
        <v>97.746025220762093</v>
      </c>
      <c r="H592">
        <f t="shared" si="19"/>
        <v>8586.1403819245352</v>
      </c>
      <c r="I592">
        <v>5651.9056357487716</v>
      </c>
      <c r="K592">
        <v>2752.7636694319672</v>
      </c>
      <c r="L592">
        <v>8361.7276186914387</v>
      </c>
      <c r="M592">
        <v>2415.4882902619661</v>
      </c>
      <c r="N592">
        <v>91.439885192344107</v>
      </c>
      <c r="O592">
        <v>392.21379086249772</v>
      </c>
      <c r="Q592">
        <v>2362.4436670174218</v>
      </c>
      <c r="R592">
        <v>571.79107915834095</v>
      </c>
      <c r="S592">
        <v>0</v>
      </c>
      <c r="V592">
        <v>1678.2906728441251</v>
      </c>
      <c r="W592">
        <v>-341.66447167590479</v>
      </c>
      <c r="Y592">
        <v>1678.2906728441269</v>
      </c>
      <c r="Z592">
        <v>4373.1166730416398</v>
      </c>
      <c r="AA592">
        <v>0</v>
      </c>
      <c r="AB592">
        <v>1023.631672635939</v>
      </c>
      <c r="AE592">
        <v>94.322539088410238</v>
      </c>
      <c r="AF592">
        <v>184.69333325480241</v>
      </c>
      <c r="AG592">
        <v>668.6730391343433</v>
      </c>
      <c r="AH592">
        <v>0</v>
      </c>
      <c r="AL592">
        <v>97.746025220762093</v>
      </c>
      <c r="AN592">
        <v>52.803043103294847</v>
      </c>
      <c r="AO592">
        <v>0</v>
      </c>
      <c r="AQ592">
        <v>29.25</v>
      </c>
      <c r="AR592">
        <v>414.25</v>
      </c>
      <c r="AS592">
        <v>0.24245812745953241</v>
      </c>
      <c r="AT592">
        <v>3.1550505903540969</v>
      </c>
      <c r="AU592">
        <v>3.1609784313188803E-2</v>
      </c>
    </row>
    <row r="593" spans="1:47" x14ac:dyDescent="0.25">
      <c r="A593" t="s">
        <v>635</v>
      </c>
      <c r="B593" t="str">
        <f t="shared" si="18"/>
        <v>USA_NH_Concord.</v>
      </c>
      <c r="C593" t="str">
        <f>'Model In'!AY593</f>
        <v>Electric Storage_50-gallon</v>
      </c>
      <c r="D593">
        <f>'Model In'!BA593</f>
        <v>1</v>
      </c>
      <c r="E593">
        <v>15678.754057636461</v>
      </c>
      <c r="F593">
        <v>97.746025220762093</v>
      </c>
      <c r="H593">
        <f t="shared" si="19"/>
        <v>8516.1029798379132</v>
      </c>
      <c r="I593">
        <v>6486.7779063387843</v>
      </c>
      <c r="K593">
        <v>2951.791253796187</v>
      </c>
      <c r="L593">
        <v>9219.9020213740405</v>
      </c>
      <c r="M593">
        <v>3017.9199255432059</v>
      </c>
      <c r="N593">
        <v>95.493027496843268</v>
      </c>
      <c r="O593">
        <v>421.57369950251211</v>
      </c>
      <c r="Q593">
        <v>1527.513285850494</v>
      </c>
      <c r="R593">
        <v>501.81178764863461</v>
      </c>
      <c r="S593">
        <v>0</v>
      </c>
      <c r="V593">
        <v>1765.902732120574</v>
      </c>
      <c r="W593">
        <v>-346.18906490600591</v>
      </c>
      <c r="Y593">
        <v>1765.9027321205699</v>
      </c>
      <c r="Z593">
        <v>4373.1166730416398</v>
      </c>
      <c r="AA593">
        <v>0</v>
      </c>
      <c r="AB593">
        <v>1023.631672635939</v>
      </c>
      <c r="AE593">
        <v>94.322539088410238</v>
      </c>
      <c r="AF593">
        <v>184.69333325480241</v>
      </c>
      <c r="AG593">
        <v>668.6730391343433</v>
      </c>
      <c r="AH593">
        <v>0</v>
      </c>
      <c r="AL593">
        <v>97.746025220762093</v>
      </c>
      <c r="AN593">
        <v>52.803043103294847</v>
      </c>
      <c r="AO593">
        <v>0</v>
      </c>
      <c r="AQ593">
        <v>97.5</v>
      </c>
      <c r="AR593">
        <v>309</v>
      </c>
      <c r="AS593">
        <v>0.2334249063785116</v>
      </c>
      <c r="AT593">
        <v>2.7600280020886538</v>
      </c>
      <c r="AU593">
        <v>2.66249309414636E-2</v>
      </c>
    </row>
    <row r="594" spans="1:47" x14ac:dyDescent="0.25">
      <c r="A594" t="s">
        <v>636</v>
      </c>
      <c r="B594" t="str">
        <f t="shared" si="18"/>
        <v>USA_NH_Manchest</v>
      </c>
      <c r="C594" t="str">
        <f>'Model In'!AY594</f>
        <v>Electric Storage_50-gallon</v>
      </c>
      <c r="D594">
        <f>'Model In'!BA594</f>
        <v>1</v>
      </c>
      <c r="E594">
        <v>14197.79264528659</v>
      </c>
      <c r="F594">
        <v>97.746025220762093</v>
      </c>
      <c r="H594">
        <f t="shared" si="19"/>
        <v>7089.3351359537901</v>
      </c>
      <c r="I594">
        <v>4967.7731938185989</v>
      </c>
      <c r="K594">
        <v>2614.1771220836481</v>
      </c>
      <c r="L594">
        <v>8254.3868522612047</v>
      </c>
      <c r="M594">
        <v>1848.11070030306</v>
      </c>
      <c r="N594">
        <v>73.945552972817964</v>
      </c>
      <c r="O594">
        <v>431.53981845910499</v>
      </c>
      <c r="Q594">
        <v>1647.857762583777</v>
      </c>
      <c r="R594">
        <v>473.70417955141409</v>
      </c>
      <c r="S594">
        <v>0</v>
      </c>
      <c r="V594">
        <v>1711.7091636547859</v>
      </c>
      <c r="W594">
        <v>-344.53952266928678</v>
      </c>
      <c r="Y594">
        <v>1711.7091636547891</v>
      </c>
      <c r="Z594">
        <v>4373.1166730416398</v>
      </c>
      <c r="AA594">
        <v>0</v>
      </c>
      <c r="AB594">
        <v>1023.631672635939</v>
      </c>
      <c r="AE594">
        <v>94.322539088410238</v>
      </c>
      <c r="AF594">
        <v>184.69333325480241</v>
      </c>
      <c r="AG594">
        <v>668.6730391343433</v>
      </c>
      <c r="AH594">
        <v>0</v>
      </c>
      <c r="AL594">
        <v>97.746025220762093</v>
      </c>
      <c r="AN594">
        <v>52.803043103294847</v>
      </c>
      <c r="AO594">
        <v>0</v>
      </c>
      <c r="AQ594">
        <v>58</v>
      </c>
      <c r="AR594">
        <v>212.5</v>
      </c>
      <c r="AS594">
        <v>0.2336085446978895</v>
      </c>
      <c r="AT594">
        <v>2.992602744162947</v>
      </c>
      <c r="AU594">
        <v>2.56698291639182E-2</v>
      </c>
    </row>
    <row r="595" spans="1:47" x14ac:dyDescent="0.25">
      <c r="A595" t="s">
        <v>637</v>
      </c>
      <c r="B595" t="str">
        <f t="shared" si="18"/>
        <v>USA_NJ_Newark.L</v>
      </c>
      <c r="C595" t="str">
        <f>'Model In'!AY595</f>
        <v>Electric Storage_50-gallon</v>
      </c>
      <c r="D595">
        <f>'Model In'!BA595</f>
        <v>1</v>
      </c>
      <c r="E595">
        <v>13147.65403160831</v>
      </c>
      <c r="F595">
        <v>97.746025220762093</v>
      </c>
      <c r="H595">
        <f t="shared" si="19"/>
        <v>6142.9260035888865</v>
      </c>
      <c r="I595">
        <v>3320.480279734159</v>
      </c>
      <c r="K595">
        <v>2046.127817536955</v>
      </c>
      <c r="L595">
        <v>6635.1251506339058</v>
      </c>
      <c r="M595">
        <v>857.99716415339662</v>
      </c>
      <c r="N595">
        <v>34.773835051512222</v>
      </c>
      <c r="O595">
        <v>381.58146299228952</v>
      </c>
      <c r="Q595">
        <v>2343.3851008354759</v>
      </c>
      <c r="R595">
        <v>479.06062301925192</v>
      </c>
      <c r="S595">
        <v>0</v>
      </c>
      <c r="V595">
        <v>1607.9796823412739</v>
      </c>
      <c r="W595">
        <v>-340.6054613930728</v>
      </c>
      <c r="Y595">
        <v>1607.979682341278</v>
      </c>
      <c r="Z595">
        <v>4373.1166730416398</v>
      </c>
      <c r="AA595">
        <v>0</v>
      </c>
      <c r="AB595">
        <v>1023.631672635939</v>
      </c>
      <c r="AE595">
        <v>94.322539088410238</v>
      </c>
      <c r="AF595">
        <v>184.69333325480241</v>
      </c>
      <c r="AG595">
        <v>668.6730391343433</v>
      </c>
      <c r="AH595">
        <v>0</v>
      </c>
      <c r="AL595">
        <v>97.746025220762093</v>
      </c>
      <c r="AN595">
        <v>52.803043103294847</v>
      </c>
      <c r="AO595">
        <v>0</v>
      </c>
      <c r="AQ595">
        <v>14.5</v>
      </c>
      <c r="AR595">
        <v>456</v>
      </c>
      <c r="AS595">
        <v>0.2746986267447496</v>
      </c>
      <c r="AT595">
        <v>5.1051552295243043</v>
      </c>
      <c r="AU595">
        <v>2.7237480931020099E-2</v>
      </c>
    </row>
    <row r="596" spans="1:47" x14ac:dyDescent="0.25">
      <c r="A596" t="s">
        <v>638</v>
      </c>
      <c r="B596" t="str">
        <f t="shared" si="18"/>
        <v>USA_NJ_Trenton-</v>
      </c>
      <c r="C596" t="str">
        <f>'Model In'!AY596</f>
        <v>Electric Storage_50-gallon</v>
      </c>
      <c r="D596">
        <f>'Model In'!BA596</f>
        <v>1</v>
      </c>
      <c r="E596">
        <v>12706.982373499441</v>
      </c>
      <c r="F596">
        <v>97.746025220762093</v>
      </c>
      <c r="H596">
        <f t="shared" si="19"/>
        <v>5692.6561975907953</v>
      </c>
      <c r="I596">
        <v>3111.9173205297252</v>
      </c>
      <c r="K596">
        <v>1812.7565710950321</v>
      </c>
      <c r="L596">
        <v>5952.6053025292122</v>
      </c>
      <c r="M596">
        <v>839.22555233176331</v>
      </c>
      <c r="N596">
        <v>42.929271837100437</v>
      </c>
      <c r="O596">
        <v>417.00592526585689</v>
      </c>
      <c r="Q596">
        <v>2143.9686888415822</v>
      </c>
      <c r="R596">
        <v>436.77018821948769</v>
      </c>
      <c r="S596">
        <v>0</v>
      </c>
      <c r="V596">
        <v>1617.57783023044</v>
      </c>
      <c r="W596">
        <v>-340.32397977760769</v>
      </c>
      <c r="Y596">
        <v>1617.57783023044</v>
      </c>
      <c r="Z596">
        <v>4373.1166730416398</v>
      </c>
      <c r="AA596">
        <v>0</v>
      </c>
      <c r="AB596">
        <v>1023.631672635939</v>
      </c>
      <c r="AE596">
        <v>94.322539088410238</v>
      </c>
      <c r="AF596">
        <v>184.69333325480241</v>
      </c>
      <c r="AG596">
        <v>668.6730391343433</v>
      </c>
      <c r="AH596">
        <v>0</v>
      </c>
      <c r="AL596">
        <v>97.746025220762093</v>
      </c>
      <c r="AN596">
        <v>52.803043103294847</v>
      </c>
      <c r="AO596">
        <v>0</v>
      </c>
      <c r="AQ596">
        <v>28.5</v>
      </c>
      <c r="AR596">
        <v>617.75</v>
      </c>
      <c r="AS596">
        <v>0.218719164118547</v>
      </c>
      <c r="AT596">
        <v>3.3464510090615458</v>
      </c>
      <c r="AU596">
        <v>2.3591105187337799E-2</v>
      </c>
    </row>
    <row r="597" spans="1:47" x14ac:dyDescent="0.25">
      <c r="A597" t="s">
        <v>639</v>
      </c>
      <c r="B597" t="str">
        <f t="shared" si="18"/>
        <v>USA_NM_Albuquer</v>
      </c>
      <c r="C597" t="str">
        <f>'Model In'!AY597</f>
        <v>Electric Storage_50-gallon</v>
      </c>
      <c r="D597">
        <f>'Model In'!BA597</f>
        <v>1</v>
      </c>
      <c r="E597">
        <v>11933.78632458315</v>
      </c>
      <c r="F597">
        <v>97.746025220762093</v>
      </c>
      <c r="H597">
        <f t="shared" si="19"/>
        <v>4977.3429086166889</v>
      </c>
      <c r="I597">
        <v>1631.7055726256281</v>
      </c>
      <c r="K597">
        <v>1029.7818902007871</v>
      </c>
      <c r="L597">
        <v>3140.5603506285488</v>
      </c>
      <c r="M597">
        <v>81.886302177066455</v>
      </c>
      <c r="N597">
        <v>22.86421161671749</v>
      </c>
      <c r="O597">
        <v>497.17316863106021</v>
      </c>
      <c r="Q597">
        <v>2892.7951577917838</v>
      </c>
      <c r="R597">
        <v>452.8421781992763</v>
      </c>
      <c r="S597">
        <v>0</v>
      </c>
      <c r="V597">
        <v>1559.695070288323</v>
      </c>
      <c r="W597">
        <v>-334.80768230307888</v>
      </c>
      <c r="Y597">
        <v>1559.69507028832</v>
      </c>
      <c r="Z597">
        <v>4373.1166730416398</v>
      </c>
      <c r="AA597">
        <v>0</v>
      </c>
      <c r="AB597">
        <v>1023.631672635939</v>
      </c>
      <c r="AE597">
        <v>94.322539088410238</v>
      </c>
      <c r="AF597">
        <v>184.69333325480241</v>
      </c>
      <c r="AG597">
        <v>668.6730391343433</v>
      </c>
      <c r="AH597">
        <v>0</v>
      </c>
      <c r="AL597">
        <v>97.746025220762093</v>
      </c>
      <c r="AN597">
        <v>52.803043103294847</v>
      </c>
      <c r="AO597">
        <v>0</v>
      </c>
      <c r="AQ597">
        <v>0.25</v>
      </c>
      <c r="AR597">
        <v>50.25</v>
      </c>
      <c r="AS597">
        <v>0.2482586319830426</v>
      </c>
      <c r="AT597">
        <v>4.2362012249920777</v>
      </c>
      <c r="AU597">
        <v>2.6486078303599801E-2</v>
      </c>
    </row>
    <row r="598" spans="1:47" x14ac:dyDescent="0.25">
      <c r="A598" t="s">
        <v>640</v>
      </c>
      <c r="B598" t="str">
        <f t="shared" si="18"/>
        <v>USA_NM_Las.Cruc</v>
      </c>
      <c r="C598" t="str">
        <f>'Model In'!AY598</f>
        <v>Electric Storage_50-gallon</v>
      </c>
      <c r="D598">
        <f>'Model In'!BA598</f>
        <v>1</v>
      </c>
      <c r="E598">
        <v>11766.841603348021</v>
      </c>
      <c r="F598">
        <v>97.746025220762093</v>
      </c>
      <c r="H598">
        <f t="shared" si="19"/>
        <v>4908.4686020281079</v>
      </c>
      <c r="I598">
        <v>887.3878933330667</v>
      </c>
      <c r="K598">
        <v>471.72184685234282</v>
      </c>
      <c r="L598">
        <v>1490.7734222997719</v>
      </c>
      <c r="M598">
        <v>8.7323024596640373</v>
      </c>
      <c r="N598">
        <v>10.292354299063399</v>
      </c>
      <c r="O598">
        <v>396.64138972199407</v>
      </c>
      <c r="Q598">
        <v>3566.1306863195318</v>
      </c>
      <c r="R598">
        <v>454.95002237550977</v>
      </c>
      <c r="S598">
        <v>0</v>
      </c>
      <c r="V598">
        <v>1461.62465564174</v>
      </c>
      <c r="W598">
        <v>-331.38917373107779</v>
      </c>
      <c r="Y598">
        <v>1461.6246556417409</v>
      </c>
      <c r="Z598">
        <v>4373.1166730416398</v>
      </c>
      <c r="AA598">
        <v>0</v>
      </c>
      <c r="AB598">
        <v>1023.631672635939</v>
      </c>
      <c r="AE598">
        <v>94.322539088410238</v>
      </c>
      <c r="AF598">
        <v>184.69333325480241</v>
      </c>
      <c r="AG598">
        <v>668.6730391343433</v>
      </c>
      <c r="AH598">
        <v>0</v>
      </c>
      <c r="AL598">
        <v>97.746025220762093</v>
      </c>
      <c r="AN598">
        <v>52.803043103294847</v>
      </c>
      <c r="AO598">
        <v>0</v>
      </c>
      <c r="AQ598">
        <v>0</v>
      </c>
      <c r="AR598">
        <v>120.75</v>
      </c>
      <c r="AS598">
        <v>0.20988977916428531</v>
      </c>
      <c r="AT598">
        <v>4.2653477726204034</v>
      </c>
      <c r="AU598">
        <v>2.61328117103901E-2</v>
      </c>
    </row>
    <row r="599" spans="1:47" x14ac:dyDescent="0.25">
      <c r="A599" t="s">
        <v>641</v>
      </c>
      <c r="B599" t="str">
        <f t="shared" si="18"/>
        <v>USA_NM_Santa.Fe</v>
      </c>
      <c r="C599" t="str">
        <f>'Model In'!AY599</f>
        <v>Electric Storage_50-gallon</v>
      </c>
      <c r="D599">
        <f>'Model In'!BA599</f>
        <v>1</v>
      </c>
      <c r="E599">
        <v>12426.18013076231</v>
      </c>
      <c r="F599">
        <v>97.746025220762093</v>
      </c>
      <c r="H599">
        <f t="shared" si="19"/>
        <v>5360.9780556010146</v>
      </c>
      <c r="I599">
        <v>2875.388239600094</v>
      </c>
      <c r="K599">
        <v>1879.0704165987049</v>
      </c>
      <c r="L599">
        <v>5706.9737772644085</v>
      </c>
      <c r="M599">
        <v>375.66174816197088</v>
      </c>
      <c r="N599">
        <v>59.72344523227062</v>
      </c>
      <c r="O599">
        <v>560.93262960714355</v>
      </c>
      <c r="Q599">
        <v>2033.8540542899759</v>
      </c>
      <c r="R599">
        <v>451.73576171094481</v>
      </c>
      <c r="S599">
        <v>0</v>
      </c>
      <c r="V599">
        <v>1668.4537294830041</v>
      </c>
      <c r="W599">
        <v>-339.94988902409239</v>
      </c>
      <c r="Y599">
        <v>1668.4537294830061</v>
      </c>
      <c r="Z599">
        <v>4373.1166730416398</v>
      </c>
      <c r="AA599">
        <v>0</v>
      </c>
      <c r="AB599">
        <v>1023.631672635939</v>
      </c>
      <c r="AE599">
        <v>94.322539088410238</v>
      </c>
      <c r="AF599">
        <v>184.69333325480241</v>
      </c>
      <c r="AG599">
        <v>668.6730391343433</v>
      </c>
      <c r="AH599">
        <v>0</v>
      </c>
      <c r="AL599">
        <v>97.746025220762093</v>
      </c>
      <c r="AN599">
        <v>52.803043103294847</v>
      </c>
      <c r="AO599">
        <v>0</v>
      </c>
      <c r="AQ599">
        <v>1</v>
      </c>
      <c r="AR599">
        <v>29</v>
      </c>
      <c r="AS599">
        <v>0.2748697055790123</v>
      </c>
      <c r="AT599">
        <v>4.3863102153366826</v>
      </c>
      <c r="AU599">
        <v>2.6163946883707701E-2</v>
      </c>
    </row>
    <row r="600" spans="1:47" x14ac:dyDescent="0.25">
      <c r="A600" t="s">
        <v>642</v>
      </c>
      <c r="B600" t="str">
        <f t="shared" si="18"/>
        <v>USA_NV_Las.Vega</v>
      </c>
      <c r="C600" t="str">
        <f>'Model In'!AY600</f>
        <v>Electric Storage_50-gallon</v>
      </c>
      <c r="D600">
        <f>'Model In'!BA600</f>
        <v>1</v>
      </c>
      <c r="E600">
        <v>13700.398320163011</v>
      </c>
      <c r="F600">
        <v>97.746025220762093</v>
      </c>
      <c r="H600">
        <f t="shared" si="19"/>
        <v>7000.5647967380801</v>
      </c>
      <c r="I600">
        <v>481.15889600114201</v>
      </c>
      <c r="K600">
        <v>216.3112837724253</v>
      </c>
      <c r="L600">
        <v>718.90776825590262</v>
      </c>
      <c r="M600">
        <v>1.0795566900512621</v>
      </c>
      <c r="N600">
        <v>2.4455700523801021</v>
      </c>
      <c r="O600">
        <v>261.3224854862857</v>
      </c>
      <c r="Q600">
        <v>5900.0909378586994</v>
      </c>
      <c r="R600">
        <v>619.31496287823813</v>
      </c>
      <c r="S600">
        <v>0</v>
      </c>
      <c r="V600">
        <v>1303.085177746756</v>
      </c>
      <c r="W600">
        <v>-327.31469500991221</v>
      </c>
      <c r="Y600">
        <v>1303.085177746756</v>
      </c>
      <c r="Z600">
        <v>4373.1166730416398</v>
      </c>
      <c r="AA600">
        <v>0</v>
      </c>
      <c r="AB600">
        <v>1023.631672635939</v>
      </c>
      <c r="AE600">
        <v>94.322539088410238</v>
      </c>
      <c r="AF600">
        <v>184.69333325480241</v>
      </c>
      <c r="AG600">
        <v>668.6730391343433</v>
      </c>
      <c r="AH600">
        <v>0</v>
      </c>
      <c r="AL600">
        <v>97.746025220762093</v>
      </c>
      <c r="AN600">
        <v>52.803043103294847</v>
      </c>
      <c r="AO600">
        <v>0</v>
      </c>
      <c r="AQ600">
        <v>0</v>
      </c>
      <c r="AR600">
        <v>642.75</v>
      </c>
      <c r="AS600">
        <v>0.23333468505339999</v>
      </c>
      <c r="AT600">
        <v>4.0080333202152874</v>
      </c>
      <c r="AU600">
        <v>3.6808283772683699E-2</v>
      </c>
    </row>
    <row r="601" spans="1:47" x14ac:dyDescent="0.25">
      <c r="A601" t="s">
        <v>643</v>
      </c>
      <c r="B601" t="str">
        <f t="shared" si="18"/>
        <v>USA_NV_Reno-Tah</v>
      </c>
      <c r="C601" t="str">
        <f>'Model In'!AY601</f>
        <v>Electric Storage_50-gallon</v>
      </c>
      <c r="D601">
        <f>'Model In'!BA601</f>
        <v>1</v>
      </c>
      <c r="E601">
        <v>11777.603152395061</v>
      </c>
      <c r="F601">
        <v>97.746025220762093</v>
      </c>
      <c r="H601">
        <f t="shared" si="19"/>
        <v>4748.5638230708282</v>
      </c>
      <c r="I601">
        <v>2048.8678987364492</v>
      </c>
      <c r="K601">
        <v>1312.585770445246</v>
      </c>
      <c r="L601">
        <v>4069.731475363868</v>
      </c>
      <c r="M601">
        <v>68.40631684393756</v>
      </c>
      <c r="N601">
        <v>47.687364199713137</v>
      </c>
      <c r="O601">
        <v>620.18844724755718</v>
      </c>
      <c r="Q601">
        <v>2290.728971865537</v>
      </c>
      <c r="R601">
        <v>408.9669524688411</v>
      </c>
      <c r="S601">
        <v>0</v>
      </c>
      <c r="V601">
        <v>1632.290983646101</v>
      </c>
      <c r="W601">
        <v>-339.30379265486488</v>
      </c>
      <c r="Y601">
        <v>1632.2909836460999</v>
      </c>
      <c r="Z601">
        <v>4373.1166730416398</v>
      </c>
      <c r="AA601">
        <v>0</v>
      </c>
      <c r="AB601">
        <v>1023.631672635939</v>
      </c>
      <c r="AE601">
        <v>94.322539088410238</v>
      </c>
      <c r="AF601">
        <v>184.69333325480241</v>
      </c>
      <c r="AG601">
        <v>668.6730391343433</v>
      </c>
      <c r="AH601">
        <v>0</v>
      </c>
      <c r="AL601">
        <v>97.746025220762093</v>
      </c>
      <c r="AN601">
        <v>52.803043103294847</v>
      </c>
      <c r="AO601">
        <v>0</v>
      </c>
      <c r="AQ601">
        <v>0.25</v>
      </c>
      <c r="AR601">
        <v>66.25</v>
      </c>
      <c r="AS601">
        <v>0.23019577998842111</v>
      </c>
      <c r="AT601">
        <v>3.3289021474036118</v>
      </c>
      <c r="AU601">
        <v>2.3666910245980301E-2</v>
      </c>
    </row>
    <row r="602" spans="1:47" x14ac:dyDescent="0.25">
      <c r="A602" t="s">
        <v>644</v>
      </c>
      <c r="B602" t="str">
        <f t="shared" si="18"/>
        <v>USA_NY_Buffalo.</v>
      </c>
      <c r="C602" t="str">
        <f>'Model In'!AY602</f>
        <v>Electric Storage_50-gallon</v>
      </c>
      <c r="D602">
        <f>'Model In'!BA602</f>
        <v>1</v>
      </c>
      <c r="E602">
        <v>15115.403683941649</v>
      </c>
      <c r="F602">
        <v>97.746025220762093</v>
      </c>
      <c r="H602">
        <f t="shared" si="19"/>
        <v>7979.6255140753801</v>
      </c>
      <c r="I602">
        <v>5840.5121111883946</v>
      </c>
      <c r="K602">
        <v>3683.3492270915631</v>
      </c>
      <c r="L602">
        <v>11555.54149666283</v>
      </c>
      <c r="M602">
        <v>1634.5884414530151</v>
      </c>
      <c r="N602">
        <v>125.3402205647143</v>
      </c>
      <c r="O602">
        <v>397.23422207907709</v>
      </c>
      <c r="Q602">
        <v>1634.0563915454741</v>
      </c>
      <c r="R602">
        <v>505.05701134151138</v>
      </c>
      <c r="S602">
        <v>0</v>
      </c>
      <c r="V602">
        <v>1739.0298241883479</v>
      </c>
      <c r="W602">
        <v>-346.42715058264451</v>
      </c>
      <c r="Y602">
        <v>1739.029824188344</v>
      </c>
      <c r="Z602">
        <v>4373.1166730416398</v>
      </c>
      <c r="AA602">
        <v>0</v>
      </c>
      <c r="AB602">
        <v>1023.631672635939</v>
      </c>
      <c r="AE602">
        <v>94.322539088410238</v>
      </c>
      <c r="AF602">
        <v>184.69333325480241</v>
      </c>
      <c r="AG602">
        <v>668.6730391343433</v>
      </c>
      <c r="AH602">
        <v>0</v>
      </c>
      <c r="AL602">
        <v>97.746025220762093</v>
      </c>
      <c r="AN602">
        <v>52.803043103294847</v>
      </c>
      <c r="AO602">
        <v>0</v>
      </c>
      <c r="AQ602">
        <v>29.5</v>
      </c>
      <c r="AR602">
        <v>45.5</v>
      </c>
      <c r="AS602">
        <v>0.30161828732004159</v>
      </c>
      <c r="AT602">
        <v>5.4756096889884329</v>
      </c>
      <c r="AU602">
        <v>2.86838197532178E-2</v>
      </c>
    </row>
    <row r="603" spans="1:47" x14ac:dyDescent="0.25">
      <c r="A603" t="s">
        <v>645</v>
      </c>
      <c r="B603" t="str">
        <f t="shared" si="18"/>
        <v>USA_NY_New.York</v>
      </c>
      <c r="C603" t="str">
        <f>'Model In'!AY603</f>
        <v>Electric Storage_50-gallon</v>
      </c>
      <c r="D603">
        <f>'Model In'!BA603</f>
        <v>1</v>
      </c>
      <c r="E603">
        <v>13484.86720254508</v>
      </c>
      <c r="F603">
        <v>97.746025220762093</v>
      </c>
      <c r="H603">
        <f t="shared" si="19"/>
        <v>6463.6618183967203</v>
      </c>
      <c r="I603">
        <v>3844.49176829828</v>
      </c>
      <c r="K603">
        <v>2203.100704300095</v>
      </c>
      <c r="L603">
        <v>7227.0522582720914</v>
      </c>
      <c r="M603">
        <v>1229.189533653255</v>
      </c>
      <c r="N603">
        <v>32.829060995036983</v>
      </c>
      <c r="O603">
        <v>379.37246934991498</v>
      </c>
      <c r="Q603">
        <v>2167.3638462628278</v>
      </c>
      <c r="R603">
        <v>451.80620383561308</v>
      </c>
      <c r="S603">
        <v>0</v>
      </c>
      <c r="V603">
        <v>1624.4570384703479</v>
      </c>
      <c r="W603">
        <v>-341.73541078696718</v>
      </c>
      <c r="Y603">
        <v>1624.457038470347</v>
      </c>
      <c r="Z603">
        <v>4373.1166730416398</v>
      </c>
      <c r="AA603">
        <v>0</v>
      </c>
      <c r="AB603">
        <v>1023.631672635939</v>
      </c>
      <c r="AE603">
        <v>94.322539088410238</v>
      </c>
      <c r="AF603">
        <v>184.69333325480241</v>
      </c>
      <c r="AG603">
        <v>668.6730391343433</v>
      </c>
      <c r="AH603">
        <v>0</v>
      </c>
      <c r="AL603">
        <v>97.746025220762093</v>
      </c>
      <c r="AN603">
        <v>52.803043103294847</v>
      </c>
      <c r="AO603">
        <v>0</v>
      </c>
      <c r="AQ603">
        <v>33.75</v>
      </c>
      <c r="AR603">
        <v>463</v>
      </c>
      <c r="AS603">
        <v>0.32659734211914498</v>
      </c>
      <c r="AT603">
        <v>6.3427899328497421</v>
      </c>
      <c r="AU603">
        <v>2.63566494404841E-2</v>
      </c>
    </row>
    <row r="604" spans="1:47" x14ac:dyDescent="0.25">
      <c r="A604" t="s">
        <v>646</v>
      </c>
      <c r="B604" t="str">
        <f t="shared" si="18"/>
        <v>USA_NY_Syracuse</v>
      </c>
      <c r="C604" t="str">
        <f>'Model In'!AY604</f>
        <v>Electric Storage_50-gallon</v>
      </c>
      <c r="D604">
        <f>'Model In'!BA604</f>
        <v>1</v>
      </c>
      <c r="E604">
        <v>15407.09542183484</v>
      </c>
      <c r="F604">
        <v>97.746025220762093</v>
      </c>
      <c r="H604">
        <f t="shared" si="19"/>
        <v>8275.085422571763</v>
      </c>
      <c r="I604">
        <v>6010.334378489124</v>
      </c>
      <c r="K604">
        <v>3365.764784180677</v>
      </c>
      <c r="L604">
        <v>10519.154487666679</v>
      </c>
      <c r="M604">
        <v>2144.769040608066</v>
      </c>
      <c r="N604">
        <v>106.8650670976926</v>
      </c>
      <c r="O604">
        <v>392.93548660267538</v>
      </c>
      <c r="Q604">
        <v>1725.1230238783321</v>
      </c>
      <c r="R604">
        <v>539.62802020430695</v>
      </c>
      <c r="S604">
        <v>0</v>
      </c>
      <c r="V604">
        <v>1735.2616535850691</v>
      </c>
      <c r="W604">
        <v>-345.39781678539219</v>
      </c>
      <c r="Y604">
        <v>1735.261653585068</v>
      </c>
      <c r="Z604">
        <v>4373.1166730416398</v>
      </c>
      <c r="AA604">
        <v>0</v>
      </c>
      <c r="AB604">
        <v>1023.631672635939</v>
      </c>
      <c r="AE604">
        <v>94.322539088410238</v>
      </c>
      <c r="AF604">
        <v>184.69333325480241</v>
      </c>
      <c r="AG604">
        <v>668.6730391343433</v>
      </c>
      <c r="AH604">
        <v>0</v>
      </c>
      <c r="AL604">
        <v>97.746025220762093</v>
      </c>
      <c r="AN604">
        <v>52.803043103294847</v>
      </c>
      <c r="AO604">
        <v>0</v>
      </c>
      <c r="AQ604">
        <v>23.5</v>
      </c>
      <c r="AR604">
        <v>175.75</v>
      </c>
      <c r="AS604">
        <v>0.2698810618123047</v>
      </c>
      <c r="AT604">
        <v>4.5599289689510218</v>
      </c>
      <c r="AU604">
        <v>3.0112401247938601E-2</v>
      </c>
    </row>
    <row r="605" spans="1:47" x14ac:dyDescent="0.25">
      <c r="A605" t="s">
        <v>647</v>
      </c>
      <c r="B605" t="str">
        <f t="shared" si="18"/>
        <v>USA_OH_Cincinna</v>
      </c>
      <c r="C605" t="str">
        <f>'Model In'!AY605</f>
        <v>Electric Storage_50-gallon</v>
      </c>
      <c r="D605">
        <f>'Model In'!BA605</f>
        <v>1</v>
      </c>
      <c r="E605">
        <v>13376.41049632664</v>
      </c>
      <c r="F605">
        <v>97.746025220762093</v>
      </c>
      <c r="H605">
        <f t="shared" si="19"/>
        <v>6354.5034524314306</v>
      </c>
      <c r="I605">
        <v>3517.870844850338</v>
      </c>
      <c r="K605">
        <v>2015.4253227707291</v>
      </c>
      <c r="L605">
        <v>6389.3264012971758</v>
      </c>
      <c r="M605">
        <v>1045.7066945520351</v>
      </c>
      <c r="N605">
        <v>70.902040842851576</v>
      </c>
      <c r="O605">
        <v>385.83678668469099</v>
      </c>
      <c r="Q605">
        <v>2351.2863058992998</v>
      </c>
      <c r="R605">
        <v>485.34630168179319</v>
      </c>
      <c r="S605">
        <v>0</v>
      </c>
      <c r="V605">
        <v>1625.1586982171871</v>
      </c>
      <c r="W605">
        <v>-340.21252169813982</v>
      </c>
      <c r="Y605">
        <v>1625.1586982171909</v>
      </c>
      <c r="Z605">
        <v>4373.1166730416398</v>
      </c>
      <c r="AA605">
        <v>0</v>
      </c>
      <c r="AB605">
        <v>1023.631672635939</v>
      </c>
      <c r="AE605">
        <v>94.322539088410238</v>
      </c>
      <c r="AF605">
        <v>184.69333325480241</v>
      </c>
      <c r="AG605">
        <v>668.6730391343433</v>
      </c>
      <c r="AH605">
        <v>0</v>
      </c>
      <c r="AL605">
        <v>97.746025220762093</v>
      </c>
      <c r="AN605">
        <v>52.803043103294847</v>
      </c>
      <c r="AO605">
        <v>0</v>
      </c>
      <c r="AQ605">
        <v>12</v>
      </c>
      <c r="AR605">
        <v>470.5</v>
      </c>
      <c r="AS605">
        <v>0.21434461137949881</v>
      </c>
      <c r="AT605">
        <v>3.1205896934728892</v>
      </c>
      <c r="AU605">
        <v>2.6499858955720001E-2</v>
      </c>
    </row>
    <row r="606" spans="1:47" x14ac:dyDescent="0.25">
      <c r="A606" t="s">
        <v>648</v>
      </c>
      <c r="B606" t="str">
        <f t="shared" si="18"/>
        <v>USA_OH_Columbus</v>
      </c>
      <c r="C606" t="str">
        <f>'Model In'!AY606</f>
        <v>Electric Storage_50-gallon</v>
      </c>
      <c r="D606">
        <f>'Model In'!BA606</f>
        <v>1</v>
      </c>
      <c r="E606">
        <v>14282.432453623371</v>
      </c>
      <c r="F606">
        <v>97.746025220762093</v>
      </c>
      <c r="H606">
        <f t="shared" si="19"/>
        <v>7243.1760455580697</v>
      </c>
      <c r="I606">
        <v>4424.8137224690081</v>
      </c>
      <c r="K606">
        <v>2357.3203522117351</v>
      </c>
      <c r="L606">
        <v>7479.3496281126672</v>
      </c>
      <c r="M606">
        <v>1646.9570979724749</v>
      </c>
      <c r="N606">
        <v>78.412277969715461</v>
      </c>
      <c r="O606">
        <v>342.12399431508032</v>
      </c>
      <c r="Q606">
        <v>2299.2690959139741</v>
      </c>
      <c r="R606">
        <v>519.09322717508849</v>
      </c>
      <c r="S606">
        <v>0</v>
      </c>
      <c r="V606">
        <v>1642.5080623871329</v>
      </c>
      <c r="W606">
        <v>-340.5863660975985</v>
      </c>
      <c r="Y606">
        <v>1642.5080623871349</v>
      </c>
      <c r="Z606">
        <v>4373.1166730416398</v>
      </c>
      <c r="AA606">
        <v>0</v>
      </c>
      <c r="AB606">
        <v>1023.631672635939</v>
      </c>
      <c r="AE606">
        <v>94.322539088410238</v>
      </c>
      <c r="AF606">
        <v>184.69333325480241</v>
      </c>
      <c r="AG606">
        <v>668.6730391343433</v>
      </c>
      <c r="AH606">
        <v>0</v>
      </c>
      <c r="AL606">
        <v>97.746025220762093</v>
      </c>
      <c r="AN606">
        <v>52.803043103294847</v>
      </c>
      <c r="AO606">
        <v>0</v>
      </c>
      <c r="AQ606">
        <v>32.25</v>
      </c>
      <c r="AR606">
        <v>621.75</v>
      </c>
      <c r="AS606">
        <v>0.25044400614842138</v>
      </c>
      <c r="AT606">
        <v>4.2387320040977894</v>
      </c>
      <c r="AU606">
        <v>2.8446070852190999E-2</v>
      </c>
    </row>
    <row r="607" spans="1:47" x14ac:dyDescent="0.25">
      <c r="A607" t="s">
        <v>649</v>
      </c>
      <c r="B607" t="str">
        <f t="shared" si="18"/>
        <v>USA_OK_Oklahoma</v>
      </c>
      <c r="C607" t="str">
        <f>'Model In'!AY607</f>
        <v>Electric Storage_50-gallon</v>
      </c>
      <c r="D607">
        <f>'Model In'!BA607</f>
        <v>1</v>
      </c>
      <c r="E607">
        <v>13563.6441921234</v>
      </c>
      <c r="F607">
        <v>97.746025220762093</v>
      </c>
      <c r="H607">
        <f t="shared" si="19"/>
        <v>6665.6707544257742</v>
      </c>
      <c r="I607">
        <v>2595.3470564293589</v>
      </c>
      <c r="K607">
        <v>1457.21403154837</v>
      </c>
      <c r="L607">
        <v>4587.062481335377</v>
      </c>
      <c r="M607">
        <v>771.14480945511173</v>
      </c>
      <c r="N607">
        <v>50.134780906510223</v>
      </c>
      <c r="O607">
        <v>316.85343451935819</v>
      </c>
      <c r="Q607">
        <v>3530.4738031129991</v>
      </c>
      <c r="R607">
        <v>539.8498948834158</v>
      </c>
      <c r="S607">
        <v>0</v>
      </c>
      <c r="V607">
        <v>1501.2250920195711</v>
      </c>
      <c r="W607">
        <v>-335.15983684122261</v>
      </c>
      <c r="Y607">
        <v>1501.225092019569</v>
      </c>
      <c r="Z607">
        <v>4373.1166730416398</v>
      </c>
      <c r="AA607">
        <v>0</v>
      </c>
      <c r="AB607">
        <v>1023.631672635939</v>
      </c>
      <c r="AE607">
        <v>94.322539088410238</v>
      </c>
      <c r="AF607">
        <v>184.69333325480241</v>
      </c>
      <c r="AG607">
        <v>668.6730391343433</v>
      </c>
      <c r="AH607">
        <v>0</v>
      </c>
      <c r="AL607">
        <v>97.746025220762093</v>
      </c>
      <c r="AN607">
        <v>52.803043103294847</v>
      </c>
      <c r="AO607">
        <v>0</v>
      </c>
      <c r="AQ607">
        <v>7.75</v>
      </c>
      <c r="AR607">
        <v>684.5</v>
      </c>
      <c r="AS607">
        <v>0.34667009484169931</v>
      </c>
      <c r="AT607">
        <v>5.9213181052749011</v>
      </c>
      <c r="AU607">
        <v>3.2203743758285101E-2</v>
      </c>
    </row>
    <row r="608" spans="1:47" x14ac:dyDescent="0.25">
      <c r="A608" t="s">
        <v>650</v>
      </c>
      <c r="B608" t="str">
        <f t="shared" si="18"/>
        <v>USA_OR_Portland</v>
      </c>
      <c r="C608" t="str">
        <f>'Model In'!AY608</f>
        <v>Electric Storage_50-gallon</v>
      </c>
      <c r="D608">
        <f>'Model In'!BA608</f>
        <v>1</v>
      </c>
      <c r="E608">
        <v>10858.45031389914</v>
      </c>
      <c r="F608">
        <v>97.746025220762093</v>
      </c>
      <c r="H608">
        <f t="shared" si="19"/>
        <v>3832.3583209324238</v>
      </c>
      <c r="I608">
        <v>1900.153164019707</v>
      </c>
      <c r="K608">
        <v>1321.8978606364819</v>
      </c>
      <c r="L608">
        <v>4620.4772764519294</v>
      </c>
      <c r="M608">
        <v>14.473283282828129</v>
      </c>
      <c r="N608">
        <v>54.975595803552238</v>
      </c>
      <c r="O608">
        <v>508.80642429683411</v>
      </c>
      <c r="Q608">
        <v>1614.170092131732</v>
      </c>
      <c r="R608">
        <v>318.03506478098518</v>
      </c>
      <c r="S608">
        <v>0</v>
      </c>
      <c r="V608">
        <v>1629.343647288589</v>
      </c>
      <c r="W608">
        <v>-343.22727506641218</v>
      </c>
      <c r="Y608">
        <v>1629.3436472885851</v>
      </c>
      <c r="Z608">
        <v>4373.1166730416398</v>
      </c>
      <c r="AA608">
        <v>0</v>
      </c>
      <c r="AB608">
        <v>1023.631672635939</v>
      </c>
      <c r="AE608">
        <v>94.322539088410238</v>
      </c>
      <c r="AF608">
        <v>184.69333325480241</v>
      </c>
      <c r="AG608">
        <v>668.6730391343433</v>
      </c>
      <c r="AH608">
        <v>0</v>
      </c>
      <c r="AL608">
        <v>97.746025220762093</v>
      </c>
      <c r="AN608">
        <v>52.803043103294847</v>
      </c>
      <c r="AO608">
        <v>0</v>
      </c>
      <c r="AQ608">
        <v>11.5</v>
      </c>
      <c r="AR608">
        <v>124</v>
      </c>
      <c r="AS608">
        <v>0.2287703118665361</v>
      </c>
      <c r="AT608">
        <v>3.8697411042993002</v>
      </c>
      <c r="AU608">
        <v>1.8516782677258498E-2</v>
      </c>
    </row>
    <row r="609" spans="1:47" x14ac:dyDescent="0.25">
      <c r="A609" t="s">
        <v>651</v>
      </c>
      <c r="B609" t="str">
        <f t="shared" si="18"/>
        <v>USA_OR_Redmond.</v>
      </c>
      <c r="C609" t="str">
        <f>'Model In'!AY609</f>
        <v>Electric Storage_50-gallon</v>
      </c>
      <c r="D609">
        <f>'Model In'!BA609</f>
        <v>1</v>
      </c>
      <c r="E609">
        <v>12842.40444998951</v>
      </c>
      <c r="F609">
        <v>97.746025220762093</v>
      </c>
      <c r="H609">
        <f t="shared" si="19"/>
        <v>5701.9184086518317</v>
      </c>
      <c r="I609">
        <v>3792.2373199610629</v>
      </c>
      <c r="K609">
        <v>2461.9975963468942</v>
      </c>
      <c r="L609">
        <v>7744.4895403063856</v>
      </c>
      <c r="M609">
        <v>550.18076236128661</v>
      </c>
      <c r="N609">
        <v>113.1707134789482</v>
      </c>
      <c r="O609">
        <v>666.88824777396485</v>
      </c>
      <c r="Q609">
        <v>1469.10127044309</v>
      </c>
      <c r="R609">
        <v>440.57981824767808</v>
      </c>
      <c r="S609">
        <v>0</v>
      </c>
      <c r="V609">
        <v>1743.7376956596031</v>
      </c>
      <c r="W609">
        <v>-346.48514003063679</v>
      </c>
      <c r="Y609">
        <v>1743.7376956596049</v>
      </c>
      <c r="Z609">
        <v>4373.1166730416398</v>
      </c>
      <c r="AA609">
        <v>0</v>
      </c>
      <c r="AB609">
        <v>1023.631672635939</v>
      </c>
      <c r="AE609">
        <v>94.322539088410238</v>
      </c>
      <c r="AF609">
        <v>184.69333325480241</v>
      </c>
      <c r="AG609">
        <v>668.6730391343433</v>
      </c>
      <c r="AH609">
        <v>0</v>
      </c>
      <c r="AL609">
        <v>97.746025220762093</v>
      </c>
      <c r="AN609">
        <v>52.803043103294847</v>
      </c>
      <c r="AO609">
        <v>0</v>
      </c>
      <c r="AQ609">
        <v>7.25</v>
      </c>
      <c r="AR609">
        <v>61.25</v>
      </c>
      <c r="AS609">
        <v>0.25203486897017208</v>
      </c>
      <c r="AT609">
        <v>3.0684328542560251</v>
      </c>
      <c r="AU609">
        <v>2.4886079205361001E-2</v>
      </c>
    </row>
    <row r="610" spans="1:47" x14ac:dyDescent="0.25">
      <c r="A610" t="s">
        <v>652</v>
      </c>
      <c r="B610" t="str">
        <f t="shared" si="18"/>
        <v>USA_PA_Bradford</v>
      </c>
      <c r="C610" t="str">
        <f>'Model In'!AY610</f>
        <v>Electric Storage_50-gallon</v>
      </c>
      <c r="D610">
        <f>'Model In'!BA610</f>
        <v>1</v>
      </c>
      <c r="E610">
        <v>16999.52725690883</v>
      </c>
      <c r="F610">
        <v>97.746025220762093</v>
      </c>
      <c r="H610">
        <f t="shared" si="19"/>
        <v>9793.795775334509</v>
      </c>
      <c r="I610">
        <v>8074.5197765190032</v>
      </c>
      <c r="K610">
        <v>3301.5046358623431</v>
      </c>
      <c r="L610">
        <v>10205.42584513482</v>
      </c>
      <c r="M610">
        <v>4273.8352486774211</v>
      </c>
      <c r="N610">
        <v>130.88087390835921</v>
      </c>
      <c r="O610">
        <v>368.29901807084741</v>
      </c>
      <c r="Q610">
        <v>1205.8939634056239</v>
      </c>
      <c r="R610">
        <v>513.38203540988195</v>
      </c>
      <c r="S610">
        <v>0</v>
      </c>
      <c r="V610">
        <v>1808.983135896219</v>
      </c>
      <c r="W610">
        <v>-347.37988324899078</v>
      </c>
      <c r="Y610">
        <v>1808.983135896221</v>
      </c>
      <c r="Z610">
        <v>4373.1166730416398</v>
      </c>
      <c r="AA610">
        <v>0</v>
      </c>
      <c r="AB610">
        <v>1023.631672635939</v>
      </c>
      <c r="AE610">
        <v>94.322539088410238</v>
      </c>
      <c r="AF610">
        <v>184.69333325480241</v>
      </c>
      <c r="AG610">
        <v>668.6730391343433</v>
      </c>
      <c r="AH610">
        <v>0</v>
      </c>
      <c r="AL610">
        <v>97.746025220762093</v>
      </c>
      <c r="AN610">
        <v>52.803043103294847</v>
      </c>
      <c r="AO610">
        <v>0</v>
      </c>
      <c r="AQ610">
        <v>100.75</v>
      </c>
      <c r="AR610">
        <v>192</v>
      </c>
      <c r="AS610">
        <v>0.26133654452573879</v>
      </c>
      <c r="AT610">
        <v>3.6616244095217301</v>
      </c>
      <c r="AU610">
        <v>2.76497076010861E-2</v>
      </c>
    </row>
    <row r="611" spans="1:47" x14ac:dyDescent="0.25">
      <c r="A611" t="s">
        <v>653</v>
      </c>
      <c r="B611" t="str">
        <f t="shared" si="18"/>
        <v>USA_PA_Philadel</v>
      </c>
      <c r="C611" t="str">
        <f>'Model In'!AY611</f>
        <v>Electric Storage_50-gallon</v>
      </c>
      <c r="D611">
        <f>'Model In'!BA611</f>
        <v>1</v>
      </c>
      <c r="E611">
        <v>12764.684911826669</v>
      </c>
      <c r="F611">
        <v>97.746025220762093</v>
      </c>
      <c r="H611">
        <f t="shared" si="19"/>
        <v>5789.2510510547654</v>
      </c>
      <c r="I611">
        <v>2824.2616213627421</v>
      </c>
      <c r="K611">
        <v>1723.3843224189391</v>
      </c>
      <c r="L611">
        <v>5630.8171521723907</v>
      </c>
      <c r="M611">
        <v>683.54161381952497</v>
      </c>
      <c r="N611">
        <v>32.795575499538579</v>
      </c>
      <c r="O611">
        <v>384.54010962473598</v>
      </c>
      <c r="Q611">
        <v>2502.5866721132479</v>
      </c>
      <c r="R611">
        <v>462.40275757877498</v>
      </c>
      <c r="S611">
        <v>0</v>
      </c>
      <c r="V611">
        <v>1578.685515093872</v>
      </c>
      <c r="W611">
        <v>-338.96024672250212</v>
      </c>
      <c r="Y611">
        <v>1578.6855150938679</v>
      </c>
      <c r="Z611">
        <v>4373.1166730416398</v>
      </c>
      <c r="AA611">
        <v>0</v>
      </c>
      <c r="AB611">
        <v>1023.631672635939</v>
      </c>
      <c r="AE611">
        <v>94.322539088410238</v>
      </c>
      <c r="AF611">
        <v>184.69333325480241</v>
      </c>
      <c r="AG611">
        <v>668.6730391343433</v>
      </c>
      <c r="AH611">
        <v>0</v>
      </c>
      <c r="AL611">
        <v>97.746025220762093</v>
      </c>
      <c r="AN611">
        <v>52.803043103294847</v>
      </c>
      <c r="AO611">
        <v>0</v>
      </c>
      <c r="AQ611">
        <v>12.75</v>
      </c>
      <c r="AR611">
        <v>608.75</v>
      </c>
      <c r="AS611">
        <v>0.25499356444815718</v>
      </c>
      <c r="AT611">
        <v>4.7573898961028211</v>
      </c>
      <c r="AU611">
        <v>2.5944964045090099E-2</v>
      </c>
    </row>
    <row r="612" spans="1:47" x14ac:dyDescent="0.25">
      <c r="A612" t="s">
        <v>654</v>
      </c>
      <c r="B612" t="str">
        <f t="shared" si="18"/>
        <v>USA_PA_Pittsbur</v>
      </c>
      <c r="C612" t="str">
        <f>'Model In'!AY612</f>
        <v>Electric Storage_50-gallon</v>
      </c>
      <c r="D612">
        <f>'Model In'!BA612</f>
        <v>1</v>
      </c>
      <c r="E612">
        <v>13796.42001672333</v>
      </c>
      <c r="F612">
        <v>97.746025220762093</v>
      </c>
      <c r="H612">
        <f t="shared" si="19"/>
        <v>6721.6293833610007</v>
      </c>
      <c r="I612">
        <v>4313.3920902528762</v>
      </c>
      <c r="K612">
        <v>2489.3305631349558</v>
      </c>
      <c r="L612">
        <v>7913.1157901485922</v>
      </c>
      <c r="M612">
        <v>1356.9505140263609</v>
      </c>
      <c r="N612">
        <v>89.891547164262249</v>
      </c>
      <c r="O612">
        <v>377.21946592730058</v>
      </c>
      <c r="Q612">
        <v>1915.308659707759</v>
      </c>
      <c r="R612">
        <v>492.92863340036519</v>
      </c>
      <c r="S612">
        <v>0</v>
      </c>
      <c r="V612">
        <v>1678.0422876842331</v>
      </c>
      <c r="W612">
        <v>-342.60068513582252</v>
      </c>
      <c r="Y612">
        <v>1678.042287684232</v>
      </c>
      <c r="Z612">
        <v>4373.1166730416398</v>
      </c>
      <c r="AA612">
        <v>0</v>
      </c>
      <c r="AB612">
        <v>1023.631672635939</v>
      </c>
      <c r="AE612">
        <v>94.322539088410238</v>
      </c>
      <c r="AF612">
        <v>184.69333325480241</v>
      </c>
      <c r="AG612">
        <v>668.6730391343433</v>
      </c>
      <c r="AH612">
        <v>0</v>
      </c>
      <c r="AL612">
        <v>97.746025220762093</v>
      </c>
      <c r="AN612">
        <v>52.803043103294847</v>
      </c>
      <c r="AO612">
        <v>0</v>
      </c>
      <c r="AQ612">
        <v>26</v>
      </c>
      <c r="AR612">
        <v>352</v>
      </c>
      <c r="AS612">
        <v>0.2438484129607702</v>
      </c>
      <c r="AT612">
        <v>3.8588752866778542</v>
      </c>
      <c r="AU612">
        <v>2.6976842156822601E-2</v>
      </c>
    </row>
    <row r="613" spans="1:47" x14ac:dyDescent="0.25">
      <c r="A613" t="s">
        <v>655</v>
      </c>
      <c r="B613" t="str">
        <f t="shared" si="18"/>
        <v>USA_RI_Providen</v>
      </c>
      <c r="C613" t="str">
        <f>'Model In'!AY613</f>
        <v>Electric Storage_50-gallon</v>
      </c>
      <c r="D613">
        <f>'Model In'!BA613</f>
        <v>1</v>
      </c>
      <c r="E613">
        <v>13347.936248164649</v>
      </c>
      <c r="F613">
        <v>97.746025220762093</v>
      </c>
      <c r="H613">
        <f t="shared" si="19"/>
        <v>6280.9001552740674</v>
      </c>
      <c r="I613">
        <v>4000.2873493263278</v>
      </c>
      <c r="K613">
        <v>2314.5999421859278</v>
      </c>
      <c r="L613">
        <v>7520.3756975151564</v>
      </c>
      <c r="M613">
        <v>1213.6312069783869</v>
      </c>
      <c r="N613">
        <v>68.79815679959998</v>
      </c>
      <c r="O613">
        <v>403.25804336241799</v>
      </c>
      <c r="Q613">
        <v>1821.7299219910899</v>
      </c>
      <c r="R613">
        <v>458.88288395664932</v>
      </c>
      <c r="S613">
        <v>0</v>
      </c>
      <c r="V613">
        <v>1670.2877472125001</v>
      </c>
      <c r="W613">
        <v>-343.22340602566612</v>
      </c>
      <c r="Y613">
        <v>1670.2877472125001</v>
      </c>
      <c r="Z613">
        <v>4373.1166730416398</v>
      </c>
      <c r="AA613">
        <v>0</v>
      </c>
      <c r="AB613">
        <v>1023.631672635939</v>
      </c>
      <c r="AE613">
        <v>94.322539088410238</v>
      </c>
      <c r="AF613">
        <v>184.69333325480241</v>
      </c>
      <c r="AG613">
        <v>668.6730391343433</v>
      </c>
      <c r="AH613">
        <v>0</v>
      </c>
      <c r="AL613">
        <v>97.746025220762093</v>
      </c>
      <c r="AN613">
        <v>52.803043103294847</v>
      </c>
      <c r="AO613">
        <v>0</v>
      </c>
      <c r="AQ613">
        <v>32.25</v>
      </c>
      <c r="AR613">
        <v>302</v>
      </c>
      <c r="AS613">
        <v>0.2668644897070343</v>
      </c>
      <c r="AT613">
        <v>4.3394603659793214</v>
      </c>
      <c r="AU613">
        <v>2.5666994692323E-2</v>
      </c>
    </row>
    <row r="614" spans="1:47" x14ac:dyDescent="0.25">
      <c r="A614" t="s">
        <v>656</v>
      </c>
      <c r="B614" t="str">
        <f t="shared" si="18"/>
        <v>USA_SC_JB.Charl</v>
      </c>
      <c r="C614" t="str">
        <f>'Model In'!AY614</f>
        <v>Electric Storage_50-gallon</v>
      </c>
      <c r="D614">
        <f>'Model In'!BA614</f>
        <v>1</v>
      </c>
      <c r="E614">
        <v>11950.21512422193</v>
      </c>
      <c r="F614">
        <v>97.746025220762093</v>
      </c>
      <c r="H614">
        <f t="shared" si="19"/>
        <v>5155.4246263114856</v>
      </c>
      <c r="I614">
        <v>619.77884537380794</v>
      </c>
      <c r="K614">
        <v>353.95161033108451</v>
      </c>
      <c r="L614">
        <v>1169.104640233362</v>
      </c>
      <c r="M614">
        <v>18.87049422133434</v>
      </c>
      <c r="N614">
        <v>16.111171072074669</v>
      </c>
      <c r="O614">
        <v>230.8455697493149</v>
      </c>
      <c r="Q614">
        <v>4096.2387426903806</v>
      </c>
      <c r="R614">
        <v>439.40703824729741</v>
      </c>
      <c r="S614">
        <v>0</v>
      </c>
      <c r="V614">
        <v>1398.042152232334</v>
      </c>
      <c r="W614">
        <v>-329.09350993037373</v>
      </c>
      <c r="Y614">
        <v>1398.042152232329</v>
      </c>
      <c r="Z614">
        <v>4373.1166730416398</v>
      </c>
      <c r="AA614">
        <v>0</v>
      </c>
      <c r="AB614">
        <v>1023.631672635939</v>
      </c>
      <c r="AE614">
        <v>94.322539088410238</v>
      </c>
      <c r="AF614">
        <v>184.69333325480241</v>
      </c>
      <c r="AG614">
        <v>668.6730391343433</v>
      </c>
      <c r="AH614">
        <v>0</v>
      </c>
      <c r="AL614">
        <v>97.746025220762093</v>
      </c>
      <c r="AN614">
        <v>52.803043103294847</v>
      </c>
      <c r="AO614">
        <v>0</v>
      </c>
      <c r="AQ614">
        <v>1.75</v>
      </c>
      <c r="AR614">
        <v>400.75</v>
      </c>
      <c r="AS614">
        <v>0.1864366828188285</v>
      </c>
      <c r="AT614">
        <v>3.5358188174741061</v>
      </c>
      <c r="AU614">
        <v>2.4707346681202599E-2</v>
      </c>
    </row>
    <row r="615" spans="1:47" x14ac:dyDescent="0.25">
      <c r="A615" t="s">
        <v>657</v>
      </c>
      <c r="B615" t="str">
        <f t="shared" si="18"/>
        <v>USA_SC_Columbia</v>
      </c>
      <c r="C615" t="str">
        <f>'Model In'!AY615</f>
        <v>Electric Storage_50-gallon</v>
      </c>
      <c r="D615">
        <f>'Model In'!BA615</f>
        <v>1</v>
      </c>
      <c r="E615">
        <v>12050.837065560419</v>
      </c>
      <c r="F615">
        <v>97.746025220762093</v>
      </c>
      <c r="H615">
        <f t="shared" si="19"/>
        <v>5231.2558667462945</v>
      </c>
      <c r="I615">
        <v>853.06815204897589</v>
      </c>
      <c r="K615">
        <v>511.29501064407259</v>
      </c>
      <c r="L615">
        <v>1679.969415520799</v>
      </c>
      <c r="M615">
        <v>26.661704374627899</v>
      </c>
      <c r="N615">
        <v>23.181968645292699</v>
      </c>
      <c r="O615">
        <v>291.92946838498398</v>
      </c>
      <c r="Q615">
        <v>3899.3693798770942</v>
      </c>
      <c r="R615">
        <v>478.81833482022449</v>
      </c>
      <c r="S615">
        <v>0</v>
      </c>
      <c r="V615">
        <v>1422.832853135902</v>
      </c>
      <c r="W615">
        <v>-329.39730001430229</v>
      </c>
      <c r="Y615">
        <v>1422.8328531359</v>
      </c>
      <c r="Z615">
        <v>4373.1166730416398</v>
      </c>
      <c r="AA615">
        <v>0</v>
      </c>
      <c r="AB615">
        <v>1023.631672635939</v>
      </c>
      <c r="AE615">
        <v>94.322539088410238</v>
      </c>
      <c r="AF615">
        <v>184.69333325480241</v>
      </c>
      <c r="AG615">
        <v>668.6730391343433</v>
      </c>
      <c r="AH615">
        <v>0</v>
      </c>
      <c r="AL615">
        <v>97.746025220762093</v>
      </c>
      <c r="AN615">
        <v>52.803043103294847</v>
      </c>
      <c r="AO615">
        <v>0</v>
      </c>
      <c r="AQ615">
        <v>3</v>
      </c>
      <c r="AR615">
        <v>936.25</v>
      </c>
      <c r="AS615">
        <v>0.15547496976992459</v>
      </c>
      <c r="AT615">
        <v>2.757513883716781</v>
      </c>
      <c r="AU615">
        <v>2.6032566560496101E-2</v>
      </c>
    </row>
    <row r="616" spans="1:47" x14ac:dyDescent="0.25">
      <c r="A616" t="s">
        <v>658</v>
      </c>
      <c r="B616" t="str">
        <f t="shared" si="18"/>
        <v>USA_SD_Yankton-</v>
      </c>
      <c r="C616" t="str">
        <f>'Model In'!AY616</f>
        <v>Electric Storage_50-gallon</v>
      </c>
      <c r="D616">
        <f>'Model In'!BA616</f>
        <v>1</v>
      </c>
      <c r="E616">
        <v>17916.505238914659</v>
      </c>
      <c r="F616">
        <v>97.746025220762093</v>
      </c>
      <c r="H616">
        <f t="shared" si="19"/>
        <v>10765.386743106672</v>
      </c>
      <c r="I616">
        <v>8313.4387611903167</v>
      </c>
      <c r="K616">
        <v>3782.050744451923</v>
      </c>
      <c r="L616">
        <v>11162.814866112411</v>
      </c>
      <c r="M616">
        <v>4012.3547461415619</v>
      </c>
      <c r="N616">
        <v>130.67677542947951</v>
      </c>
      <c r="O616">
        <v>388.35649516738039</v>
      </c>
      <c r="Q616">
        <v>1906.4876094187009</v>
      </c>
      <c r="R616">
        <v>545.46037249765448</v>
      </c>
      <c r="S616">
        <v>0</v>
      </c>
      <c r="V616">
        <v>1754.370150129884</v>
      </c>
      <c r="W616">
        <v>-345.5427614003371</v>
      </c>
      <c r="Y616">
        <v>1754.3701501298819</v>
      </c>
      <c r="Z616">
        <v>4373.1166730416398</v>
      </c>
      <c r="AA616">
        <v>0</v>
      </c>
      <c r="AB616">
        <v>1023.631672635939</v>
      </c>
      <c r="AE616">
        <v>94.322539088410238</v>
      </c>
      <c r="AF616">
        <v>184.69333325480241</v>
      </c>
      <c r="AG616">
        <v>668.6730391343433</v>
      </c>
      <c r="AH616">
        <v>0</v>
      </c>
      <c r="AL616">
        <v>97.746025220762093</v>
      </c>
      <c r="AN616">
        <v>52.803043103294847</v>
      </c>
      <c r="AO616">
        <v>0</v>
      </c>
      <c r="AQ616">
        <v>80.5</v>
      </c>
      <c r="AR616">
        <v>101.25</v>
      </c>
      <c r="AS616">
        <v>0.33117502280868949</v>
      </c>
      <c r="AT616">
        <v>5.6236745213598303</v>
      </c>
      <c r="AU616">
        <v>3.1675128256589698E-2</v>
      </c>
    </row>
    <row r="617" spans="1:47" x14ac:dyDescent="0.25">
      <c r="A617" t="s">
        <v>659</v>
      </c>
      <c r="B617" t="str">
        <f t="shared" si="18"/>
        <v>USA_SD_Sioux.Fa</v>
      </c>
      <c r="C617" t="str">
        <f>'Model In'!AY617</f>
        <v>Electric Storage_50-gallon</v>
      </c>
      <c r="D617">
        <f>'Model In'!BA617</f>
        <v>1</v>
      </c>
      <c r="E617">
        <v>18485.878810871451</v>
      </c>
      <c r="F617">
        <v>97.746025220762093</v>
      </c>
      <c r="H617">
        <f t="shared" si="19"/>
        <v>11301.906609537498</v>
      </c>
      <c r="I617">
        <v>8932.0104276987258</v>
      </c>
      <c r="K617">
        <v>4209.5956386602857</v>
      </c>
      <c r="L617">
        <v>12139.71105981541</v>
      </c>
      <c r="M617">
        <v>4194.3241058904887</v>
      </c>
      <c r="N617">
        <v>132.3959840492094</v>
      </c>
      <c r="O617">
        <v>395.69469909872612</v>
      </c>
      <c r="Q617">
        <v>1789.4103086458949</v>
      </c>
      <c r="R617">
        <v>580.48587319287833</v>
      </c>
      <c r="S617">
        <v>0</v>
      </c>
      <c r="V617">
        <v>1787.2238556561499</v>
      </c>
      <c r="W617">
        <v>-346.15855625309757</v>
      </c>
      <c r="Y617">
        <v>1787.223855656151</v>
      </c>
      <c r="Z617">
        <v>4373.1166730416398</v>
      </c>
      <c r="AA617">
        <v>0</v>
      </c>
      <c r="AB617">
        <v>1023.631672635939</v>
      </c>
      <c r="AE617">
        <v>94.322539088410238</v>
      </c>
      <c r="AF617">
        <v>184.69333325480241</v>
      </c>
      <c r="AG617">
        <v>668.6730391343433</v>
      </c>
      <c r="AH617">
        <v>0</v>
      </c>
      <c r="AL617">
        <v>97.746025220762093</v>
      </c>
      <c r="AN617">
        <v>52.803043103294847</v>
      </c>
      <c r="AO617">
        <v>0</v>
      </c>
      <c r="AQ617">
        <v>44</v>
      </c>
      <c r="AR617">
        <v>28.5</v>
      </c>
      <c r="AS617">
        <v>0.33553601644439912</v>
      </c>
      <c r="AT617">
        <v>5.0016112160944211</v>
      </c>
      <c r="AU617">
        <v>3.3822216102623398E-2</v>
      </c>
    </row>
    <row r="618" spans="1:47" x14ac:dyDescent="0.25">
      <c r="A618" t="s">
        <v>660</v>
      </c>
      <c r="B618" t="str">
        <f t="shared" si="18"/>
        <v>USA_TN_Memphis.</v>
      </c>
      <c r="C618" t="str">
        <f>'Model In'!AY618</f>
        <v>Electric Storage_50-gallon</v>
      </c>
      <c r="D618">
        <f>'Model In'!BA618</f>
        <v>1</v>
      </c>
      <c r="E618">
        <v>12479.08988694085</v>
      </c>
      <c r="F618">
        <v>97.746025220762093</v>
      </c>
      <c r="H618">
        <f t="shared" si="19"/>
        <v>5634.6891956962318</v>
      </c>
      <c r="I618">
        <v>1391.7750673600769</v>
      </c>
      <c r="K618">
        <v>885.67370780416866</v>
      </c>
      <c r="L618">
        <v>2924.3547994303431</v>
      </c>
      <c r="M618">
        <v>165.4324916994193</v>
      </c>
      <c r="N618">
        <v>33.135813269893077</v>
      </c>
      <c r="O618">
        <v>307.53305458659298</v>
      </c>
      <c r="Q618">
        <v>3740.7897527813188</v>
      </c>
      <c r="R618">
        <v>502.12437555483552</v>
      </c>
      <c r="S618">
        <v>0</v>
      </c>
      <c r="V618">
        <v>1447.6523455663839</v>
      </c>
      <c r="W618">
        <v>-331.39435842027171</v>
      </c>
      <c r="Y618">
        <v>1447.652345566383</v>
      </c>
      <c r="Z618">
        <v>4373.1166730416398</v>
      </c>
      <c r="AA618">
        <v>0</v>
      </c>
      <c r="AB618">
        <v>1023.631672635939</v>
      </c>
      <c r="AE618">
        <v>94.322539088410238</v>
      </c>
      <c r="AF618">
        <v>184.69333325480241</v>
      </c>
      <c r="AG618">
        <v>668.6730391343433</v>
      </c>
      <c r="AH618">
        <v>0</v>
      </c>
      <c r="AL618">
        <v>97.746025220762093</v>
      </c>
      <c r="AN618">
        <v>52.803043103294847</v>
      </c>
      <c r="AO618">
        <v>0</v>
      </c>
      <c r="AQ618">
        <v>7.25</v>
      </c>
      <c r="AR618">
        <v>1073.75</v>
      </c>
      <c r="AS618">
        <v>0.22463674725707769</v>
      </c>
      <c r="AT618">
        <v>3.9017937900807511</v>
      </c>
      <c r="AU618">
        <v>2.79110674677099E-2</v>
      </c>
    </row>
    <row r="619" spans="1:47" x14ac:dyDescent="0.25">
      <c r="A619" t="s">
        <v>661</v>
      </c>
      <c r="B619" t="str">
        <f t="shared" si="18"/>
        <v>USA_TN_Nashvill</v>
      </c>
      <c r="C619" t="str">
        <f>'Model In'!AY619</f>
        <v>Electric Storage_50-gallon</v>
      </c>
      <c r="D619">
        <f>'Model In'!BA619</f>
        <v>1</v>
      </c>
      <c r="E619">
        <v>12038.924954368909</v>
      </c>
      <c r="F619">
        <v>97.746025220762093</v>
      </c>
      <c r="H619">
        <f t="shared" si="19"/>
        <v>5145.5712308494458</v>
      </c>
      <c r="I619">
        <v>1485.8425075286</v>
      </c>
      <c r="K619">
        <v>929.5832890692991</v>
      </c>
      <c r="L619">
        <v>3028.3609648290071</v>
      </c>
      <c r="M619">
        <v>180.63122168845641</v>
      </c>
      <c r="N619">
        <v>32.328657268536617</v>
      </c>
      <c r="O619">
        <v>343.29933950230691</v>
      </c>
      <c r="Q619">
        <v>3202.5248760611689</v>
      </c>
      <c r="R619">
        <v>457.20384725967727</v>
      </c>
      <c r="S619">
        <v>0</v>
      </c>
      <c r="V619">
        <v>1496.605377841272</v>
      </c>
      <c r="W619">
        <v>-333.59636389371872</v>
      </c>
      <c r="Y619">
        <v>1496.605377841275</v>
      </c>
      <c r="Z619">
        <v>4373.1166730416398</v>
      </c>
      <c r="AA619">
        <v>0</v>
      </c>
      <c r="AB619">
        <v>1023.631672635939</v>
      </c>
      <c r="AE619">
        <v>94.322539088410238</v>
      </c>
      <c r="AF619">
        <v>184.69333325480241</v>
      </c>
      <c r="AG619">
        <v>668.6730391343433</v>
      </c>
      <c r="AH619">
        <v>0</v>
      </c>
      <c r="AL619">
        <v>97.746025220762093</v>
      </c>
      <c r="AN619">
        <v>52.803043103294847</v>
      </c>
      <c r="AO619">
        <v>0</v>
      </c>
      <c r="AQ619">
        <v>9</v>
      </c>
      <c r="AR619">
        <v>815.5</v>
      </c>
      <c r="AS619">
        <v>0.1969015988166305</v>
      </c>
      <c r="AT619">
        <v>2.9993153630632241</v>
      </c>
      <c r="AU619">
        <v>2.4977080653626201E-2</v>
      </c>
    </row>
    <row r="620" spans="1:47" x14ac:dyDescent="0.25">
      <c r="A620" t="s">
        <v>662</v>
      </c>
      <c r="B620" t="str">
        <f t="shared" si="18"/>
        <v>USA_TX_Austin-C</v>
      </c>
      <c r="C620" t="str">
        <f>'Model In'!AY620</f>
        <v>Electric Storage_50-gallon</v>
      </c>
      <c r="D620">
        <f>'Model In'!BA620</f>
        <v>1</v>
      </c>
      <c r="E620">
        <v>12824.708920070831</v>
      </c>
      <c r="F620">
        <v>97.746025220762093</v>
      </c>
      <c r="H620">
        <f t="shared" si="19"/>
        <v>6101.1753240413082</v>
      </c>
      <c r="I620">
        <v>563.14718542221476</v>
      </c>
      <c r="K620">
        <v>311.76363271112501</v>
      </c>
      <c r="L620">
        <v>991.99188990298489</v>
      </c>
      <c r="M620">
        <v>58.537672957767363</v>
      </c>
      <c r="N620">
        <v>9.790742085706702</v>
      </c>
      <c r="O620">
        <v>183.05513766761601</v>
      </c>
      <c r="Q620">
        <v>4969.1914460925909</v>
      </c>
      <c r="R620">
        <v>568.83669252650236</v>
      </c>
      <c r="S620">
        <v>0</v>
      </c>
      <c r="V620">
        <v>1326.7852503513609</v>
      </c>
      <c r="W620">
        <v>-324.2284123507556</v>
      </c>
      <c r="Y620">
        <v>1326.785250351362</v>
      </c>
      <c r="Z620">
        <v>4373.1166730416398</v>
      </c>
      <c r="AA620">
        <v>0</v>
      </c>
      <c r="AB620">
        <v>1023.631672635939</v>
      </c>
      <c r="AE620">
        <v>94.322539088410238</v>
      </c>
      <c r="AF620">
        <v>184.69333325480241</v>
      </c>
      <c r="AG620">
        <v>668.6730391343433</v>
      </c>
      <c r="AH620">
        <v>0</v>
      </c>
      <c r="AL620">
        <v>97.746025220762093</v>
      </c>
      <c r="AN620">
        <v>52.803043103294847</v>
      </c>
      <c r="AO620">
        <v>0</v>
      </c>
      <c r="AQ620">
        <v>2.25</v>
      </c>
      <c r="AR620">
        <v>1219.5</v>
      </c>
      <c r="AS620">
        <v>0.14185220428215201</v>
      </c>
      <c r="AT620">
        <v>2.198370151143803</v>
      </c>
      <c r="AU620">
        <v>3.1016339212954699E-2</v>
      </c>
    </row>
    <row r="621" spans="1:47" x14ac:dyDescent="0.25">
      <c r="A621" t="s">
        <v>663</v>
      </c>
      <c r="B621" t="str">
        <f t="shared" si="18"/>
        <v>USA_TX_Dallas-F</v>
      </c>
      <c r="C621" t="str">
        <f>'Model In'!AY621</f>
        <v>Electric Storage_50-gallon</v>
      </c>
      <c r="D621">
        <f>'Model In'!BA621</f>
        <v>1</v>
      </c>
      <c r="E621">
        <v>12738.71903925237</v>
      </c>
      <c r="F621">
        <v>97.746025220762093</v>
      </c>
      <c r="H621">
        <f t="shared" si="19"/>
        <v>5961.9564248800762</v>
      </c>
      <c r="I621">
        <v>793.51068637623325</v>
      </c>
      <c r="K621">
        <v>499.12242105603809</v>
      </c>
      <c r="L621">
        <v>1658.864935034366</v>
      </c>
      <c r="M621">
        <v>5.4772885072303854</v>
      </c>
      <c r="N621">
        <v>15.734398313718501</v>
      </c>
      <c r="O621">
        <v>273.17657849924638</v>
      </c>
      <c r="Q621">
        <v>4642.5384618834423</v>
      </c>
      <c r="R621">
        <v>525.90727662040058</v>
      </c>
      <c r="S621">
        <v>0</v>
      </c>
      <c r="V621">
        <v>1380.0142686941051</v>
      </c>
      <c r="W621">
        <v>-329.92305848954481</v>
      </c>
      <c r="Y621">
        <v>1380.0142686941069</v>
      </c>
      <c r="Z621">
        <v>4373.1166730416398</v>
      </c>
      <c r="AA621">
        <v>0</v>
      </c>
      <c r="AB621">
        <v>1023.631672635939</v>
      </c>
      <c r="AE621">
        <v>94.322539088410238</v>
      </c>
      <c r="AF621">
        <v>184.69333325480241</v>
      </c>
      <c r="AG621">
        <v>668.6730391343433</v>
      </c>
      <c r="AH621">
        <v>0</v>
      </c>
      <c r="AL621">
        <v>97.746025220762093</v>
      </c>
      <c r="AN621">
        <v>52.803043103294847</v>
      </c>
      <c r="AO621">
        <v>0</v>
      </c>
      <c r="AQ621">
        <v>1</v>
      </c>
      <c r="AR621">
        <v>534.75</v>
      </c>
      <c r="AS621">
        <v>0.29251489296500838</v>
      </c>
      <c r="AT621">
        <v>5.260747969684064</v>
      </c>
      <c r="AU621">
        <v>3.1849312645110199E-2</v>
      </c>
    </row>
    <row r="622" spans="1:47" x14ac:dyDescent="0.25">
      <c r="A622" t="s">
        <v>664</v>
      </c>
      <c r="B622" t="str">
        <f t="shared" si="18"/>
        <v>USA_TX_Houston-</v>
      </c>
      <c r="C622" t="str">
        <f>'Model In'!AY622</f>
        <v>Electric Storage_50-gallon</v>
      </c>
      <c r="D622">
        <f>'Model In'!BA622</f>
        <v>1</v>
      </c>
      <c r="E622">
        <v>12688.55617022668</v>
      </c>
      <c r="F622">
        <v>97.746025220762093</v>
      </c>
      <c r="H622">
        <f t="shared" si="19"/>
        <v>5992.6845160452322</v>
      </c>
      <c r="I622">
        <v>263.83593025843919</v>
      </c>
      <c r="K622">
        <v>136.37631668911561</v>
      </c>
      <c r="L622">
        <v>474.65021294595141</v>
      </c>
      <c r="M622">
        <v>0.38989695906784061</v>
      </c>
      <c r="N622">
        <v>4.1224433544660988</v>
      </c>
      <c r="O622">
        <v>122.9472732557893</v>
      </c>
      <c r="Q622">
        <v>5165.9675505935902</v>
      </c>
      <c r="R622">
        <v>562.88103519320259</v>
      </c>
      <c r="S622">
        <v>0</v>
      </c>
      <c r="V622">
        <v>1299.123308503503</v>
      </c>
      <c r="W622">
        <v>-323.79265404326497</v>
      </c>
      <c r="Y622">
        <v>1299.123308503503</v>
      </c>
      <c r="Z622">
        <v>4373.1166730416398</v>
      </c>
      <c r="AA622">
        <v>0</v>
      </c>
      <c r="AB622">
        <v>1023.631672635939</v>
      </c>
      <c r="AE622">
        <v>94.322539088410238</v>
      </c>
      <c r="AF622">
        <v>184.69333325480241</v>
      </c>
      <c r="AG622">
        <v>668.6730391343433</v>
      </c>
      <c r="AH622">
        <v>0</v>
      </c>
      <c r="AL622">
        <v>97.746025220762093</v>
      </c>
      <c r="AN622">
        <v>52.803043103294847</v>
      </c>
      <c r="AO622">
        <v>0</v>
      </c>
      <c r="AQ622">
        <v>0.25</v>
      </c>
      <c r="AR622">
        <v>1072.25</v>
      </c>
      <c r="AS622">
        <v>0.17555702907967091</v>
      </c>
      <c r="AT622">
        <v>3.5678243048323419</v>
      </c>
      <c r="AU622">
        <v>3.1754888859732697E-2</v>
      </c>
    </row>
    <row r="623" spans="1:47" x14ac:dyDescent="0.25">
      <c r="A623" t="s">
        <v>665</v>
      </c>
      <c r="B623" t="str">
        <f t="shared" si="18"/>
        <v>USA_TX_Lubbock.</v>
      </c>
      <c r="C623" t="str">
        <f>'Model In'!AY623</f>
        <v>Electric Storage_50-gallon</v>
      </c>
      <c r="D623">
        <f>'Model In'!BA623</f>
        <v>1</v>
      </c>
      <c r="E623">
        <v>12764.71763648987</v>
      </c>
      <c r="F623">
        <v>97.746025220762093</v>
      </c>
      <c r="H623">
        <f t="shared" si="19"/>
        <v>5869.7931912960785</v>
      </c>
      <c r="I623">
        <v>1685.407201812395</v>
      </c>
      <c r="K623">
        <v>1193.503176197971</v>
      </c>
      <c r="L623">
        <v>3713.9532723895982</v>
      </c>
      <c r="M623">
        <v>59.745415148244852</v>
      </c>
      <c r="N623">
        <v>56.170192103527867</v>
      </c>
      <c r="O623">
        <v>375.98841836265098</v>
      </c>
      <c r="Q623">
        <v>3654.0348655487878</v>
      </c>
      <c r="R623">
        <v>530.35112393489578</v>
      </c>
      <c r="S623">
        <v>0</v>
      </c>
      <c r="V623">
        <v>1498.17609951555</v>
      </c>
      <c r="W623">
        <v>-334.75276861739712</v>
      </c>
      <c r="Y623">
        <v>1498.176099515548</v>
      </c>
      <c r="Z623">
        <v>4373.1166730416398</v>
      </c>
      <c r="AA623">
        <v>0</v>
      </c>
      <c r="AB623">
        <v>1023.631672635939</v>
      </c>
      <c r="AE623">
        <v>94.322539088410238</v>
      </c>
      <c r="AF623">
        <v>184.69333325480241</v>
      </c>
      <c r="AG623">
        <v>668.6730391343433</v>
      </c>
      <c r="AH623">
        <v>0</v>
      </c>
      <c r="AL623">
        <v>97.746025220762093</v>
      </c>
      <c r="AN623">
        <v>52.803043103294847</v>
      </c>
      <c r="AO623">
        <v>0</v>
      </c>
      <c r="AQ623">
        <v>0.25</v>
      </c>
      <c r="AR623">
        <v>145.5</v>
      </c>
      <c r="AS623">
        <v>0.32931840602309631</v>
      </c>
      <c r="AT623">
        <v>6.4427651503190759</v>
      </c>
      <c r="AU623">
        <v>3.2766162108922102E-2</v>
      </c>
    </row>
    <row r="624" spans="1:47" x14ac:dyDescent="0.25">
      <c r="A624" t="s">
        <v>666</v>
      </c>
      <c r="B624" t="str">
        <f t="shared" si="18"/>
        <v>USA_TX_San.Anto</v>
      </c>
      <c r="C624" t="str">
        <f>'Model In'!AY624</f>
        <v>Electric Storage_50-gallon</v>
      </c>
      <c r="D624">
        <f>'Model In'!BA624</f>
        <v>1</v>
      </c>
      <c r="E624">
        <v>13218.11562599774</v>
      </c>
      <c r="F624">
        <v>97.746025220762093</v>
      </c>
      <c r="H624">
        <f t="shared" si="19"/>
        <v>6503.6921685552634</v>
      </c>
      <c r="I624">
        <v>542.20000017139023</v>
      </c>
      <c r="K624">
        <v>317.81803021879512</v>
      </c>
      <c r="L624">
        <v>1012.075978581337</v>
      </c>
      <c r="M624">
        <v>53.476053839526237</v>
      </c>
      <c r="N624">
        <v>8.2899597457874492</v>
      </c>
      <c r="O624">
        <v>162.61595636728151</v>
      </c>
      <c r="Q624">
        <v>5349.8648944886809</v>
      </c>
      <c r="R624">
        <v>611.62727389519182</v>
      </c>
      <c r="S624">
        <v>0</v>
      </c>
      <c r="V624">
        <v>1317.675111764506</v>
      </c>
      <c r="W624">
        <v>-325.07749453869548</v>
      </c>
      <c r="Y624">
        <v>1317.6751117645081</v>
      </c>
      <c r="Z624">
        <v>4373.1166730416398</v>
      </c>
      <c r="AA624">
        <v>0</v>
      </c>
      <c r="AB624">
        <v>1023.631672635939</v>
      </c>
      <c r="AE624">
        <v>94.322539088410238</v>
      </c>
      <c r="AF624">
        <v>184.69333325480241</v>
      </c>
      <c r="AG624">
        <v>668.6730391343433</v>
      </c>
      <c r="AH624">
        <v>0</v>
      </c>
      <c r="AL624">
        <v>97.746025220762093</v>
      </c>
      <c r="AN624">
        <v>52.803043103294847</v>
      </c>
      <c r="AO624">
        <v>0</v>
      </c>
      <c r="AQ624">
        <v>0.5</v>
      </c>
      <c r="AR624">
        <v>924.25</v>
      </c>
      <c r="AS624">
        <v>0.2269214085459586</v>
      </c>
      <c r="AT624">
        <v>4.2659462778903583</v>
      </c>
      <c r="AU624">
        <v>3.5356337107052001E-2</v>
      </c>
    </row>
    <row r="625" spans="1:47" x14ac:dyDescent="0.25">
      <c r="A625" t="s">
        <v>667</v>
      </c>
      <c r="B625" t="str">
        <f t="shared" si="18"/>
        <v>USA_UT_Salt.Lak</v>
      </c>
      <c r="C625" t="str">
        <f>'Model In'!AY625</f>
        <v>Electric Storage_50-gallon</v>
      </c>
      <c r="D625">
        <f>'Model In'!BA625</f>
        <v>1</v>
      </c>
      <c r="E625">
        <v>13384.80293411992</v>
      </c>
      <c r="F625">
        <v>97.746025220762093</v>
      </c>
      <c r="H625">
        <f t="shared" si="19"/>
        <v>6339.1741087244354</v>
      </c>
      <c r="I625">
        <v>3253.1881384898429</v>
      </c>
      <c r="K625">
        <v>2272.611236496346</v>
      </c>
      <c r="L625">
        <v>6935.3302660155568</v>
      </c>
      <c r="M625">
        <v>349.96758912313572</v>
      </c>
      <c r="N625">
        <v>97.704219489361947</v>
      </c>
      <c r="O625">
        <v>532.90509338097604</v>
      </c>
      <c r="Q625">
        <v>2548.0370996362481</v>
      </c>
      <c r="R625">
        <v>537.94887059834434</v>
      </c>
      <c r="S625">
        <v>0</v>
      </c>
      <c r="V625">
        <v>1648.8804797173</v>
      </c>
      <c r="W625">
        <v>-341.17429437432457</v>
      </c>
      <c r="Y625">
        <v>1648.8804797172991</v>
      </c>
      <c r="Z625">
        <v>4373.1166730416398</v>
      </c>
      <c r="AA625">
        <v>0</v>
      </c>
      <c r="AB625">
        <v>1023.631672635939</v>
      </c>
      <c r="AE625">
        <v>94.322539088410238</v>
      </c>
      <c r="AF625">
        <v>184.69333325480241</v>
      </c>
      <c r="AG625">
        <v>668.6730391343433</v>
      </c>
      <c r="AH625">
        <v>0</v>
      </c>
      <c r="AL625">
        <v>97.746025220762093</v>
      </c>
      <c r="AN625">
        <v>52.803043103294847</v>
      </c>
      <c r="AO625">
        <v>0</v>
      </c>
      <c r="AQ625">
        <v>2</v>
      </c>
      <c r="AR625">
        <v>98.25</v>
      </c>
      <c r="AS625">
        <v>0.25909254202028897</v>
      </c>
      <c r="AT625">
        <v>3.5098145208055191</v>
      </c>
      <c r="AU625">
        <v>3.0984145911903301E-2</v>
      </c>
    </row>
    <row r="626" spans="1:47" x14ac:dyDescent="0.25">
      <c r="A626" t="s">
        <v>668</v>
      </c>
      <c r="B626" t="str">
        <f t="shared" si="18"/>
        <v>USA_UT_St.Georg</v>
      </c>
      <c r="C626" t="str">
        <f>'Model In'!AY626</f>
        <v>Electric Storage_50-gallon</v>
      </c>
      <c r="D626">
        <f>'Model In'!BA626</f>
        <v>1</v>
      </c>
      <c r="E626">
        <v>12769.65260730405</v>
      </c>
      <c r="F626">
        <v>97.746025220762093</v>
      </c>
      <c r="H626">
        <f t="shared" si="19"/>
        <v>5941.4539156022802</v>
      </c>
      <c r="I626">
        <v>1081.4125921910149</v>
      </c>
      <c r="K626">
        <v>646.48324388962806</v>
      </c>
      <c r="L626">
        <v>2045.9031145903739</v>
      </c>
      <c r="M626">
        <v>11.874640005776</v>
      </c>
      <c r="N626">
        <v>16.7540559395649</v>
      </c>
      <c r="O626">
        <v>406.30065235604741</v>
      </c>
      <c r="Q626">
        <v>4337.7463378998746</v>
      </c>
      <c r="R626">
        <v>522.29498551139102</v>
      </c>
      <c r="S626">
        <v>0</v>
      </c>
      <c r="V626">
        <v>1431.4503460235539</v>
      </c>
      <c r="W626">
        <v>-332.04371793120401</v>
      </c>
      <c r="Y626">
        <v>1431.4503460235551</v>
      </c>
      <c r="Z626">
        <v>4373.1166730416398</v>
      </c>
      <c r="AA626">
        <v>0</v>
      </c>
      <c r="AB626">
        <v>1023.631672635939</v>
      </c>
      <c r="AE626">
        <v>94.322539088410238</v>
      </c>
      <c r="AF626">
        <v>184.69333325480241</v>
      </c>
      <c r="AG626">
        <v>668.6730391343433</v>
      </c>
      <c r="AH626">
        <v>0</v>
      </c>
      <c r="AL626">
        <v>97.746025220762093</v>
      </c>
      <c r="AN626">
        <v>52.803043103294847</v>
      </c>
      <c r="AO626">
        <v>0</v>
      </c>
      <c r="AQ626">
        <v>0</v>
      </c>
      <c r="AR626">
        <v>376</v>
      </c>
      <c r="AS626">
        <v>0.19113721240904691</v>
      </c>
      <c r="AT626">
        <v>3.2869387072356071</v>
      </c>
      <c r="AU626">
        <v>3.0170566334405902E-2</v>
      </c>
    </row>
    <row r="627" spans="1:47" x14ac:dyDescent="0.25">
      <c r="A627" t="s">
        <v>669</v>
      </c>
      <c r="B627" t="str">
        <f t="shared" si="18"/>
        <v>USA_UT_Vernal.R</v>
      </c>
      <c r="C627" t="str">
        <f>'Model In'!AY627</f>
        <v>Electric Storage_50-gallon</v>
      </c>
      <c r="D627">
        <f>'Model In'!BA627</f>
        <v>1</v>
      </c>
      <c r="E627">
        <v>15327.94156317021</v>
      </c>
      <c r="F627">
        <v>97.746025220762093</v>
      </c>
      <c r="H627">
        <f t="shared" si="19"/>
        <v>8164.0040054125948</v>
      </c>
      <c r="I627">
        <v>5617.2955996165028</v>
      </c>
      <c r="K627">
        <v>3096.3368964510651</v>
      </c>
      <c r="L627">
        <v>8917.2484125813353</v>
      </c>
      <c r="M627">
        <v>1888.3152221710579</v>
      </c>
      <c r="N627">
        <v>101.2352162550516</v>
      </c>
      <c r="O627">
        <v>531.40826473934021</v>
      </c>
      <c r="Q627">
        <v>1965.964341554313</v>
      </c>
      <c r="R627">
        <v>580.74406424177857</v>
      </c>
      <c r="S627">
        <v>0</v>
      </c>
      <c r="V627">
        <v>1767.1892120796199</v>
      </c>
      <c r="W627">
        <v>-343.53138810639228</v>
      </c>
      <c r="Y627">
        <v>1767.1892120796169</v>
      </c>
      <c r="Z627">
        <v>4373.1166730416398</v>
      </c>
      <c r="AA627">
        <v>0</v>
      </c>
      <c r="AB627">
        <v>1023.631672635939</v>
      </c>
      <c r="AE627">
        <v>94.322539088410238</v>
      </c>
      <c r="AF627">
        <v>184.69333325480241</v>
      </c>
      <c r="AG627">
        <v>668.6730391343433</v>
      </c>
      <c r="AH627">
        <v>0</v>
      </c>
      <c r="AL627">
        <v>97.746025220762093</v>
      </c>
      <c r="AN627">
        <v>52.803043103294847</v>
      </c>
      <c r="AO627">
        <v>0</v>
      </c>
      <c r="AQ627">
        <v>6.25</v>
      </c>
      <c r="AR627">
        <v>54.75</v>
      </c>
      <c r="AS627">
        <v>0.2358292403951488</v>
      </c>
      <c r="AT627">
        <v>2.4253992105594029</v>
      </c>
      <c r="AU627">
        <v>3.2044062846354401E-2</v>
      </c>
    </row>
    <row r="628" spans="1:47" x14ac:dyDescent="0.25">
      <c r="A628" t="s">
        <v>670</v>
      </c>
      <c r="B628" t="str">
        <f t="shared" si="18"/>
        <v>USA_VA_Norfolk.</v>
      </c>
      <c r="C628" t="str">
        <f>'Model In'!AY628</f>
        <v>Electric Storage_50-gallon</v>
      </c>
      <c r="D628">
        <f>'Model In'!BA628</f>
        <v>1</v>
      </c>
      <c r="E628">
        <v>11797.607648718589</v>
      </c>
      <c r="F628">
        <v>97.746025220762093</v>
      </c>
      <c r="H628">
        <f t="shared" si="19"/>
        <v>4910.0542004343788</v>
      </c>
      <c r="I628">
        <v>1335.5515365533511</v>
      </c>
      <c r="K628">
        <v>873.74741491977079</v>
      </c>
      <c r="L628">
        <v>2958.8534339340899</v>
      </c>
      <c r="M628">
        <v>81.94752778821028</v>
      </c>
      <c r="N628">
        <v>26.328309704395402</v>
      </c>
      <c r="O628">
        <v>353.52828414098019</v>
      </c>
      <c r="Q628">
        <v>3131.467728495656</v>
      </c>
      <c r="R628">
        <v>443.03493538537168</v>
      </c>
      <c r="S628">
        <v>0</v>
      </c>
      <c r="V628">
        <v>1490.8051026059929</v>
      </c>
      <c r="W628">
        <v>-333.45063479980428</v>
      </c>
      <c r="Y628">
        <v>1490.805102605995</v>
      </c>
      <c r="Z628">
        <v>4373.1166730416398</v>
      </c>
      <c r="AA628">
        <v>0</v>
      </c>
      <c r="AB628">
        <v>1023.631672635939</v>
      </c>
      <c r="AE628">
        <v>94.322539088410238</v>
      </c>
      <c r="AF628">
        <v>184.69333325480241</v>
      </c>
      <c r="AG628">
        <v>668.6730391343433</v>
      </c>
      <c r="AH628">
        <v>0</v>
      </c>
      <c r="AL628">
        <v>97.746025220762093</v>
      </c>
      <c r="AN628">
        <v>52.803043103294847</v>
      </c>
      <c r="AO628">
        <v>0</v>
      </c>
      <c r="AQ628">
        <v>21.5</v>
      </c>
      <c r="AR628">
        <v>833.75</v>
      </c>
      <c r="AS628">
        <v>0.25057248693323109</v>
      </c>
      <c r="AT628">
        <v>4.4632084986096414</v>
      </c>
      <c r="AU628">
        <v>2.5027979085833402E-2</v>
      </c>
    </row>
    <row r="629" spans="1:47" x14ac:dyDescent="0.25">
      <c r="A629" t="s">
        <v>671</v>
      </c>
      <c r="B629" t="str">
        <f t="shared" si="18"/>
        <v>USA_VT_Burlingt</v>
      </c>
      <c r="C629" t="str">
        <f>'Model In'!AY629</f>
        <v>Electric Storage_50-gallon</v>
      </c>
      <c r="D629">
        <f>'Model In'!BA629</f>
        <v>1</v>
      </c>
      <c r="E629">
        <v>16904.881980440041</v>
      </c>
      <c r="F629">
        <v>97.746025220762093</v>
      </c>
      <c r="H629">
        <f t="shared" si="19"/>
        <v>9736.3914077301524</v>
      </c>
      <c r="I629">
        <v>7665.6023518602306</v>
      </c>
      <c r="K629">
        <v>3374.3342166654661</v>
      </c>
      <c r="L629">
        <v>10487.555820026169</v>
      </c>
      <c r="M629">
        <v>3839.063434233246</v>
      </c>
      <c r="N629">
        <v>94.376093431832942</v>
      </c>
      <c r="O629">
        <v>357.82860752971391</v>
      </c>
      <c r="Q629">
        <v>1524.287828576322</v>
      </c>
      <c r="R629">
        <v>546.50122729359998</v>
      </c>
      <c r="S629">
        <v>0</v>
      </c>
      <c r="V629">
        <v>1771.7422270316949</v>
      </c>
      <c r="W629">
        <v>-346.98727681260459</v>
      </c>
      <c r="Y629">
        <v>1771.742227031694</v>
      </c>
      <c r="Z629">
        <v>4373.1166730416398</v>
      </c>
      <c r="AA629">
        <v>0</v>
      </c>
      <c r="AB629">
        <v>1023.631672635939</v>
      </c>
      <c r="AE629">
        <v>94.322539088410238</v>
      </c>
      <c r="AF629">
        <v>184.69333325480241</v>
      </c>
      <c r="AG629">
        <v>668.6730391343433</v>
      </c>
      <c r="AH629">
        <v>0</v>
      </c>
      <c r="AL629">
        <v>97.746025220762093</v>
      </c>
      <c r="AN629">
        <v>52.803043103294847</v>
      </c>
      <c r="AO629">
        <v>0</v>
      </c>
      <c r="AQ629">
        <v>126.25</v>
      </c>
      <c r="AR629">
        <v>253.5</v>
      </c>
      <c r="AS629">
        <v>0.28580355884518022</v>
      </c>
      <c r="AT629">
        <v>3.5752868665755981</v>
      </c>
      <c r="AU629">
        <v>3.0051173986952201E-2</v>
      </c>
    </row>
    <row r="630" spans="1:47" x14ac:dyDescent="0.25">
      <c r="A630" t="s">
        <v>672</v>
      </c>
      <c r="B630" t="str">
        <f t="shared" si="18"/>
        <v>USA_WA_Seattle-</v>
      </c>
      <c r="C630" t="str">
        <f>'Model In'!AY630</f>
        <v>Electric Storage_50-gallon</v>
      </c>
      <c r="D630">
        <f>'Model In'!BA630</f>
        <v>1</v>
      </c>
      <c r="E630">
        <v>10774.377158855061</v>
      </c>
      <c r="F630">
        <v>97.746025220762093</v>
      </c>
      <c r="H630">
        <f t="shared" si="19"/>
        <v>3708.7242524011849</v>
      </c>
      <c r="I630">
        <v>2222.5436585353909</v>
      </c>
      <c r="K630">
        <v>1598.1908181572801</v>
      </c>
      <c r="L630">
        <v>5782.0789268395774</v>
      </c>
      <c r="M630">
        <v>70.367096514100638</v>
      </c>
      <c r="N630">
        <v>57.973135127408938</v>
      </c>
      <c r="O630">
        <v>496.01260873659299</v>
      </c>
      <c r="Q630">
        <v>1179.9408622410069</v>
      </c>
      <c r="R630">
        <v>306.239731624787</v>
      </c>
      <c r="S630">
        <v>0</v>
      </c>
      <c r="V630">
        <v>1668.9045607757739</v>
      </c>
      <c r="W630">
        <v>-345.35627772311778</v>
      </c>
      <c r="Y630">
        <v>1668.904560775773</v>
      </c>
      <c r="Z630">
        <v>4373.1166730416398</v>
      </c>
      <c r="AA630">
        <v>0</v>
      </c>
      <c r="AB630">
        <v>1023.631672635939</v>
      </c>
      <c r="AE630">
        <v>94.322539088410238</v>
      </c>
      <c r="AF630">
        <v>184.69333325480241</v>
      </c>
      <c r="AG630">
        <v>668.6730391343433</v>
      </c>
      <c r="AH630">
        <v>0</v>
      </c>
      <c r="AL630">
        <v>97.746025220762093</v>
      </c>
      <c r="AN630">
        <v>52.803043103294847</v>
      </c>
      <c r="AO630">
        <v>0</v>
      </c>
      <c r="AQ630">
        <v>130.5</v>
      </c>
      <c r="AR630">
        <v>263.5</v>
      </c>
      <c r="AS630">
        <v>0.25189820900447918</v>
      </c>
      <c r="AT630">
        <v>3.6267946072355328</v>
      </c>
      <c r="AU630">
        <v>1.6977025023602901E-2</v>
      </c>
    </row>
    <row r="631" spans="1:47" x14ac:dyDescent="0.25">
      <c r="A631" t="s">
        <v>673</v>
      </c>
      <c r="B631" t="str">
        <f t="shared" si="18"/>
        <v>USA_WA_Spokane.</v>
      </c>
      <c r="C631" t="str">
        <f>'Model In'!AY631</f>
        <v>Electric Storage_50-gallon</v>
      </c>
      <c r="D631">
        <f>'Model In'!BA631</f>
        <v>1</v>
      </c>
      <c r="E631">
        <v>14346.58836113182</v>
      </c>
      <c r="F631">
        <v>97.746025220762093</v>
      </c>
      <c r="H631">
        <f t="shared" si="19"/>
        <v>7197.1444548221907</v>
      </c>
      <c r="I631">
        <v>5102.8609043662691</v>
      </c>
      <c r="K631">
        <v>3235.457706283536</v>
      </c>
      <c r="L631">
        <v>10275.937467951821</v>
      </c>
      <c r="M631">
        <v>1182.870661649896</v>
      </c>
      <c r="N631">
        <v>181.6121924442451</v>
      </c>
      <c r="O631">
        <v>502.92034398858812</v>
      </c>
      <c r="Q631">
        <v>1552.921206214276</v>
      </c>
      <c r="R631">
        <v>541.36234424164536</v>
      </c>
      <c r="S631">
        <v>0</v>
      </c>
      <c r="V631">
        <v>1752.6955606316019</v>
      </c>
      <c r="W631">
        <v>-346.69438010488659</v>
      </c>
      <c r="Y631">
        <v>1752.6955606315989</v>
      </c>
      <c r="Z631">
        <v>4373.1166730416398</v>
      </c>
      <c r="AA631">
        <v>0</v>
      </c>
      <c r="AB631">
        <v>1023.631672635939</v>
      </c>
      <c r="AE631">
        <v>94.322539088410238</v>
      </c>
      <c r="AF631">
        <v>184.69333325480241</v>
      </c>
      <c r="AG631">
        <v>668.6730391343433</v>
      </c>
      <c r="AH631">
        <v>0</v>
      </c>
      <c r="AL631">
        <v>97.746025220762093</v>
      </c>
      <c r="AN631">
        <v>52.803043103294847</v>
      </c>
      <c r="AO631">
        <v>0</v>
      </c>
      <c r="AQ631">
        <v>32.5</v>
      </c>
      <c r="AR631">
        <v>141.25</v>
      </c>
      <c r="AS631">
        <v>0.28953122351246802</v>
      </c>
      <c r="AT631">
        <v>3.9925906849390098</v>
      </c>
      <c r="AU631">
        <v>3.0379075871874901E-2</v>
      </c>
    </row>
    <row r="632" spans="1:47" x14ac:dyDescent="0.25">
      <c r="A632" t="s">
        <v>674</v>
      </c>
      <c r="B632" t="str">
        <f t="shared" si="18"/>
        <v>USA_WI_Milwauke</v>
      </c>
      <c r="C632" t="str">
        <f>'Model In'!AY632</f>
        <v>Electric Storage_50-gallon</v>
      </c>
      <c r="D632">
        <f>'Model In'!BA632</f>
        <v>1</v>
      </c>
      <c r="E632">
        <v>15602.43528398436</v>
      </c>
      <c r="F632">
        <v>97.746025220762093</v>
      </c>
      <c r="H632">
        <f t="shared" si="19"/>
        <v>8467.2122011718984</v>
      </c>
      <c r="I632">
        <v>6299.6198705445559</v>
      </c>
      <c r="K632">
        <v>3312.879978748902</v>
      </c>
      <c r="L632">
        <v>10337.48689061085</v>
      </c>
      <c r="M632">
        <v>2482.538154411664</v>
      </c>
      <c r="N632">
        <v>101.42787187419179</v>
      </c>
      <c r="O632">
        <v>402.77386550982078</v>
      </c>
      <c r="Q632">
        <v>1635.432316149069</v>
      </c>
      <c r="R632">
        <v>532.16001447827318</v>
      </c>
      <c r="S632">
        <v>0</v>
      </c>
      <c r="V632">
        <v>1738.474737134344</v>
      </c>
      <c r="W632">
        <v>-345.73641029369469</v>
      </c>
      <c r="Y632">
        <v>1738.474737134344</v>
      </c>
      <c r="Z632">
        <v>4373.1166730416398</v>
      </c>
      <c r="AA632">
        <v>0</v>
      </c>
      <c r="AB632">
        <v>1023.631672635939</v>
      </c>
      <c r="AE632">
        <v>94.322539088410238</v>
      </c>
      <c r="AF632">
        <v>184.69333325480241</v>
      </c>
      <c r="AG632">
        <v>668.6730391343433</v>
      </c>
      <c r="AH632">
        <v>0</v>
      </c>
      <c r="AL632">
        <v>97.746025220762093</v>
      </c>
      <c r="AN632">
        <v>52.803043103294847</v>
      </c>
      <c r="AO632">
        <v>0</v>
      </c>
      <c r="AQ632">
        <v>42.25</v>
      </c>
      <c r="AR632">
        <v>100.75</v>
      </c>
      <c r="AS632">
        <v>0.30169392298990622</v>
      </c>
      <c r="AT632">
        <v>5.0624586678551697</v>
      </c>
      <c r="AU632">
        <v>3.02848144990868E-2</v>
      </c>
    </row>
    <row r="633" spans="1:47" x14ac:dyDescent="0.25">
      <c r="A633" t="s">
        <v>675</v>
      </c>
      <c r="B633" t="str">
        <f t="shared" si="18"/>
        <v>USA_WI_Rhinelan</v>
      </c>
      <c r="C633" t="str">
        <f>'Model In'!AY633</f>
        <v>Electric Storage_50-gallon</v>
      </c>
      <c r="D633">
        <f>'Model In'!BA633</f>
        <v>1</v>
      </c>
      <c r="E633">
        <v>20192.168443661711</v>
      </c>
      <c r="F633">
        <v>97.746025220762093</v>
      </c>
      <c r="H633">
        <f t="shared" si="19"/>
        <v>12925.962345643122</v>
      </c>
      <c r="I633">
        <v>11100.01762118785</v>
      </c>
      <c r="K633">
        <v>3897.1426565931351</v>
      </c>
      <c r="L633">
        <v>11594.874472018349</v>
      </c>
      <c r="M633">
        <v>6697.2814900431295</v>
      </c>
      <c r="N633">
        <v>142.30941033269539</v>
      </c>
      <c r="O633">
        <v>363.28406421892072</v>
      </c>
      <c r="Q633">
        <v>1235.431077069491</v>
      </c>
      <c r="R633">
        <v>590.51364738578127</v>
      </c>
      <c r="S633">
        <v>0</v>
      </c>
      <c r="V633">
        <v>1869.4577523405419</v>
      </c>
      <c r="W633">
        <v>-348.65941735807752</v>
      </c>
      <c r="Y633">
        <v>1869.457752340546</v>
      </c>
      <c r="Z633">
        <v>4373.1166730416398</v>
      </c>
      <c r="AA633">
        <v>0</v>
      </c>
      <c r="AB633">
        <v>1023.631672635939</v>
      </c>
      <c r="AE633">
        <v>94.322539088410238</v>
      </c>
      <c r="AF633">
        <v>184.69333325480241</v>
      </c>
      <c r="AG633">
        <v>668.6730391343433</v>
      </c>
      <c r="AH633">
        <v>0</v>
      </c>
      <c r="AL633">
        <v>97.746025220762093</v>
      </c>
      <c r="AN633">
        <v>52.803043103294847</v>
      </c>
      <c r="AO633">
        <v>0</v>
      </c>
      <c r="AQ633">
        <v>108.5</v>
      </c>
      <c r="AR633">
        <v>164</v>
      </c>
      <c r="AS633">
        <v>0.27762342872673401</v>
      </c>
      <c r="AT633">
        <v>3.571939924403376</v>
      </c>
      <c r="AU633">
        <v>3.1961291806083598E-2</v>
      </c>
    </row>
    <row r="634" spans="1:47" x14ac:dyDescent="0.25">
      <c r="A634" t="s">
        <v>676</v>
      </c>
      <c r="B634" t="str">
        <f t="shared" si="18"/>
        <v>USA_WV_Charlest</v>
      </c>
      <c r="C634" t="str">
        <f>'Model In'!AY634</f>
        <v>Electric Storage_50-gallon</v>
      </c>
      <c r="D634">
        <f>'Model In'!BA634</f>
        <v>1</v>
      </c>
      <c r="E634">
        <v>12618.2642742674</v>
      </c>
      <c r="F634">
        <v>97.746025220762093</v>
      </c>
      <c r="H634">
        <f t="shared" si="19"/>
        <v>5616.7399686557474</v>
      </c>
      <c r="I634">
        <v>2736.6187129614359</v>
      </c>
      <c r="K634">
        <v>1656.107612195183</v>
      </c>
      <c r="L634">
        <v>5209.4292451764923</v>
      </c>
      <c r="M634">
        <v>612.79010896977445</v>
      </c>
      <c r="N634">
        <v>67.378673490186074</v>
      </c>
      <c r="O634">
        <v>400.34231830629841</v>
      </c>
      <c r="Q634">
        <v>2420.8072654705052</v>
      </c>
      <c r="R634">
        <v>459.31399022380629</v>
      </c>
      <c r="S634">
        <v>0</v>
      </c>
      <c r="V634">
        <v>1604.775959933633</v>
      </c>
      <c r="W634">
        <v>-338.33831489368521</v>
      </c>
      <c r="Y634">
        <v>1604.7759599336371</v>
      </c>
      <c r="Z634">
        <v>4373.1166730416398</v>
      </c>
      <c r="AA634">
        <v>0</v>
      </c>
      <c r="AB634">
        <v>1023.631672635939</v>
      </c>
      <c r="AE634">
        <v>94.322539088410238</v>
      </c>
      <c r="AF634">
        <v>184.69333325480241</v>
      </c>
      <c r="AG634">
        <v>668.6730391343433</v>
      </c>
      <c r="AH634">
        <v>0</v>
      </c>
      <c r="AL634">
        <v>97.746025220762093</v>
      </c>
      <c r="AN634">
        <v>52.803043103294847</v>
      </c>
      <c r="AO634">
        <v>0</v>
      </c>
      <c r="AQ634">
        <v>7.25</v>
      </c>
      <c r="AR634">
        <v>374.75</v>
      </c>
      <c r="AS634">
        <v>0.18165024026012</v>
      </c>
      <c r="AT634">
        <v>2.2972802739915328</v>
      </c>
      <c r="AU634">
        <v>2.49477785058865E-2</v>
      </c>
    </row>
    <row r="635" spans="1:47" x14ac:dyDescent="0.25">
      <c r="A635" t="s">
        <v>677</v>
      </c>
      <c r="B635" t="str">
        <f t="shared" si="18"/>
        <v>USA_WV_Morganto</v>
      </c>
      <c r="C635" t="str">
        <f>'Model In'!AY635</f>
        <v>Electric Storage_50-gallon</v>
      </c>
      <c r="D635">
        <f>'Model In'!BA635</f>
        <v>1</v>
      </c>
      <c r="E635">
        <v>13179.39315343113</v>
      </c>
      <c r="F635">
        <v>97.746025220762093</v>
      </c>
      <c r="H635">
        <f t="shared" si="19"/>
        <v>6132.7026636541177</v>
      </c>
      <c r="I635">
        <v>3566.9919402105961</v>
      </c>
      <c r="K635">
        <v>2085.6749524873949</v>
      </c>
      <c r="L635">
        <v>6504.2610172426484</v>
      </c>
      <c r="M635">
        <v>1023.1887017136841</v>
      </c>
      <c r="N635">
        <v>65.016543168144295</v>
      </c>
      <c r="O635">
        <v>393.11174284136359</v>
      </c>
      <c r="Q635">
        <v>2094.249841089088</v>
      </c>
      <c r="R635">
        <v>471.46088235443358</v>
      </c>
      <c r="S635">
        <v>0</v>
      </c>
      <c r="V635">
        <v>1649.942144098789</v>
      </c>
      <c r="W635">
        <v>-340.54375150174258</v>
      </c>
      <c r="Y635">
        <v>1649.942144098788</v>
      </c>
      <c r="Z635">
        <v>4373.1166730416398</v>
      </c>
      <c r="AA635">
        <v>0</v>
      </c>
      <c r="AB635">
        <v>1023.631672635939</v>
      </c>
      <c r="AE635">
        <v>94.322539088410238</v>
      </c>
      <c r="AF635">
        <v>184.69333325480241</v>
      </c>
      <c r="AG635">
        <v>668.6730391343433</v>
      </c>
      <c r="AH635">
        <v>0</v>
      </c>
      <c r="AL635">
        <v>97.746025220762093</v>
      </c>
      <c r="AN635">
        <v>52.803043103294847</v>
      </c>
      <c r="AO635">
        <v>0</v>
      </c>
      <c r="AQ635">
        <v>14</v>
      </c>
      <c r="AR635">
        <v>306</v>
      </c>
      <c r="AS635">
        <v>0.18950289889924479</v>
      </c>
      <c r="AT635">
        <v>2.1083280535573099</v>
      </c>
      <c r="AU635">
        <v>2.53352455301054E-2</v>
      </c>
    </row>
    <row r="636" spans="1:47" x14ac:dyDescent="0.25">
      <c r="A636" t="s">
        <v>678</v>
      </c>
      <c r="B636" t="str">
        <f t="shared" si="18"/>
        <v>USA_WY_Cheyenne</v>
      </c>
      <c r="C636" t="str">
        <f>'Model In'!AY636</f>
        <v>Electric Storage_50-gallon</v>
      </c>
      <c r="D636">
        <f>'Model In'!BA636</f>
        <v>1</v>
      </c>
      <c r="E636">
        <v>14482.86756533052</v>
      </c>
      <c r="F636">
        <v>97.746025220762093</v>
      </c>
      <c r="H636">
        <f t="shared" si="19"/>
        <v>7300.1546056404723</v>
      </c>
      <c r="I636">
        <v>5548.8588782601719</v>
      </c>
      <c r="K636">
        <v>3363.3705155606308</v>
      </c>
      <c r="L636">
        <v>10322.967087781441</v>
      </c>
      <c r="M636">
        <v>1538.680478580141</v>
      </c>
      <c r="N636">
        <v>82.342206567026309</v>
      </c>
      <c r="O636">
        <v>564.46567755238232</v>
      </c>
      <c r="Q636">
        <v>1235.6251219766921</v>
      </c>
      <c r="R636">
        <v>515.67060540360887</v>
      </c>
      <c r="S636">
        <v>0</v>
      </c>
      <c r="V636">
        <v>1785.964614011933</v>
      </c>
      <c r="W636">
        <v>-347.73919700602733</v>
      </c>
      <c r="Y636">
        <v>1785.964614011933</v>
      </c>
      <c r="Z636">
        <v>4373.1166730416398</v>
      </c>
      <c r="AA636">
        <v>0</v>
      </c>
      <c r="AB636">
        <v>1023.631672635939</v>
      </c>
      <c r="AE636">
        <v>94.322539088410238</v>
      </c>
      <c r="AF636">
        <v>184.69333325480241</v>
      </c>
      <c r="AG636">
        <v>668.6730391343433</v>
      </c>
      <c r="AH636">
        <v>0</v>
      </c>
      <c r="AL636">
        <v>97.746025220762093</v>
      </c>
      <c r="AN636">
        <v>52.803043103294847</v>
      </c>
      <c r="AO636">
        <v>0</v>
      </c>
      <c r="AQ636">
        <v>9.5</v>
      </c>
      <c r="AR636">
        <v>17</v>
      </c>
      <c r="AS636">
        <v>0.3558771080716972</v>
      </c>
      <c r="AT636">
        <v>6.8780473047941548</v>
      </c>
      <c r="AU636">
        <v>3.0252160228548899E-2</v>
      </c>
    </row>
    <row r="637" spans="1:47" x14ac:dyDescent="0.25">
      <c r="A637" t="s">
        <v>679</v>
      </c>
      <c r="B637" t="str">
        <f t="shared" si="18"/>
        <v>USA_WY_Jackson.</v>
      </c>
      <c r="C637" t="str">
        <f>'Model In'!AY637</f>
        <v>Electric Storage_50-gallon</v>
      </c>
      <c r="D637">
        <f>'Model In'!BA637</f>
        <v>1</v>
      </c>
      <c r="E637">
        <v>18655.62344648776</v>
      </c>
      <c r="F637">
        <v>97.746025220762093</v>
      </c>
      <c r="H637">
        <f t="shared" si="19"/>
        <v>11318.855289491177</v>
      </c>
      <c r="I637">
        <v>9824.6943851002052</v>
      </c>
      <c r="K637">
        <v>4719.4647692830958</v>
      </c>
      <c r="L637">
        <v>13781.98305550367</v>
      </c>
      <c r="M637">
        <v>4331.4201945900659</v>
      </c>
      <c r="N637">
        <v>192.67222984143621</v>
      </c>
      <c r="O637">
        <v>581.13719138563033</v>
      </c>
      <c r="Q637">
        <v>847.78572095873278</v>
      </c>
      <c r="R637">
        <v>646.37518343223962</v>
      </c>
      <c r="S637">
        <v>0</v>
      </c>
      <c r="V637">
        <v>1940.019811318733</v>
      </c>
      <c r="W637">
        <v>-351.76011641092731</v>
      </c>
      <c r="Y637">
        <v>1940.0198113187371</v>
      </c>
      <c r="Z637">
        <v>4373.1166730416398</v>
      </c>
      <c r="AA637">
        <v>0</v>
      </c>
      <c r="AB637">
        <v>1023.631672635939</v>
      </c>
      <c r="AE637">
        <v>94.322539088410238</v>
      </c>
      <c r="AF637">
        <v>184.69333325480241</v>
      </c>
      <c r="AG637">
        <v>668.6730391343433</v>
      </c>
      <c r="AH637">
        <v>0</v>
      </c>
      <c r="AL637">
        <v>97.746025220762093</v>
      </c>
      <c r="AN637">
        <v>52.803043103294847</v>
      </c>
      <c r="AO637">
        <v>0</v>
      </c>
      <c r="AQ637">
        <v>59</v>
      </c>
      <c r="AR637">
        <v>10</v>
      </c>
      <c r="AS637">
        <v>0.32065285592288728</v>
      </c>
      <c r="AT637">
        <v>3.3973468862448408</v>
      </c>
      <c r="AU637">
        <v>3.5836199334099199E-2</v>
      </c>
    </row>
    <row r="638" spans="1:47" x14ac:dyDescent="0.25">
      <c r="A638" t="s">
        <v>680</v>
      </c>
      <c r="B638" t="str">
        <f t="shared" si="18"/>
        <v>USA_AL_Birmingh</v>
      </c>
      <c r="C638" t="str">
        <f>'Model In'!AY638</f>
        <v>Electric Storage_50-gallon</v>
      </c>
      <c r="D638">
        <f>'Model In'!BA638</f>
        <v>2</v>
      </c>
      <c r="E638">
        <v>12528.116073584541</v>
      </c>
      <c r="F638">
        <v>97.746025220762093</v>
      </c>
      <c r="H638">
        <f t="shared" si="19"/>
        <v>5048.7695792404647</v>
      </c>
      <c r="I638">
        <v>938.41911422037151</v>
      </c>
      <c r="K638">
        <v>527.38368078584585</v>
      </c>
      <c r="L638">
        <v>1721.7146643972019</v>
      </c>
      <c r="M638">
        <v>86.846887850046969</v>
      </c>
      <c r="N638">
        <v>20.713277217509081</v>
      </c>
      <c r="O638">
        <v>303.47526836697068</v>
      </c>
      <c r="Q638">
        <v>3643.827917698341</v>
      </c>
      <c r="R638">
        <v>466.52254732175288</v>
      </c>
      <c r="S638">
        <v>0</v>
      </c>
      <c r="V638">
        <v>2082.5981486658688</v>
      </c>
      <c r="W638">
        <v>-329.76149839543979</v>
      </c>
      <c r="Y638">
        <v>2082.5981486658661</v>
      </c>
      <c r="Z638">
        <v>4373.1166730416398</v>
      </c>
      <c r="AA638">
        <v>0</v>
      </c>
      <c r="AB638">
        <v>1023.631672635939</v>
      </c>
      <c r="AE638">
        <v>94.322539088410238</v>
      </c>
      <c r="AF638">
        <v>184.69333325480241</v>
      </c>
      <c r="AG638">
        <v>668.6730391343433</v>
      </c>
      <c r="AH638">
        <v>0</v>
      </c>
      <c r="AL638">
        <v>97.746025220762093</v>
      </c>
      <c r="AN638">
        <v>52.803043103294847</v>
      </c>
      <c r="AO638">
        <v>0</v>
      </c>
      <c r="AQ638">
        <v>5.5</v>
      </c>
      <c r="AR638">
        <v>948.25</v>
      </c>
      <c r="AS638">
        <v>0.1685449708645006</v>
      </c>
      <c r="AT638">
        <v>2.7906989409740728</v>
      </c>
      <c r="AU638">
        <v>2.5176288814880501E-2</v>
      </c>
    </row>
    <row r="639" spans="1:47" x14ac:dyDescent="0.25">
      <c r="A639" t="s">
        <v>681</v>
      </c>
      <c r="B639" t="str">
        <f t="shared" si="18"/>
        <v>USA_AL_Mobile.R</v>
      </c>
      <c r="C639" t="str">
        <f>'Model In'!AY639</f>
        <v>Electric Storage_50-gallon</v>
      </c>
      <c r="D639">
        <f>'Model In'!BA639</f>
        <v>2</v>
      </c>
      <c r="E639">
        <v>12618.47305556808</v>
      </c>
      <c r="F639">
        <v>97.746025220762093</v>
      </c>
      <c r="H639">
        <f t="shared" si="19"/>
        <v>5260.9612581016845</v>
      </c>
      <c r="I639">
        <v>395.72671095699599</v>
      </c>
      <c r="K639">
        <v>200.75901555253151</v>
      </c>
      <c r="L639">
        <v>651.43841079255992</v>
      </c>
      <c r="M639">
        <v>12.52893601143613</v>
      </c>
      <c r="N639">
        <v>6.5857508479856959</v>
      </c>
      <c r="O639">
        <v>175.85300854504419</v>
      </c>
      <c r="Q639">
        <v>4354.8900443203038</v>
      </c>
      <c r="R639">
        <v>510.34450282438468</v>
      </c>
      <c r="S639">
        <v>0</v>
      </c>
      <c r="V639">
        <v>1960.7634517882771</v>
      </c>
      <c r="W639">
        <v>-325.12559749222243</v>
      </c>
      <c r="Y639">
        <v>1960.763451788278</v>
      </c>
      <c r="Z639">
        <v>4373.1166730416398</v>
      </c>
      <c r="AA639">
        <v>0</v>
      </c>
      <c r="AB639">
        <v>1023.631672635939</v>
      </c>
      <c r="AE639">
        <v>94.322539088410238</v>
      </c>
      <c r="AF639">
        <v>184.69333325480241</v>
      </c>
      <c r="AG639">
        <v>668.6730391343433</v>
      </c>
      <c r="AH639">
        <v>0</v>
      </c>
      <c r="AL639">
        <v>97.746025220762093</v>
      </c>
      <c r="AN639">
        <v>52.803043103294847</v>
      </c>
      <c r="AO639">
        <v>0</v>
      </c>
      <c r="AQ639">
        <v>1.25</v>
      </c>
      <c r="AR639">
        <v>1027.75</v>
      </c>
      <c r="AS639">
        <v>0.17702480784747621</v>
      </c>
      <c r="AT639">
        <v>3.261882099838036</v>
      </c>
      <c r="AU639">
        <v>2.8058232979636999E-2</v>
      </c>
    </row>
    <row r="640" spans="1:47" x14ac:dyDescent="0.25">
      <c r="A640" t="s">
        <v>682</v>
      </c>
      <c r="B640" t="str">
        <f t="shared" si="18"/>
        <v>USA_AR_Fayettev</v>
      </c>
      <c r="C640" t="str">
        <f>'Model In'!AY640</f>
        <v>Electric Storage_50-gallon</v>
      </c>
      <c r="D640">
        <f>'Model In'!BA640</f>
        <v>2</v>
      </c>
      <c r="E640">
        <v>13187.817322356939</v>
      </c>
      <c r="F640">
        <v>97.746025220762093</v>
      </c>
      <c r="H640">
        <f t="shared" si="19"/>
        <v>5537.5430286911196</v>
      </c>
      <c r="I640">
        <v>2090.039362726714</v>
      </c>
      <c r="K640">
        <v>1323.441985527224</v>
      </c>
      <c r="L640">
        <v>4143.1829992358616</v>
      </c>
      <c r="M640">
        <v>308.00495386182752</v>
      </c>
      <c r="N640">
        <v>66.42460151823019</v>
      </c>
      <c r="O640">
        <v>392.16782181944188</v>
      </c>
      <c r="Q640">
        <v>2980.0049386816559</v>
      </c>
      <c r="R640">
        <v>467.49872728274931</v>
      </c>
      <c r="S640">
        <v>0</v>
      </c>
      <c r="V640">
        <v>2253.5259479876499</v>
      </c>
      <c r="W640">
        <v>-335.91594106989072</v>
      </c>
      <c r="Y640">
        <v>2253.525947987649</v>
      </c>
      <c r="Z640">
        <v>4373.1166730416398</v>
      </c>
      <c r="AA640">
        <v>0</v>
      </c>
      <c r="AB640">
        <v>1023.631672635939</v>
      </c>
      <c r="AE640">
        <v>94.322539088410238</v>
      </c>
      <c r="AF640">
        <v>184.69333325480241</v>
      </c>
      <c r="AG640">
        <v>668.6730391343433</v>
      </c>
      <c r="AH640">
        <v>0</v>
      </c>
      <c r="AL640">
        <v>97.746025220762093</v>
      </c>
      <c r="AN640">
        <v>52.803043103294847</v>
      </c>
      <c r="AO640">
        <v>0</v>
      </c>
      <c r="AQ640">
        <v>5</v>
      </c>
      <c r="AR640">
        <v>411</v>
      </c>
      <c r="AS640">
        <v>0.21387467104806909</v>
      </c>
      <c r="AT640">
        <v>2.9787558274778219</v>
      </c>
      <c r="AU640">
        <v>2.6226634397990799E-2</v>
      </c>
    </row>
    <row r="641" spans="1:47" x14ac:dyDescent="0.25">
      <c r="A641" t="s">
        <v>683</v>
      </c>
      <c r="B641" t="str">
        <f t="shared" si="18"/>
        <v>USA_AR_Little.R</v>
      </c>
      <c r="C641" t="str">
        <f>'Model In'!AY641</f>
        <v>Electric Storage_50-gallon</v>
      </c>
      <c r="D641">
        <f>'Model In'!BA641</f>
        <v>2</v>
      </c>
      <c r="E641">
        <v>13021.172483107321</v>
      </c>
      <c r="F641">
        <v>97.746025220762093</v>
      </c>
      <c r="H641">
        <f t="shared" si="19"/>
        <v>5493.4113788377626</v>
      </c>
      <c r="I641">
        <v>1314.3256499428071</v>
      </c>
      <c r="K641">
        <v>801.00557620887446</v>
      </c>
      <c r="L641">
        <v>2573.0168747796051</v>
      </c>
      <c r="M641">
        <v>121.8126541814911</v>
      </c>
      <c r="N641">
        <v>32.007421372465828</v>
      </c>
      <c r="O641">
        <v>359.49999817997502</v>
      </c>
      <c r="Q641">
        <v>3691.3568562778269</v>
      </c>
      <c r="R641">
        <v>487.72887261712901</v>
      </c>
      <c r="S641">
        <v>0</v>
      </c>
      <c r="V641">
        <v>2131.012758591457</v>
      </c>
      <c r="W641">
        <v>-331.42350467635862</v>
      </c>
      <c r="Y641">
        <v>2131.012758591457</v>
      </c>
      <c r="Z641">
        <v>4373.1166730416398</v>
      </c>
      <c r="AA641">
        <v>0</v>
      </c>
      <c r="AB641">
        <v>1023.631672635939</v>
      </c>
      <c r="AE641">
        <v>94.322539088410238</v>
      </c>
      <c r="AF641">
        <v>184.69333325480241</v>
      </c>
      <c r="AG641">
        <v>668.6730391343433</v>
      </c>
      <c r="AH641">
        <v>0</v>
      </c>
      <c r="AL641">
        <v>97.746025220762093</v>
      </c>
      <c r="AN641">
        <v>52.803043103294847</v>
      </c>
      <c r="AO641">
        <v>0</v>
      </c>
      <c r="AQ641">
        <v>6.5</v>
      </c>
      <c r="AR641">
        <v>895.75</v>
      </c>
      <c r="AS641">
        <v>0.16666116839134049</v>
      </c>
      <c r="AT641">
        <v>2.666774330644015</v>
      </c>
      <c r="AU641">
        <v>2.6727601673552901E-2</v>
      </c>
    </row>
    <row r="642" spans="1:47" x14ac:dyDescent="0.25">
      <c r="A642" t="s">
        <v>684</v>
      </c>
      <c r="B642" t="str">
        <f t="shared" si="18"/>
        <v>USA_AZ_Flagstaf</v>
      </c>
      <c r="C642" t="str">
        <f>'Model In'!AY642</f>
        <v>Electric Storage_50-gallon</v>
      </c>
      <c r="D642">
        <f>'Model In'!BA642</f>
        <v>2</v>
      </c>
      <c r="E642">
        <v>13752.150956591529</v>
      </c>
      <c r="F642">
        <v>97.746025220762093</v>
      </c>
      <c r="H642">
        <f t="shared" si="19"/>
        <v>5767.8435203449726</v>
      </c>
      <c r="I642">
        <v>3977.3537496571321</v>
      </c>
      <c r="K642">
        <v>2234.4129995541648</v>
      </c>
      <c r="L642">
        <v>6782.2337627635516</v>
      </c>
      <c r="M642">
        <v>1008.349727559587</v>
      </c>
      <c r="N642">
        <v>108.1617264264294</v>
      </c>
      <c r="O642">
        <v>626.4292961169549</v>
      </c>
      <c r="Q642">
        <v>1362.4360662393301</v>
      </c>
      <c r="R642">
        <v>428.05370444851121</v>
      </c>
      <c r="S642">
        <v>0</v>
      </c>
      <c r="V642">
        <v>2587.559090568413</v>
      </c>
      <c r="W642">
        <v>-343.11269576292898</v>
      </c>
      <c r="Y642">
        <v>2587.5590905684089</v>
      </c>
      <c r="Z642">
        <v>4373.1166730416398</v>
      </c>
      <c r="AA642">
        <v>0</v>
      </c>
      <c r="AB642">
        <v>1023.631672635939</v>
      </c>
      <c r="AE642">
        <v>94.322539088410238</v>
      </c>
      <c r="AF642">
        <v>184.69333325480241</v>
      </c>
      <c r="AG642">
        <v>668.6730391343433</v>
      </c>
      <c r="AH642">
        <v>0</v>
      </c>
      <c r="AL642">
        <v>97.746025220762093</v>
      </c>
      <c r="AN642">
        <v>52.803043103294847</v>
      </c>
      <c r="AO642">
        <v>0</v>
      </c>
      <c r="AQ642">
        <v>10</v>
      </c>
      <c r="AR642">
        <v>51.25</v>
      </c>
      <c r="AS642">
        <v>0.27426713386456369</v>
      </c>
      <c r="AT642">
        <v>3.798574043987649</v>
      </c>
      <c r="AU642">
        <v>2.3778013169710802E-2</v>
      </c>
    </row>
    <row r="643" spans="1:47" x14ac:dyDescent="0.25">
      <c r="A643" t="s">
        <v>685</v>
      </c>
      <c r="B643" t="str">
        <f t="shared" ref="B643:B706" si="20">MID(A643,12,15)</f>
        <v>USA_AZ_Kingman.</v>
      </c>
      <c r="C643" t="str">
        <f>'Model In'!AY643</f>
        <v>Electric Storage_50-gallon</v>
      </c>
      <c r="D643">
        <f>'Model In'!BA643</f>
        <v>2</v>
      </c>
      <c r="E643">
        <v>12921.714297499429</v>
      </c>
      <c r="F643">
        <v>97.746025220762093</v>
      </c>
      <c r="H643">
        <f t="shared" ref="H643:H706" si="21">I643+Q643+R643</f>
        <v>5441.3595814447399</v>
      </c>
      <c r="I643">
        <v>1022.655610271994</v>
      </c>
      <c r="K643">
        <v>578.66577698652316</v>
      </c>
      <c r="L643">
        <v>1865.226860143611</v>
      </c>
      <c r="M643">
        <v>8.4684410407957031</v>
      </c>
      <c r="N643">
        <v>13.715939075852191</v>
      </c>
      <c r="O643">
        <v>421.80545316882052</v>
      </c>
      <c r="Q643">
        <v>3934.034207657724</v>
      </c>
      <c r="R643">
        <v>484.66976351502251</v>
      </c>
      <c r="S643">
        <v>0</v>
      </c>
      <c r="V643">
        <v>2083.6063703764962</v>
      </c>
      <c r="W643">
        <v>-332.54875042604988</v>
      </c>
      <c r="Y643">
        <v>2083.606370376493</v>
      </c>
      <c r="Z643">
        <v>4373.1166730416398</v>
      </c>
      <c r="AA643">
        <v>0</v>
      </c>
      <c r="AB643">
        <v>1023.631672635939</v>
      </c>
      <c r="AE643">
        <v>94.322539088410238</v>
      </c>
      <c r="AF643">
        <v>184.69333325480241</v>
      </c>
      <c r="AG643">
        <v>668.6730391343433</v>
      </c>
      <c r="AH643">
        <v>0</v>
      </c>
      <c r="AL643">
        <v>97.746025220762093</v>
      </c>
      <c r="AN643">
        <v>52.803043103294847</v>
      </c>
      <c r="AO643">
        <v>0</v>
      </c>
      <c r="AQ643">
        <v>0</v>
      </c>
      <c r="AR643">
        <v>240.5</v>
      </c>
      <c r="AS643">
        <v>0.27452389141759542</v>
      </c>
      <c r="AT643">
        <v>4.9744944082315268</v>
      </c>
      <c r="AU643">
        <v>2.90361541008833E-2</v>
      </c>
    </row>
    <row r="644" spans="1:47" x14ac:dyDescent="0.25">
      <c r="A644" t="s">
        <v>686</v>
      </c>
      <c r="B644" t="str">
        <f t="shared" si="20"/>
        <v>USA_AZ_Phoenix-</v>
      </c>
      <c r="C644" t="str">
        <f>'Model In'!AY644</f>
        <v>Electric Storage_50-gallon</v>
      </c>
      <c r="D644">
        <f>'Model In'!BA644</f>
        <v>2</v>
      </c>
      <c r="E644">
        <v>15414.025671052839</v>
      </c>
      <c r="F644">
        <v>97.746025220762093</v>
      </c>
      <c r="H644">
        <f t="shared" si="21"/>
        <v>8331.912793538806</v>
      </c>
      <c r="I644">
        <v>94.30965693809317</v>
      </c>
      <c r="K644">
        <v>10.00440255043651</v>
      </c>
      <c r="L644">
        <v>35.206109153646381</v>
      </c>
      <c r="M644">
        <v>0</v>
      </c>
      <c r="N644">
        <v>0.1434376390720451</v>
      </c>
      <c r="O644">
        <v>84.161816748584627</v>
      </c>
      <c r="Q644">
        <v>7497.0151618849204</v>
      </c>
      <c r="R644">
        <v>740.58797471579317</v>
      </c>
      <c r="S644">
        <v>0</v>
      </c>
      <c r="V644">
        <v>1685.3645318360329</v>
      </c>
      <c r="W644">
        <v>-320.54080087493242</v>
      </c>
      <c r="Y644">
        <v>1685.3645318360341</v>
      </c>
      <c r="Z644">
        <v>4373.1166730416398</v>
      </c>
      <c r="AA644">
        <v>0</v>
      </c>
      <c r="AB644">
        <v>1023.631672635939</v>
      </c>
      <c r="AE644">
        <v>94.322539088410238</v>
      </c>
      <c r="AF644">
        <v>184.69333325480241</v>
      </c>
      <c r="AG644">
        <v>668.6730391343433</v>
      </c>
      <c r="AH644">
        <v>0</v>
      </c>
      <c r="AL644">
        <v>97.746025220762093</v>
      </c>
      <c r="AN644">
        <v>52.803043103294847</v>
      </c>
      <c r="AO644">
        <v>0</v>
      </c>
      <c r="AQ644">
        <v>0</v>
      </c>
      <c r="AR644">
        <v>1088.25</v>
      </c>
      <c r="AS644">
        <v>0.15149775705083041</v>
      </c>
      <c r="AT644">
        <v>3.5241052706007849</v>
      </c>
      <c r="AU644">
        <v>4.3049247269737599E-2</v>
      </c>
    </row>
    <row r="645" spans="1:47" x14ac:dyDescent="0.25">
      <c r="A645" t="s">
        <v>687</v>
      </c>
      <c r="B645" t="str">
        <f t="shared" si="20"/>
        <v>USA_AZ_Prescott</v>
      </c>
      <c r="C645" t="str">
        <f>'Model In'!AY645</f>
        <v>Electric Storage_50-gallon</v>
      </c>
      <c r="D645">
        <f>'Model In'!BA645</f>
        <v>2</v>
      </c>
      <c r="E645">
        <v>12368.188168838829</v>
      </c>
      <c r="F645">
        <v>97.746025220762093</v>
      </c>
      <c r="H645">
        <f t="shared" si="21"/>
        <v>4698.8799157404746</v>
      </c>
      <c r="I645">
        <v>1539.1266036934501</v>
      </c>
      <c r="K645">
        <v>940.19388883171553</v>
      </c>
      <c r="L645">
        <v>2910.0008264944759</v>
      </c>
      <c r="M645">
        <v>45.877250237305638</v>
      </c>
      <c r="N645">
        <v>39.040472400345557</v>
      </c>
      <c r="O645">
        <v>514.01499222408233</v>
      </c>
      <c r="Q645">
        <v>2731.395160255182</v>
      </c>
      <c r="R645">
        <v>428.35815179184289</v>
      </c>
      <c r="S645">
        <v>0</v>
      </c>
      <c r="V645">
        <v>2272.559907420145</v>
      </c>
      <c r="W645">
        <v>-334.96139774299428</v>
      </c>
      <c r="Y645">
        <v>2272.5599074201418</v>
      </c>
      <c r="Z645">
        <v>4373.1166730416398</v>
      </c>
      <c r="AA645">
        <v>0</v>
      </c>
      <c r="AB645">
        <v>1023.631672635939</v>
      </c>
      <c r="AE645">
        <v>94.322539088410238</v>
      </c>
      <c r="AF645">
        <v>184.69333325480241</v>
      </c>
      <c r="AG645">
        <v>668.6730391343433</v>
      </c>
      <c r="AH645">
        <v>0</v>
      </c>
      <c r="AL645">
        <v>97.746025220762093</v>
      </c>
      <c r="AN645">
        <v>52.803043103294847</v>
      </c>
      <c r="AO645">
        <v>0</v>
      </c>
      <c r="AQ645">
        <v>1</v>
      </c>
      <c r="AR645">
        <v>63</v>
      </c>
      <c r="AS645">
        <v>0.2238961502805237</v>
      </c>
      <c r="AT645">
        <v>3.1813160293993552</v>
      </c>
      <c r="AU645">
        <v>2.42916455414923E-2</v>
      </c>
    </row>
    <row r="646" spans="1:47" x14ac:dyDescent="0.25">
      <c r="A646" t="s">
        <v>688</v>
      </c>
      <c r="B646" t="str">
        <f t="shared" si="20"/>
        <v>USA_CA_Bakersfi</v>
      </c>
      <c r="C646" t="str">
        <f>'Model In'!AY646</f>
        <v>Electric Storage_50-gallon</v>
      </c>
      <c r="D646">
        <f>'Model In'!BA646</f>
        <v>2</v>
      </c>
      <c r="E646">
        <v>12739.11823185367</v>
      </c>
      <c r="F646">
        <v>97.746025220762093</v>
      </c>
      <c r="H646">
        <f t="shared" si="21"/>
        <v>5362.3628056596363</v>
      </c>
      <c r="I646">
        <v>391.82384568845112</v>
      </c>
      <c r="K646">
        <v>141.02117074420761</v>
      </c>
      <c r="L646">
        <v>482.73246268923492</v>
      </c>
      <c r="M646">
        <v>1.225677980821426</v>
      </c>
      <c r="N646">
        <v>5.692970220716477</v>
      </c>
      <c r="O646">
        <v>243.8840267427052</v>
      </c>
      <c r="Q646">
        <v>4471.2497610265646</v>
      </c>
      <c r="R646">
        <v>499.28919894462081</v>
      </c>
      <c r="S646">
        <v>0</v>
      </c>
      <c r="V646">
        <v>1980.0070805158371</v>
      </c>
      <c r="W646">
        <v>-327.10734510367553</v>
      </c>
      <c r="Y646">
        <v>1980.00708051584</v>
      </c>
      <c r="Z646">
        <v>4373.1166730416398</v>
      </c>
      <c r="AA646">
        <v>0</v>
      </c>
      <c r="AB646">
        <v>1023.631672635939</v>
      </c>
      <c r="AE646">
        <v>94.322539088410238</v>
      </c>
      <c r="AF646">
        <v>184.69333325480241</v>
      </c>
      <c r="AG646">
        <v>668.6730391343433</v>
      </c>
      <c r="AH646">
        <v>0</v>
      </c>
      <c r="AL646">
        <v>97.746025220762093</v>
      </c>
      <c r="AN646">
        <v>52.803043103294847</v>
      </c>
      <c r="AO646">
        <v>0</v>
      </c>
      <c r="AQ646">
        <v>0.25</v>
      </c>
      <c r="AR646">
        <v>691</v>
      </c>
      <c r="AS646">
        <v>0.16227446715082669</v>
      </c>
      <c r="AT646">
        <v>2.6280409396201119</v>
      </c>
      <c r="AU646">
        <v>2.79915520159294E-2</v>
      </c>
    </row>
    <row r="647" spans="1:47" x14ac:dyDescent="0.25">
      <c r="A647" t="s">
        <v>689</v>
      </c>
      <c r="B647" t="str">
        <f t="shared" si="20"/>
        <v>USA_CA_Bishop-E</v>
      </c>
      <c r="C647" t="str">
        <f>'Model In'!AY647</f>
        <v>Electric Storage_50-gallon</v>
      </c>
      <c r="D647">
        <f>'Model In'!BA647</f>
        <v>2</v>
      </c>
      <c r="E647">
        <v>13068.758153574199</v>
      </c>
      <c r="F647">
        <v>97.746025220762093</v>
      </c>
      <c r="H647">
        <f t="shared" si="21"/>
        <v>5424.8487154224258</v>
      </c>
      <c r="I647">
        <v>1795.6136182974531</v>
      </c>
      <c r="K647">
        <v>1158.9772616295149</v>
      </c>
      <c r="L647">
        <v>3562.9792662875911</v>
      </c>
      <c r="M647">
        <v>113.9154036065239</v>
      </c>
      <c r="N647">
        <v>21.241121130492079</v>
      </c>
      <c r="O647">
        <v>501.47983193091818</v>
      </c>
      <c r="Q647">
        <v>3157.1064462787499</v>
      </c>
      <c r="R647">
        <v>472.12865084622291</v>
      </c>
      <c r="S647">
        <v>0</v>
      </c>
      <c r="V647">
        <v>2247.161092473661</v>
      </c>
      <c r="W647">
        <v>-336.05389571588188</v>
      </c>
      <c r="Y647">
        <v>2247.161092473666</v>
      </c>
      <c r="Z647">
        <v>4373.1166730416398</v>
      </c>
      <c r="AA647">
        <v>0</v>
      </c>
      <c r="AB647">
        <v>1023.631672635939</v>
      </c>
      <c r="AE647">
        <v>94.322539088410238</v>
      </c>
      <c r="AF647">
        <v>184.69333325480241</v>
      </c>
      <c r="AG647">
        <v>668.6730391343433</v>
      </c>
      <c r="AH647">
        <v>0</v>
      </c>
      <c r="AL647">
        <v>97.746025220762093</v>
      </c>
      <c r="AN647">
        <v>52.803043103294847</v>
      </c>
      <c r="AO647">
        <v>0</v>
      </c>
      <c r="AQ647">
        <v>0.75</v>
      </c>
      <c r="AR647">
        <v>265.25</v>
      </c>
      <c r="AS647">
        <v>0.25233646104705421</v>
      </c>
      <c r="AT647">
        <v>3.6578643971566751</v>
      </c>
      <c r="AU647">
        <v>2.69861961064423E-2</v>
      </c>
    </row>
    <row r="648" spans="1:47" x14ac:dyDescent="0.25">
      <c r="A648" t="s">
        <v>690</v>
      </c>
      <c r="B648" t="str">
        <f t="shared" si="20"/>
        <v>USA_CA_Crescent</v>
      </c>
      <c r="C648" t="str">
        <f>'Model In'!AY648</f>
        <v>Electric Storage_50-gallon</v>
      </c>
      <c r="D648">
        <f>'Model In'!BA648</f>
        <v>2</v>
      </c>
      <c r="E648">
        <v>9762.5806441102195</v>
      </c>
      <c r="F648">
        <v>97.746025220762093</v>
      </c>
      <c r="H648">
        <f t="shared" si="21"/>
        <v>1914.2656353200155</v>
      </c>
      <c r="I648">
        <v>1101.7553384810169</v>
      </c>
      <c r="K648">
        <v>670.87539708506688</v>
      </c>
      <c r="L648">
        <v>2563.0896370684559</v>
      </c>
      <c r="M648">
        <v>36.16549521845765</v>
      </c>
      <c r="N648">
        <v>16.83500318292365</v>
      </c>
      <c r="O648">
        <v>377.87944299456763</v>
      </c>
      <c r="Q648">
        <v>659.25844419290445</v>
      </c>
      <c r="R648">
        <v>153.25185264609399</v>
      </c>
      <c r="S648">
        <v>0</v>
      </c>
      <c r="V648">
        <v>2451.5666631122999</v>
      </c>
      <c r="W648">
        <v>-343.54830752057438</v>
      </c>
      <c r="Y648">
        <v>2451.5666631122958</v>
      </c>
      <c r="Z648">
        <v>4373.1166730416398</v>
      </c>
      <c r="AA648">
        <v>0</v>
      </c>
      <c r="AB648">
        <v>1023.631672635939</v>
      </c>
      <c r="AE648">
        <v>94.322539088410238</v>
      </c>
      <c r="AF648">
        <v>184.69333325480241</v>
      </c>
      <c r="AG648">
        <v>668.6730391343433</v>
      </c>
      <c r="AH648">
        <v>0</v>
      </c>
      <c r="AL648">
        <v>97.746025220762093</v>
      </c>
      <c r="AN648">
        <v>52.803043103294847</v>
      </c>
      <c r="AO648">
        <v>0</v>
      </c>
      <c r="AQ648">
        <v>190</v>
      </c>
      <c r="AR648">
        <v>199.5</v>
      </c>
      <c r="AS648">
        <v>0.26161393848564962</v>
      </c>
      <c r="AT648">
        <v>3.7264749967071018</v>
      </c>
      <c r="AU648">
        <v>9.4745233890765994E-3</v>
      </c>
    </row>
    <row r="649" spans="1:47" x14ac:dyDescent="0.25">
      <c r="A649" t="s">
        <v>691</v>
      </c>
      <c r="B649" t="str">
        <f t="shared" si="20"/>
        <v>USA_CA_Imperial</v>
      </c>
      <c r="C649" t="str">
        <f>'Model In'!AY649</f>
        <v>Electric Storage_50-gallon</v>
      </c>
      <c r="D649">
        <f>'Model In'!BA649</f>
        <v>2</v>
      </c>
      <c r="E649">
        <v>15001.489455412629</v>
      </c>
      <c r="F649">
        <v>97.746025220762093</v>
      </c>
      <c r="H649">
        <f t="shared" si="21"/>
        <v>7865.8243507645811</v>
      </c>
      <c r="I649">
        <v>183.84209903570991</v>
      </c>
      <c r="K649">
        <v>45.516018423264057</v>
      </c>
      <c r="L649">
        <v>151.33414747767861</v>
      </c>
      <c r="M649">
        <v>0.32841184719121802</v>
      </c>
      <c r="N649">
        <v>0.90767757096769364</v>
      </c>
      <c r="O649">
        <v>137.0899911942868</v>
      </c>
      <c r="Q649">
        <v>7005.9017750283974</v>
      </c>
      <c r="R649">
        <v>676.08047670047358</v>
      </c>
      <c r="S649">
        <v>0</v>
      </c>
      <c r="V649">
        <v>1738.916758970196</v>
      </c>
      <c r="W649">
        <v>-321.47166265547708</v>
      </c>
      <c r="Y649">
        <v>1738.916758970199</v>
      </c>
      <c r="Z649">
        <v>4373.1166730416398</v>
      </c>
      <c r="AA649">
        <v>0</v>
      </c>
      <c r="AB649">
        <v>1023.631672635939</v>
      </c>
      <c r="AE649">
        <v>94.322539088410238</v>
      </c>
      <c r="AF649">
        <v>184.69333325480241</v>
      </c>
      <c r="AG649">
        <v>668.6730391343433</v>
      </c>
      <c r="AH649">
        <v>0</v>
      </c>
      <c r="AL649">
        <v>97.746025220762093</v>
      </c>
      <c r="AN649">
        <v>52.803043103294847</v>
      </c>
      <c r="AO649">
        <v>0</v>
      </c>
      <c r="AQ649">
        <v>0</v>
      </c>
      <c r="AR649">
        <v>1288.75</v>
      </c>
      <c r="AS649">
        <v>0.15885127159308579</v>
      </c>
      <c r="AT649">
        <v>3.7263574934117298</v>
      </c>
      <c r="AU649">
        <v>3.8782812578622303E-2</v>
      </c>
    </row>
    <row r="650" spans="1:47" x14ac:dyDescent="0.25">
      <c r="A650" t="s">
        <v>692</v>
      </c>
      <c r="B650" t="str">
        <f t="shared" si="20"/>
        <v>USA_CA_Los.Ange</v>
      </c>
      <c r="C650" t="str">
        <f>'Model In'!AY650</f>
        <v>Electric Storage_50-gallon</v>
      </c>
      <c r="D650">
        <f>'Model In'!BA650</f>
        <v>2</v>
      </c>
      <c r="E650">
        <v>10769.55473238279</v>
      </c>
      <c r="F650">
        <v>97.746025220762093</v>
      </c>
      <c r="H650">
        <f t="shared" si="21"/>
        <v>3286.1318415673313</v>
      </c>
      <c r="I650">
        <v>40.748733216825293</v>
      </c>
      <c r="K650">
        <v>8.0742704511614392</v>
      </c>
      <c r="L650">
        <v>30.268515444684411</v>
      </c>
      <c r="M650">
        <v>0</v>
      </c>
      <c r="N650">
        <v>1.6936053559806221E-3</v>
      </c>
      <c r="O650">
        <v>32.672769160307887</v>
      </c>
      <c r="Q650">
        <v>2881.9359829942359</v>
      </c>
      <c r="R650">
        <v>363.44712535626991</v>
      </c>
      <c r="S650">
        <v>0</v>
      </c>
      <c r="V650">
        <v>2086.674545137254</v>
      </c>
      <c r="W650">
        <v>-323.96629806388131</v>
      </c>
      <c r="Y650">
        <v>2086.674545137259</v>
      </c>
      <c r="Z650">
        <v>4373.1166730416398</v>
      </c>
      <c r="AA650">
        <v>0</v>
      </c>
      <c r="AB650">
        <v>1023.631672635939</v>
      </c>
      <c r="AE650">
        <v>94.322539088410238</v>
      </c>
      <c r="AF650">
        <v>184.69333325480241</v>
      </c>
      <c r="AG650">
        <v>668.6730391343433</v>
      </c>
      <c r="AH650">
        <v>0</v>
      </c>
      <c r="AL650">
        <v>97.746025220762093</v>
      </c>
      <c r="AN650">
        <v>52.803043103294847</v>
      </c>
      <c r="AO650">
        <v>0</v>
      </c>
      <c r="AQ650">
        <v>0</v>
      </c>
      <c r="AR650">
        <v>780.5</v>
      </c>
      <c r="AS650">
        <v>0.18058088024493829</v>
      </c>
      <c r="AT650">
        <v>4.1224477450682411</v>
      </c>
      <c r="AU650">
        <v>1.9307424205045599E-2</v>
      </c>
    </row>
    <row r="651" spans="1:47" x14ac:dyDescent="0.25">
      <c r="A651" t="s">
        <v>693</v>
      </c>
      <c r="B651" t="str">
        <f t="shared" si="20"/>
        <v>USA_CA_Riversid</v>
      </c>
      <c r="C651" t="str">
        <f>'Model In'!AY651</f>
        <v>Electric Storage_50-gallon</v>
      </c>
      <c r="D651">
        <f>'Model In'!BA651</f>
        <v>2</v>
      </c>
      <c r="E651">
        <v>12115.259346757841</v>
      </c>
      <c r="F651">
        <v>97.746025220762093</v>
      </c>
      <c r="H651">
        <f t="shared" si="21"/>
        <v>4704.1284916167679</v>
      </c>
      <c r="I651">
        <v>217.70253684724321</v>
      </c>
      <c r="K651">
        <v>55.918168933379803</v>
      </c>
      <c r="L651">
        <v>194.64161759332561</v>
      </c>
      <c r="M651">
        <v>0</v>
      </c>
      <c r="N651">
        <v>1.4622352071701781</v>
      </c>
      <c r="O651">
        <v>160.32213270669311</v>
      </c>
      <c r="Q651">
        <v>4023.181832321663</v>
      </c>
      <c r="R651">
        <v>463.24412244786208</v>
      </c>
      <c r="S651">
        <v>0</v>
      </c>
      <c r="V651">
        <v>2014.382509462934</v>
      </c>
      <c r="W651">
        <v>-325.87937563171789</v>
      </c>
      <c r="Y651">
        <v>2014.382509462931</v>
      </c>
      <c r="Z651">
        <v>4373.1166730416398</v>
      </c>
      <c r="AA651">
        <v>0</v>
      </c>
      <c r="AB651">
        <v>1023.631672635939</v>
      </c>
      <c r="AE651">
        <v>94.322539088410238</v>
      </c>
      <c r="AF651">
        <v>184.69333325480241</v>
      </c>
      <c r="AG651">
        <v>668.6730391343433</v>
      </c>
      <c r="AH651">
        <v>0</v>
      </c>
      <c r="AL651">
        <v>97.746025220762093</v>
      </c>
      <c r="AN651">
        <v>52.803043103294847</v>
      </c>
      <c r="AO651">
        <v>0</v>
      </c>
      <c r="AQ651">
        <v>0</v>
      </c>
      <c r="AR651">
        <v>472</v>
      </c>
      <c r="AS651">
        <v>0.13734725236963941</v>
      </c>
      <c r="AT651">
        <v>2.5911111388396262</v>
      </c>
      <c r="AU651">
        <v>2.56155819118206E-2</v>
      </c>
    </row>
    <row r="652" spans="1:47" x14ac:dyDescent="0.25">
      <c r="A652" t="s">
        <v>694</v>
      </c>
      <c r="B652" t="str">
        <f t="shared" si="20"/>
        <v>USA_CA_Sacramen</v>
      </c>
      <c r="C652" t="str">
        <f>'Model In'!AY652</f>
        <v>Electric Storage_50-gallon</v>
      </c>
      <c r="D652">
        <f>'Model In'!BA652</f>
        <v>2</v>
      </c>
      <c r="E652">
        <v>11897.32908982745</v>
      </c>
      <c r="F652">
        <v>97.746025220762093</v>
      </c>
      <c r="H652">
        <f t="shared" si="21"/>
        <v>4340.719536428569</v>
      </c>
      <c r="I652">
        <v>751.33385799727125</v>
      </c>
      <c r="K652">
        <v>391.71942718277558</v>
      </c>
      <c r="L652">
        <v>1331.656818551879</v>
      </c>
      <c r="M652">
        <v>5.6205003668091722</v>
      </c>
      <c r="N652">
        <v>19.937321598202882</v>
      </c>
      <c r="O652">
        <v>334.05660884948139</v>
      </c>
      <c r="Q652">
        <v>3187.933244407538</v>
      </c>
      <c r="R652">
        <v>401.45243402375928</v>
      </c>
      <c r="S652">
        <v>0</v>
      </c>
      <c r="V652">
        <v>2159.8612077206508</v>
      </c>
      <c r="W652">
        <v>-332.29795540719391</v>
      </c>
      <c r="Y652">
        <v>2159.8612077206499</v>
      </c>
      <c r="Z652">
        <v>4373.1166730416398</v>
      </c>
      <c r="AA652">
        <v>0</v>
      </c>
      <c r="AB652">
        <v>1023.631672635939</v>
      </c>
      <c r="AE652">
        <v>94.322539088410238</v>
      </c>
      <c r="AF652">
        <v>184.69333325480241</v>
      </c>
      <c r="AG652">
        <v>668.6730391343433</v>
      </c>
      <c r="AH652">
        <v>0</v>
      </c>
      <c r="AL652">
        <v>97.746025220762093</v>
      </c>
      <c r="AN652">
        <v>52.803043103294847</v>
      </c>
      <c r="AO652">
        <v>0</v>
      </c>
      <c r="AQ652">
        <v>2.25</v>
      </c>
      <c r="AR652">
        <v>455.25</v>
      </c>
      <c r="AS652">
        <v>0.2365873059812543</v>
      </c>
      <c r="AT652">
        <v>3.4580847396619281</v>
      </c>
      <c r="AU652">
        <v>2.3436197155988301E-2</v>
      </c>
    </row>
    <row r="653" spans="1:47" x14ac:dyDescent="0.25">
      <c r="A653" t="s">
        <v>695</v>
      </c>
      <c r="B653" t="str">
        <f t="shared" si="20"/>
        <v>USA_CA_San.Jose</v>
      </c>
      <c r="C653" t="str">
        <f>'Model In'!AY653</f>
        <v>Electric Storage_50-gallon</v>
      </c>
      <c r="D653">
        <f>'Model In'!BA653</f>
        <v>2</v>
      </c>
      <c r="E653">
        <v>10807.135072701951</v>
      </c>
      <c r="F653">
        <v>97.746025220762093</v>
      </c>
      <c r="H653">
        <f t="shared" si="21"/>
        <v>3209.2306951680071</v>
      </c>
      <c r="I653">
        <v>409.17851120305897</v>
      </c>
      <c r="K653">
        <v>165.34554572414291</v>
      </c>
      <c r="L653">
        <v>583.62674442671698</v>
      </c>
      <c r="M653">
        <v>0.5160953754312102</v>
      </c>
      <c r="N653">
        <v>6.0664891858040786</v>
      </c>
      <c r="O653">
        <v>237.2503809176807</v>
      </c>
      <c r="Q653">
        <v>2478.5070690795442</v>
      </c>
      <c r="R653">
        <v>321.54511488540402</v>
      </c>
      <c r="S653">
        <v>0</v>
      </c>
      <c r="V653">
        <v>2201.156031855719</v>
      </c>
      <c r="W653">
        <v>-330.66647174767621</v>
      </c>
      <c r="Y653">
        <v>2201.1560318557131</v>
      </c>
      <c r="Z653">
        <v>4373.1166730416398</v>
      </c>
      <c r="AA653">
        <v>0</v>
      </c>
      <c r="AB653">
        <v>1023.631672635939</v>
      </c>
      <c r="AE653">
        <v>94.322539088410238</v>
      </c>
      <c r="AF653">
        <v>184.69333325480241</v>
      </c>
      <c r="AG653">
        <v>668.6730391343433</v>
      </c>
      <c r="AH653">
        <v>0</v>
      </c>
      <c r="AL653">
        <v>97.746025220762093</v>
      </c>
      <c r="AN653">
        <v>52.803043103294847</v>
      </c>
      <c r="AO653">
        <v>0</v>
      </c>
      <c r="AQ653">
        <v>2.5</v>
      </c>
      <c r="AR653">
        <v>216</v>
      </c>
      <c r="AS653">
        <v>0.20700148307976879</v>
      </c>
      <c r="AT653">
        <v>3.3082115025270769</v>
      </c>
      <c r="AU653">
        <v>1.8110964617575099E-2</v>
      </c>
    </row>
    <row r="654" spans="1:47" x14ac:dyDescent="0.25">
      <c r="A654" t="s">
        <v>696</v>
      </c>
      <c r="B654" t="str">
        <f t="shared" si="20"/>
        <v>USA_CA_Santa.An</v>
      </c>
      <c r="C654" t="str">
        <f>'Model In'!AY654</f>
        <v>Electric Storage_50-gallon</v>
      </c>
      <c r="D654">
        <f>'Model In'!BA654</f>
        <v>2</v>
      </c>
      <c r="E654">
        <v>11237.121755367531</v>
      </c>
      <c r="F654">
        <v>97.746025220762093</v>
      </c>
      <c r="H654">
        <f t="shared" si="21"/>
        <v>3787.4787228040477</v>
      </c>
      <c r="I654">
        <v>74.179294682102849</v>
      </c>
      <c r="K654">
        <v>12.161126477805659</v>
      </c>
      <c r="L654">
        <v>44.044476006070092</v>
      </c>
      <c r="M654">
        <v>0</v>
      </c>
      <c r="N654">
        <v>0.17879269872701481</v>
      </c>
      <c r="O654">
        <v>61.839375505570167</v>
      </c>
      <c r="Q654">
        <v>3307.2195864898899</v>
      </c>
      <c r="R654">
        <v>406.07984163205498</v>
      </c>
      <c r="S654">
        <v>0</v>
      </c>
      <c r="V654">
        <v>2052.894686885154</v>
      </c>
      <c r="W654">
        <v>-324.10001521460168</v>
      </c>
      <c r="Y654">
        <v>2052.8946868851499</v>
      </c>
      <c r="Z654">
        <v>4373.1166730416398</v>
      </c>
      <c r="AA654">
        <v>0</v>
      </c>
      <c r="AB654">
        <v>1023.631672635939</v>
      </c>
      <c r="AE654">
        <v>94.322539088410238</v>
      </c>
      <c r="AF654">
        <v>184.69333325480241</v>
      </c>
      <c r="AG654">
        <v>668.6730391343433</v>
      </c>
      <c r="AH654">
        <v>0</v>
      </c>
      <c r="AL654">
        <v>97.746025220762093</v>
      </c>
      <c r="AN654">
        <v>52.803043103294847</v>
      </c>
      <c r="AO654">
        <v>0</v>
      </c>
      <c r="AQ654">
        <v>0</v>
      </c>
      <c r="AR654">
        <v>533</v>
      </c>
      <c r="AS654">
        <v>0.15727589333835901</v>
      </c>
      <c r="AT654">
        <v>2.3285821815634069</v>
      </c>
      <c r="AU654">
        <v>2.1711742064292501E-2</v>
      </c>
    </row>
    <row r="655" spans="1:47" x14ac:dyDescent="0.25">
      <c r="A655" t="s">
        <v>697</v>
      </c>
      <c r="B655" t="str">
        <f t="shared" si="20"/>
        <v>USA_CO_Alamosa-</v>
      </c>
      <c r="C655" t="str">
        <f>'Model In'!AY655</f>
        <v>Electric Storage_50-gallon</v>
      </c>
      <c r="D655">
        <f>'Model In'!BA655</f>
        <v>2</v>
      </c>
      <c r="E655">
        <v>16264.0438126425</v>
      </c>
      <c r="F655">
        <v>97.746025220762093</v>
      </c>
      <c r="H655">
        <f t="shared" si="21"/>
        <v>8154.7567082978294</v>
      </c>
      <c r="I655">
        <v>6434.2750702250496</v>
      </c>
      <c r="K655">
        <v>3036.638974498027</v>
      </c>
      <c r="L655">
        <v>8454.4066960524015</v>
      </c>
      <c r="M655">
        <v>2662.732646362067</v>
      </c>
      <c r="N655">
        <v>80.610771345776968</v>
      </c>
      <c r="O655">
        <v>654.29267801919207</v>
      </c>
      <c r="Q655">
        <v>1216.8926605331419</v>
      </c>
      <c r="R655">
        <v>503.58897753963822</v>
      </c>
      <c r="S655">
        <v>0</v>
      </c>
      <c r="V655">
        <v>2712.5387586668139</v>
      </c>
      <c r="W655">
        <v>-346.08809319267073</v>
      </c>
      <c r="Y655">
        <v>2712.5387586668148</v>
      </c>
      <c r="Z655">
        <v>4373.1166730416398</v>
      </c>
      <c r="AA655">
        <v>0</v>
      </c>
      <c r="AB655">
        <v>1023.631672635939</v>
      </c>
      <c r="AE655">
        <v>94.322539088410238</v>
      </c>
      <c r="AF655">
        <v>184.69333325480241</v>
      </c>
      <c r="AG655">
        <v>668.6730391343433</v>
      </c>
      <c r="AH655">
        <v>0</v>
      </c>
      <c r="AL655">
        <v>97.746025220762093</v>
      </c>
      <c r="AN655">
        <v>52.803043103294847</v>
      </c>
      <c r="AO655">
        <v>0</v>
      </c>
      <c r="AQ655">
        <v>21</v>
      </c>
      <c r="AR655">
        <v>19.5</v>
      </c>
      <c r="AS655">
        <v>0.2998777084791302</v>
      </c>
      <c r="AT655">
        <v>3.779180984476167</v>
      </c>
      <c r="AU655">
        <v>2.8395614471350701E-2</v>
      </c>
    </row>
    <row r="656" spans="1:47" x14ac:dyDescent="0.25">
      <c r="A656" t="s">
        <v>698</v>
      </c>
      <c r="B656" t="str">
        <f t="shared" si="20"/>
        <v>USA_CO_Aspen-Pi</v>
      </c>
      <c r="C656" t="str">
        <f>'Model In'!AY656</f>
        <v>Electric Storage_50-gallon</v>
      </c>
      <c r="D656">
        <f>'Model In'!BA656</f>
        <v>2</v>
      </c>
      <c r="E656">
        <v>15645.07916608662</v>
      </c>
      <c r="F656">
        <v>97.746025220762093</v>
      </c>
      <c r="H656">
        <f t="shared" si="21"/>
        <v>7498.6435781353439</v>
      </c>
      <c r="I656">
        <v>5975.3962181313173</v>
      </c>
      <c r="K656">
        <v>3433.0556867655391</v>
      </c>
      <c r="L656">
        <v>9813.3071796390868</v>
      </c>
      <c r="M656">
        <v>1720.1529147812521</v>
      </c>
      <c r="N656">
        <v>120.8950719352147</v>
      </c>
      <c r="O656">
        <v>701.2925446493241</v>
      </c>
      <c r="Q656">
        <v>1002.165904098346</v>
      </c>
      <c r="R656">
        <v>521.0814559056804</v>
      </c>
      <c r="S656">
        <v>0</v>
      </c>
      <c r="V656">
        <v>2749.6872422731772</v>
      </c>
      <c r="W656">
        <v>-348.00393166677571</v>
      </c>
      <c r="Y656">
        <v>2749.6872422731822</v>
      </c>
      <c r="Z656">
        <v>4373.1166730416398</v>
      </c>
      <c r="AA656">
        <v>0</v>
      </c>
      <c r="AB656">
        <v>1023.631672635939</v>
      </c>
      <c r="AE656">
        <v>94.322539088410238</v>
      </c>
      <c r="AF656">
        <v>184.69333325480241</v>
      </c>
      <c r="AG656">
        <v>668.6730391343433</v>
      </c>
      <c r="AH656">
        <v>0</v>
      </c>
      <c r="AL656">
        <v>97.746025220762093</v>
      </c>
      <c r="AN656">
        <v>52.803043103294847</v>
      </c>
      <c r="AO656">
        <v>0</v>
      </c>
      <c r="AQ656">
        <v>5.75</v>
      </c>
      <c r="AR656">
        <v>12</v>
      </c>
      <c r="AS656">
        <v>0.2721488288844644</v>
      </c>
      <c r="AT656">
        <v>2.5138070689199821</v>
      </c>
      <c r="AU656">
        <v>2.9119074810051701E-2</v>
      </c>
    </row>
    <row r="657" spans="1:47" x14ac:dyDescent="0.25">
      <c r="A657" t="s">
        <v>699</v>
      </c>
      <c r="B657" t="str">
        <f t="shared" si="20"/>
        <v>USA_CO_Denver.I</v>
      </c>
      <c r="C657" t="str">
        <f>'Model In'!AY657</f>
        <v>Electric Storage_50-gallon</v>
      </c>
      <c r="D657">
        <f>'Model In'!BA657</f>
        <v>2</v>
      </c>
      <c r="E657">
        <v>14284.684367753371</v>
      </c>
      <c r="F657">
        <v>97.746025220762093</v>
      </c>
      <c r="H657">
        <f t="shared" si="21"/>
        <v>6427.4313494775997</v>
      </c>
      <c r="I657">
        <v>3729.7184495825281</v>
      </c>
      <c r="K657">
        <v>2383.104928000967</v>
      </c>
      <c r="L657">
        <v>7072.7163520765689</v>
      </c>
      <c r="M657">
        <v>732.5921281759629</v>
      </c>
      <c r="N657">
        <v>64.612454613760903</v>
      </c>
      <c r="O657">
        <v>549.40893879184625</v>
      </c>
      <c r="Q657">
        <v>2179.79193923397</v>
      </c>
      <c r="R657">
        <v>517.92096066110173</v>
      </c>
      <c r="S657">
        <v>0</v>
      </c>
      <c r="V657">
        <v>2460.5046725977049</v>
      </c>
      <c r="W657">
        <v>-341.74523981506837</v>
      </c>
      <c r="Y657">
        <v>2460.5046725977008</v>
      </c>
      <c r="Z657">
        <v>4373.1166730416398</v>
      </c>
      <c r="AA657">
        <v>0</v>
      </c>
      <c r="AB657">
        <v>1023.631672635939</v>
      </c>
      <c r="AE657">
        <v>94.322539088410238</v>
      </c>
      <c r="AF657">
        <v>184.69333325480241</v>
      </c>
      <c r="AG657">
        <v>668.6730391343433</v>
      </c>
      <c r="AH657">
        <v>0</v>
      </c>
      <c r="AL657">
        <v>97.746025220762093</v>
      </c>
      <c r="AN657">
        <v>52.803043103294847</v>
      </c>
      <c r="AO657">
        <v>0</v>
      </c>
      <c r="AQ657">
        <v>6.25</v>
      </c>
      <c r="AR657">
        <v>12.5</v>
      </c>
      <c r="AS657">
        <v>0.31015381017407578</v>
      </c>
      <c r="AT657">
        <v>5.1196140282729852</v>
      </c>
      <c r="AU657">
        <v>3.0871504420711401E-2</v>
      </c>
    </row>
    <row r="658" spans="1:47" x14ac:dyDescent="0.25">
      <c r="A658" t="s">
        <v>700</v>
      </c>
      <c r="B658" t="str">
        <f t="shared" si="20"/>
        <v>USA_CO_Trinidad</v>
      </c>
      <c r="C658" t="str">
        <f>'Model In'!AY658</f>
        <v>Electric Storage_50-gallon</v>
      </c>
      <c r="D658">
        <f>'Model In'!BA658</f>
        <v>2</v>
      </c>
      <c r="E658">
        <v>13404.496126628461</v>
      </c>
      <c r="F658">
        <v>97.746025220762093</v>
      </c>
      <c r="H658">
        <f t="shared" si="21"/>
        <v>5606.2013966419563</v>
      </c>
      <c r="I658">
        <v>2946.2080018091078</v>
      </c>
      <c r="K658">
        <v>1762.9142775125799</v>
      </c>
      <c r="L658">
        <v>5327.6818142995462</v>
      </c>
      <c r="M658">
        <v>614.45566248075102</v>
      </c>
      <c r="N658">
        <v>47.328292894771359</v>
      </c>
      <c r="O658">
        <v>521.50976892102312</v>
      </c>
      <c r="Q658">
        <v>2204.4553030955899</v>
      </c>
      <c r="R658">
        <v>455.53809173725853</v>
      </c>
      <c r="S658">
        <v>0</v>
      </c>
      <c r="V658">
        <v>2401.5463843081279</v>
      </c>
      <c r="W658">
        <v>-339.47121693986128</v>
      </c>
      <c r="Y658">
        <v>2401.5463843081302</v>
      </c>
      <c r="Z658">
        <v>4373.1166730416398</v>
      </c>
      <c r="AA658">
        <v>0</v>
      </c>
      <c r="AB658">
        <v>1023.631672635939</v>
      </c>
      <c r="AE658">
        <v>94.322539088410238</v>
      </c>
      <c r="AF658">
        <v>184.69333325480241</v>
      </c>
      <c r="AG658">
        <v>668.6730391343433</v>
      </c>
      <c r="AH658">
        <v>0</v>
      </c>
      <c r="AL658">
        <v>97.746025220762093</v>
      </c>
      <c r="AN658">
        <v>52.803043103294847</v>
      </c>
      <c r="AO658">
        <v>0</v>
      </c>
      <c r="AQ658">
        <v>2.25</v>
      </c>
      <c r="AR658">
        <v>53.25</v>
      </c>
      <c r="AS658">
        <v>0.28363599767599218</v>
      </c>
      <c r="AT658">
        <v>5.5918860425826749</v>
      </c>
      <c r="AU658">
        <v>2.6157529165901899E-2</v>
      </c>
    </row>
    <row r="659" spans="1:47" x14ac:dyDescent="0.25">
      <c r="A659" t="s">
        <v>701</v>
      </c>
      <c r="B659" t="str">
        <f t="shared" si="20"/>
        <v>USA_CT_Bridgepo</v>
      </c>
      <c r="C659" t="str">
        <f>'Model In'!AY659</f>
        <v>Electric Storage_50-gallon</v>
      </c>
      <c r="D659">
        <f>'Model In'!BA659</f>
        <v>2</v>
      </c>
      <c r="E659">
        <v>13759.702268545911</v>
      </c>
      <c r="F659">
        <v>97.746025220762093</v>
      </c>
      <c r="H659">
        <f t="shared" si="21"/>
        <v>5970.142500237781</v>
      </c>
      <c r="I659">
        <v>3589.7836875910489</v>
      </c>
      <c r="K659">
        <v>2036.7523299893851</v>
      </c>
      <c r="L659">
        <v>6631.6495601105999</v>
      </c>
      <c r="M659">
        <v>1075.774147080645</v>
      </c>
      <c r="N659">
        <v>50.247097934815798</v>
      </c>
      <c r="O659">
        <v>427.01011258620412</v>
      </c>
      <c r="Q659">
        <v>1947.101148803107</v>
      </c>
      <c r="R659">
        <v>433.25766384362498</v>
      </c>
      <c r="S659">
        <v>0</v>
      </c>
      <c r="V659">
        <v>2392.8114226300981</v>
      </c>
      <c r="W659">
        <v>-341.69131249209249</v>
      </c>
      <c r="Y659">
        <v>2392.8114226300959</v>
      </c>
      <c r="Z659">
        <v>4373.1166730416398</v>
      </c>
      <c r="AA659">
        <v>0</v>
      </c>
      <c r="AB659">
        <v>1023.631672635939</v>
      </c>
      <c r="AE659">
        <v>94.322539088410238</v>
      </c>
      <c r="AF659">
        <v>184.69333325480241</v>
      </c>
      <c r="AG659">
        <v>668.6730391343433</v>
      </c>
      <c r="AH659">
        <v>0</v>
      </c>
      <c r="AL659">
        <v>97.746025220762093</v>
      </c>
      <c r="AN659">
        <v>52.803043103294847</v>
      </c>
      <c r="AO659">
        <v>0</v>
      </c>
      <c r="AQ659">
        <v>55.5</v>
      </c>
      <c r="AR659">
        <v>415.75</v>
      </c>
      <c r="AS659">
        <v>0.26218161941503398</v>
      </c>
      <c r="AT659">
        <v>4.5477164553172393</v>
      </c>
      <c r="AU659">
        <v>2.41096614875572E-2</v>
      </c>
    </row>
    <row r="660" spans="1:47" x14ac:dyDescent="0.25">
      <c r="A660" t="s">
        <v>702</v>
      </c>
      <c r="B660" t="str">
        <f t="shared" si="20"/>
        <v>USA_DE_Wilmingt</v>
      </c>
      <c r="C660" t="str">
        <f>'Model In'!AY660</f>
        <v>Electric Storage_50-gallon</v>
      </c>
      <c r="D660">
        <f>'Model In'!BA660</f>
        <v>2</v>
      </c>
      <c r="E660">
        <v>13583.42885043332</v>
      </c>
      <c r="F660">
        <v>97.746025220762093</v>
      </c>
      <c r="H660">
        <f t="shared" si="21"/>
        <v>5865.1402328257382</v>
      </c>
      <c r="I660">
        <v>3023.7568637354079</v>
      </c>
      <c r="K660">
        <v>1889.2729509282819</v>
      </c>
      <c r="L660">
        <v>6075.9576352373624</v>
      </c>
      <c r="M660">
        <v>663.29622489469045</v>
      </c>
      <c r="N660">
        <v>56.228284766436722</v>
      </c>
      <c r="O660">
        <v>414.95940314598931</v>
      </c>
      <c r="Q660">
        <v>2384.8466991200121</v>
      </c>
      <c r="R660">
        <v>456.53666997031848</v>
      </c>
      <c r="S660">
        <v>0</v>
      </c>
      <c r="V660">
        <v>2321.540271929523</v>
      </c>
      <c r="W660">
        <v>-340.17417222929959</v>
      </c>
      <c r="Y660">
        <v>2321.540271929518</v>
      </c>
      <c r="Z660">
        <v>4373.1166730416398</v>
      </c>
      <c r="AA660">
        <v>0</v>
      </c>
      <c r="AB660">
        <v>1023.631672635939</v>
      </c>
      <c r="AE660">
        <v>94.322539088410238</v>
      </c>
      <c r="AF660">
        <v>184.69333325480241</v>
      </c>
      <c r="AG660">
        <v>668.6730391343433</v>
      </c>
      <c r="AH660">
        <v>0</v>
      </c>
      <c r="AL660">
        <v>97.746025220762093</v>
      </c>
      <c r="AN660">
        <v>52.803043103294847</v>
      </c>
      <c r="AO660">
        <v>0</v>
      </c>
      <c r="AQ660">
        <v>18</v>
      </c>
      <c r="AR660">
        <v>325</v>
      </c>
      <c r="AS660">
        <v>0.25137240650041909</v>
      </c>
      <c r="AT660">
        <v>4.4237974247772502</v>
      </c>
      <c r="AU660">
        <v>2.5693547039593201E-2</v>
      </c>
    </row>
    <row r="661" spans="1:47" x14ac:dyDescent="0.25">
      <c r="A661" t="s">
        <v>703</v>
      </c>
      <c r="B661" t="str">
        <f t="shared" si="20"/>
        <v>USA_FL_Fort.Mye</v>
      </c>
      <c r="C661" t="str">
        <f>'Model In'!AY661</f>
        <v>Electric Storage_50-gallon</v>
      </c>
      <c r="D661">
        <f>'Model In'!BA661</f>
        <v>2</v>
      </c>
      <c r="E661">
        <v>13737.776944689471</v>
      </c>
      <c r="F661">
        <v>97.746025220762093</v>
      </c>
      <c r="H661">
        <f t="shared" si="21"/>
        <v>6597.5401154825213</v>
      </c>
      <c r="I661">
        <v>40.962661015671983</v>
      </c>
      <c r="K661">
        <v>11.549985703866721</v>
      </c>
      <c r="L661">
        <v>40.100099969774107</v>
      </c>
      <c r="M661">
        <v>0</v>
      </c>
      <c r="N661">
        <v>6.9560391403182126E-2</v>
      </c>
      <c r="O661">
        <v>29.34311492040208</v>
      </c>
      <c r="Q661">
        <v>5904.3423794369046</v>
      </c>
      <c r="R661">
        <v>652.23507502994482</v>
      </c>
      <c r="S661">
        <v>0</v>
      </c>
      <c r="V661">
        <v>1743.488483528967</v>
      </c>
      <c r="W661">
        <v>-317.92275506140828</v>
      </c>
      <c r="Y661">
        <v>1743.4884835289649</v>
      </c>
      <c r="Z661">
        <v>4373.1166730416398</v>
      </c>
      <c r="AA661">
        <v>0</v>
      </c>
      <c r="AB661">
        <v>1023.631672635939</v>
      </c>
      <c r="AE661">
        <v>94.322539088410238</v>
      </c>
      <c r="AF661">
        <v>184.69333325480241</v>
      </c>
      <c r="AG661">
        <v>668.6730391343433</v>
      </c>
      <c r="AH661">
        <v>0</v>
      </c>
      <c r="AL661">
        <v>97.746025220762093</v>
      </c>
      <c r="AN661">
        <v>52.803043103294847</v>
      </c>
      <c r="AO661">
        <v>0</v>
      </c>
      <c r="AQ661">
        <v>0</v>
      </c>
      <c r="AR661">
        <v>1886</v>
      </c>
      <c r="AS661">
        <v>0.14354371537956309</v>
      </c>
      <c r="AT661">
        <v>3.522003001549233</v>
      </c>
      <c r="AU661">
        <v>3.4744208974552999E-2</v>
      </c>
    </row>
    <row r="662" spans="1:47" x14ac:dyDescent="0.25">
      <c r="A662" t="s">
        <v>704</v>
      </c>
      <c r="B662" t="str">
        <f t="shared" si="20"/>
        <v>USA_FL_Jacksonv</v>
      </c>
      <c r="C662" t="str">
        <f>'Model In'!AY662</f>
        <v>Electric Storage_50-gallon</v>
      </c>
      <c r="D662">
        <f>'Model In'!BA662</f>
        <v>2</v>
      </c>
      <c r="E662">
        <v>12689.22712555969</v>
      </c>
      <c r="F662">
        <v>97.746025220762093</v>
      </c>
      <c r="H662">
        <f t="shared" si="21"/>
        <v>5344.7534723644949</v>
      </c>
      <c r="I662">
        <v>306.87541288925792</v>
      </c>
      <c r="K662">
        <v>140.2226038858077</v>
      </c>
      <c r="L662">
        <v>456.52128646593872</v>
      </c>
      <c r="M662">
        <v>2.9249833512388141</v>
      </c>
      <c r="N662">
        <v>7.6607781046319827</v>
      </c>
      <c r="O662">
        <v>156.06704754757951</v>
      </c>
      <c r="Q662">
        <v>4525.004508074594</v>
      </c>
      <c r="R662">
        <v>512.87355140064312</v>
      </c>
      <c r="S662">
        <v>0</v>
      </c>
      <c r="V662">
        <v>1947.7253075170511</v>
      </c>
      <c r="W662">
        <v>-324.16968072099581</v>
      </c>
      <c r="Y662">
        <v>1947.725307517054</v>
      </c>
      <c r="Z662">
        <v>4373.1166730416398</v>
      </c>
      <c r="AA662">
        <v>0</v>
      </c>
      <c r="AB662">
        <v>1023.631672635939</v>
      </c>
      <c r="AE662">
        <v>94.322539088410238</v>
      </c>
      <c r="AF662">
        <v>184.69333325480241</v>
      </c>
      <c r="AG662">
        <v>668.6730391343433</v>
      </c>
      <c r="AH662">
        <v>0</v>
      </c>
      <c r="AL662">
        <v>97.746025220762093</v>
      </c>
      <c r="AN662">
        <v>52.803043103294847</v>
      </c>
      <c r="AO662">
        <v>0</v>
      </c>
      <c r="AQ662">
        <v>0.75</v>
      </c>
      <c r="AR662">
        <v>960.25</v>
      </c>
      <c r="AS662">
        <v>0.16553031872913809</v>
      </c>
      <c r="AT662">
        <v>3.3556367336099688</v>
      </c>
      <c r="AU662">
        <v>2.8070088530700699E-2</v>
      </c>
    </row>
    <row r="663" spans="1:47" x14ac:dyDescent="0.25">
      <c r="A663" t="s">
        <v>705</v>
      </c>
      <c r="B663" t="str">
        <f t="shared" si="20"/>
        <v>USA_FL_Miami.Na</v>
      </c>
      <c r="C663" t="str">
        <f>'Model In'!AY663</f>
        <v>Electric Storage_50-gallon</v>
      </c>
      <c r="D663">
        <f>'Model In'!BA663</f>
        <v>2</v>
      </c>
      <c r="E663">
        <v>14405.675450625071</v>
      </c>
      <c r="F663">
        <v>97.746025220762093</v>
      </c>
      <c r="H663">
        <f t="shared" si="21"/>
        <v>7339.3731082840968</v>
      </c>
      <c r="I663">
        <v>4.6636977840341114</v>
      </c>
      <c r="K663">
        <v>0.63698516223417023</v>
      </c>
      <c r="L663">
        <v>2.3042897160637859</v>
      </c>
      <c r="M663">
        <v>0</v>
      </c>
      <c r="N663">
        <v>0</v>
      </c>
      <c r="O663">
        <v>4.0267126217999412</v>
      </c>
      <c r="Q663">
        <v>6618.434224534908</v>
      </c>
      <c r="R663">
        <v>716.27518596515483</v>
      </c>
      <c r="S663">
        <v>0</v>
      </c>
      <c r="V663">
        <v>1669.5539966628351</v>
      </c>
      <c r="W663">
        <v>-317.5874943719478</v>
      </c>
      <c r="Y663">
        <v>1669.553996662836</v>
      </c>
      <c r="Z663">
        <v>4373.1166730416398</v>
      </c>
      <c r="AA663">
        <v>0</v>
      </c>
      <c r="AB663">
        <v>1023.631672635939</v>
      </c>
      <c r="AE663">
        <v>94.322539088410238</v>
      </c>
      <c r="AF663">
        <v>184.69333325480241</v>
      </c>
      <c r="AG663">
        <v>668.6730391343433</v>
      </c>
      <c r="AH663">
        <v>0</v>
      </c>
      <c r="AL663">
        <v>97.746025220762093</v>
      </c>
      <c r="AN663">
        <v>52.803043103294847</v>
      </c>
      <c r="AO663">
        <v>0</v>
      </c>
      <c r="AQ663">
        <v>0</v>
      </c>
      <c r="AR663">
        <v>1596.5</v>
      </c>
      <c r="AS663">
        <v>0.1528474811039269</v>
      </c>
      <c r="AT663">
        <v>4.1918772695597744</v>
      </c>
      <c r="AU663">
        <v>3.8757948460008601E-2</v>
      </c>
    </row>
    <row r="664" spans="1:47" x14ac:dyDescent="0.25">
      <c r="A664" t="s">
        <v>706</v>
      </c>
      <c r="B664" t="str">
        <f t="shared" si="20"/>
        <v>USA_GA_Atlanta-</v>
      </c>
      <c r="C664" t="str">
        <f>'Model In'!AY664</f>
        <v>Electric Storage_50-gallon</v>
      </c>
      <c r="D664">
        <f>'Model In'!BA664</f>
        <v>2</v>
      </c>
      <c r="E664">
        <v>12457.684671330029</v>
      </c>
      <c r="F664">
        <v>97.746025220762093</v>
      </c>
      <c r="H664">
        <f t="shared" si="21"/>
        <v>4961.9235843374181</v>
      </c>
      <c r="I664">
        <v>933.12005411588405</v>
      </c>
      <c r="K664">
        <v>559.2230619264767</v>
      </c>
      <c r="L664">
        <v>1860.4376910179831</v>
      </c>
      <c r="M664">
        <v>43.12351809545622</v>
      </c>
      <c r="N664">
        <v>19.56108174400207</v>
      </c>
      <c r="O664">
        <v>311.2123923499467</v>
      </c>
      <c r="Q664">
        <v>3565.9458210242392</v>
      </c>
      <c r="R664">
        <v>462.85770919729441</v>
      </c>
      <c r="S664">
        <v>0</v>
      </c>
      <c r="V664">
        <v>2099.0127413144551</v>
      </c>
      <c r="W664">
        <v>-331.02803707126708</v>
      </c>
      <c r="Y664">
        <v>2099.0127413144569</v>
      </c>
      <c r="Z664">
        <v>4373.1166730416398</v>
      </c>
      <c r="AA664">
        <v>0</v>
      </c>
      <c r="AB664">
        <v>1023.631672635939</v>
      </c>
      <c r="AE664">
        <v>94.322539088410238</v>
      </c>
      <c r="AF664">
        <v>184.69333325480241</v>
      </c>
      <c r="AG664">
        <v>668.6730391343433</v>
      </c>
      <c r="AH664">
        <v>0</v>
      </c>
      <c r="AL664">
        <v>97.746025220762093</v>
      </c>
      <c r="AN664">
        <v>52.803043103294847</v>
      </c>
      <c r="AO664">
        <v>0</v>
      </c>
      <c r="AQ664">
        <v>4.5</v>
      </c>
      <c r="AR664">
        <v>664</v>
      </c>
      <c r="AS664">
        <v>0.20072128282581281</v>
      </c>
      <c r="AT664">
        <v>3.9743947258282319</v>
      </c>
      <c r="AU664">
        <v>2.5917841184909699E-2</v>
      </c>
    </row>
    <row r="665" spans="1:47" x14ac:dyDescent="0.25">
      <c r="A665" t="s">
        <v>707</v>
      </c>
      <c r="B665" t="str">
        <f t="shared" si="20"/>
        <v>USA_GA_Rome-Rus</v>
      </c>
      <c r="C665" t="str">
        <f>'Model In'!AY665</f>
        <v>Electric Storage_50-gallon</v>
      </c>
      <c r="D665">
        <f>'Model In'!BA665</f>
        <v>2</v>
      </c>
      <c r="E665">
        <v>12552.54077958875</v>
      </c>
      <c r="F665">
        <v>97.746025220762093</v>
      </c>
      <c r="H665">
        <f t="shared" si="21"/>
        <v>5004.905534177049</v>
      </c>
      <c r="I665">
        <v>1192.890889613383</v>
      </c>
      <c r="K665">
        <v>702.37095213978682</v>
      </c>
      <c r="L665">
        <v>2268.4978487110279</v>
      </c>
      <c r="M665">
        <v>110.739995854054</v>
      </c>
      <c r="N665">
        <v>22.671425647281708</v>
      </c>
      <c r="O665">
        <v>357.10851597226252</v>
      </c>
      <c r="Q665">
        <v>3358.29965684736</v>
      </c>
      <c r="R665">
        <v>453.7149877163065</v>
      </c>
      <c r="S665">
        <v>0</v>
      </c>
      <c r="V665">
        <v>2150.886899733609</v>
      </c>
      <c r="W665">
        <v>-332.09813738316927</v>
      </c>
      <c r="Y665">
        <v>2150.8868997336072</v>
      </c>
      <c r="Z665">
        <v>4373.1166730416398</v>
      </c>
      <c r="AA665">
        <v>0</v>
      </c>
      <c r="AB665">
        <v>1023.631672635939</v>
      </c>
      <c r="AE665">
        <v>94.322539088410238</v>
      </c>
      <c r="AF665">
        <v>184.69333325480241</v>
      </c>
      <c r="AG665">
        <v>668.6730391343433</v>
      </c>
      <c r="AH665">
        <v>0</v>
      </c>
      <c r="AL665">
        <v>97.746025220762093</v>
      </c>
      <c r="AN665">
        <v>52.803043103294847</v>
      </c>
      <c r="AO665">
        <v>0</v>
      </c>
      <c r="AQ665">
        <v>3</v>
      </c>
      <c r="AR665">
        <v>693.5</v>
      </c>
      <c r="AS665">
        <v>0.15047613132725479</v>
      </c>
      <c r="AT665">
        <v>1.9309972334663379</v>
      </c>
      <c r="AU665">
        <v>2.4592530589191801E-2</v>
      </c>
    </row>
    <row r="666" spans="1:47" x14ac:dyDescent="0.25">
      <c r="A666" t="s">
        <v>708</v>
      </c>
      <c r="B666" t="str">
        <f t="shared" si="20"/>
        <v>USA_GA_Savannah</v>
      </c>
      <c r="C666" t="str">
        <f>'Model In'!AY666</f>
        <v>Electric Storage_50-gallon</v>
      </c>
      <c r="D666">
        <f>'Model In'!BA666</f>
        <v>2</v>
      </c>
      <c r="E666">
        <v>12667.5963785804</v>
      </c>
      <c r="F666">
        <v>97.746025220762093</v>
      </c>
      <c r="H666">
        <f t="shared" si="21"/>
        <v>5282.6548238502783</v>
      </c>
      <c r="I666">
        <v>479.34604541513971</v>
      </c>
      <c r="K666">
        <v>243.38776190832141</v>
      </c>
      <c r="L666">
        <v>798.3512165653068</v>
      </c>
      <c r="M666">
        <v>7.8931088144565376</v>
      </c>
      <c r="N666">
        <v>11.492681117777471</v>
      </c>
      <c r="O666">
        <v>216.57249357458551</v>
      </c>
      <c r="Q666">
        <v>4325.8625608120346</v>
      </c>
      <c r="R666">
        <v>477.44621762310339</v>
      </c>
      <c r="S666">
        <v>0</v>
      </c>
      <c r="V666">
        <v>1988.1932090520629</v>
      </c>
      <c r="W666">
        <v>-327.15508843587429</v>
      </c>
      <c r="Y666">
        <v>1988.193209052064</v>
      </c>
      <c r="Z666">
        <v>4373.1166730416398</v>
      </c>
      <c r="AA666">
        <v>0</v>
      </c>
      <c r="AB666">
        <v>1023.631672635939</v>
      </c>
      <c r="AE666">
        <v>94.322539088410238</v>
      </c>
      <c r="AF666">
        <v>184.69333325480241</v>
      </c>
      <c r="AG666">
        <v>668.6730391343433</v>
      </c>
      <c r="AH666">
        <v>0</v>
      </c>
      <c r="AL666">
        <v>97.746025220762093</v>
      </c>
      <c r="AN666">
        <v>52.803043103294847</v>
      </c>
      <c r="AO666">
        <v>0</v>
      </c>
      <c r="AQ666">
        <v>0.25</v>
      </c>
      <c r="AR666">
        <v>605.25</v>
      </c>
      <c r="AS666">
        <v>0.17335669854142921</v>
      </c>
      <c r="AT666">
        <v>3.402886039670495</v>
      </c>
      <c r="AU666">
        <v>2.6689508821680901E-2</v>
      </c>
    </row>
    <row r="667" spans="1:47" x14ac:dyDescent="0.25">
      <c r="A667" t="s">
        <v>709</v>
      </c>
      <c r="B667" t="str">
        <f t="shared" si="20"/>
        <v>USA_IA_Des.Moin</v>
      </c>
      <c r="C667" t="str">
        <f>'Model In'!AY667</f>
        <v>Electric Storage_50-gallon</v>
      </c>
      <c r="D667">
        <f>'Model In'!BA667</f>
        <v>2</v>
      </c>
      <c r="E667">
        <v>16987.429002339439</v>
      </c>
      <c r="F667">
        <v>97.746025220762093</v>
      </c>
      <c r="H667">
        <f t="shared" si="21"/>
        <v>9146.9728853707184</v>
      </c>
      <c r="I667">
        <v>6172.3710409022287</v>
      </c>
      <c r="K667">
        <v>2986.370833355023</v>
      </c>
      <c r="L667">
        <v>9021.4715217000958</v>
      </c>
      <c r="M667">
        <v>2687.470214786676</v>
      </c>
      <c r="N667">
        <v>89.471951471790817</v>
      </c>
      <c r="O667">
        <v>409.05804128876451</v>
      </c>
      <c r="Q667">
        <v>2389.5903538268149</v>
      </c>
      <c r="R667">
        <v>585.0114906416751</v>
      </c>
      <c r="S667">
        <v>0</v>
      </c>
      <c r="V667">
        <v>2443.7077712908908</v>
      </c>
      <c r="W667">
        <v>-342.4052078306803</v>
      </c>
      <c r="Y667">
        <v>2443.7077712908858</v>
      </c>
      <c r="Z667">
        <v>4373.1166730416398</v>
      </c>
      <c r="AA667">
        <v>0</v>
      </c>
      <c r="AB667">
        <v>1023.631672635939</v>
      </c>
      <c r="AE667">
        <v>94.322539088410238</v>
      </c>
      <c r="AF667">
        <v>184.69333325480241</v>
      </c>
      <c r="AG667">
        <v>668.6730391343433</v>
      </c>
      <c r="AH667">
        <v>0</v>
      </c>
      <c r="AL667">
        <v>97.746025220762093</v>
      </c>
      <c r="AN667">
        <v>52.803043103294847</v>
      </c>
      <c r="AO667">
        <v>0</v>
      </c>
      <c r="AQ667">
        <v>29.5</v>
      </c>
      <c r="AR667">
        <v>251.75</v>
      </c>
      <c r="AS667">
        <v>0.29986982679528917</v>
      </c>
      <c r="AT667">
        <v>4.870448801067055</v>
      </c>
      <c r="AU667">
        <v>3.3505989971891997E-2</v>
      </c>
    </row>
    <row r="668" spans="1:47" x14ac:dyDescent="0.25">
      <c r="A668" t="s">
        <v>710</v>
      </c>
      <c r="B668" t="str">
        <f t="shared" si="20"/>
        <v>USA_IA_Sioux.Ci</v>
      </c>
      <c r="C668" t="str">
        <f>'Model In'!AY668</f>
        <v>Electric Storage_50-gallon</v>
      </c>
      <c r="D668">
        <f>'Model In'!BA668</f>
        <v>2</v>
      </c>
      <c r="E668">
        <v>18474.717197392649</v>
      </c>
      <c r="F668">
        <v>97.746025220762093</v>
      </c>
      <c r="H668">
        <f t="shared" si="21"/>
        <v>10555.648186986888</v>
      </c>
      <c r="I668">
        <v>7817.1896111963924</v>
      </c>
      <c r="K668">
        <v>3676.4327017587311</v>
      </c>
      <c r="L668">
        <v>10841.14946940098</v>
      </c>
      <c r="M668">
        <v>3649.7551190634881</v>
      </c>
      <c r="N668">
        <v>112.3414382199864</v>
      </c>
      <c r="O668">
        <v>378.6603521541935</v>
      </c>
      <c r="Q668">
        <v>2148.8564743417692</v>
      </c>
      <c r="R668">
        <v>589.60210144872622</v>
      </c>
      <c r="S668">
        <v>0</v>
      </c>
      <c r="V668">
        <v>2522.3206647277029</v>
      </c>
      <c r="W668">
        <v>-343.91171209374852</v>
      </c>
      <c r="Y668">
        <v>2522.3206647277029</v>
      </c>
      <c r="Z668">
        <v>4373.1166730416398</v>
      </c>
      <c r="AA668">
        <v>0</v>
      </c>
      <c r="AB668">
        <v>1023.631672635939</v>
      </c>
      <c r="AE668">
        <v>94.322539088410238</v>
      </c>
      <c r="AF668">
        <v>184.69333325480241</v>
      </c>
      <c r="AG668">
        <v>668.6730391343433</v>
      </c>
      <c r="AH668">
        <v>0</v>
      </c>
      <c r="AL668">
        <v>97.746025220762093</v>
      </c>
      <c r="AN668">
        <v>52.803043103294847</v>
      </c>
      <c r="AO668">
        <v>0</v>
      </c>
      <c r="AQ668">
        <v>33</v>
      </c>
      <c r="AR668">
        <v>104.5</v>
      </c>
      <c r="AS668">
        <v>0.32551084667597768</v>
      </c>
      <c r="AT668">
        <v>5.1105094887108971</v>
      </c>
      <c r="AU668">
        <v>3.4165246513042903E-2</v>
      </c>
    </row>
    <row r="669" spans="1:47" x14ac:dyDescent="0.25">
      <c r="A669" t="s">
        <v>711</v>
      </c>
      <c r="B669" t="str">
        <f t="shared" si="20"/>
        <v>USA_ID_Boise.AP</v>
      </c>
      <c r="C669" t="str">
        <f>'Model In'!AY669</f>
        <v>Electric Storage_50-gallon</v>
      </c>
      <c r="D669">
        <f>'Model In'!BA669</f>
        <v>2</v>
      </c>
      <c r="E669">
        <v>13660.771417450769</v>
      </c>
      <c r="F669">
        <v>97.746025220762093</v>
      </c>
      <c r="H669">
        <f t="shared" si="21"/>
        <v>5862.0097568335068</v>
      </c>
      <c r="I669">
        <v>3042.172063083256</v>
      </c>
      <c r="K669">
        <v>2139.822140656669</v>
      </c>
      <c r="L669">
        <v>6743.1907769202971</v>
      </c>
      <c r="M669">
        <v>226.65332171681621</v>
      </c>
      <c r="N669">
        <v>99.040641841332558</v>
      </c>
      <c r="O669">
        <v>576.65595886843801</v>
      </c>
      <c r="Q669">
        <v>2324.8357407569292</v>
      </c>
      <c r="R669">
        <v>495.0019529933212</v>
      </c>
      <c r="S669">
        <v>0</v>
      </c>
      <c r="V669">
        <v>2402.0133149390258</v>
      </c>
      <c r="W669">
        <v>-342.20952110931609</v>
      </c>
      <c r="Y669">
        <v>2402.013314939029</v>
      </c>
      <c r="Z669">
        <v>4373.1166730416398</v>
      </c>
      <c r="AA669">
        <v>0</v>
      </c>
      <c r="AB669">
        <v>1023.631672635939</v>
      </c>
      <c r="AE669">
        <v>94.322539088410238</v>
      </c>
      <c r="AF669">
        <v>184.69333325480241</v>
      </c>
      <c r="AG669">
        <v>668.6730391343433</v>
      </c>
      <c r="AH669">
        <v>0</v>
      </c>
      <c r="AL669">
        <v>97.746025220762093</v>
      </c>
      <c r="AN669">
        <v>52.803043103294847</v>
      </c>
      <c r="AO669">
        <v>0</v>
      </c>
      <c r="AQ669">
        <v>3</v>
      </c>
      <c r="AR669">
        <v>149</v>
      </c>
      <c r="AS669">
        <v>0.24353042640078409</v>
      </c>
      <c r="AT669">
        <v>3.5856157269027031</v>
      </c>
      <c r="AU669">
        <v>2.84946390201316E-2</v>
      </c>
    </row>
    <row r="670" spans="1:47" x14ac:dyDescent="0.25">
      <c r="A670" t="s">
        <v>712</v>
      </c>
      <c r="B670" t="str">
        <f t="shared" si="20"/>
        <v>USA_ID_Idaho.Fa</v>
      </c>
      <c r="C670" t="str">
        <f>'Model In'!AY670</f>
        <v>Electric Storage_50-gallon</v>
      </c>
      <c r="D670">
        <f>'Model In'!BA670</f>
        <v>2</v>
      </c>
      <c r="E670">
        <v>16956.778638522621</v>
      </c>
      <c r="F670">
        <v>97.746025220762093</v>
      </c>
      <c r="H670">
        <f t="shared" si="21"/>
        <v>8919.7735220073391</v>
      </c>
      <c r="I670">
        <v>6795.6710732067722</v>
      </c>
      <c r="K670">
        <v>3894.27702166379</v>
      </c>
      <c r="L670">
        <v>11695.70860684547</v>
      </c>
      <c r="M670">
        <v>2192.6144449613412</v>
      </c>
      <c r="N670">
        <v>166.2578405914507</v>
      </c>
      <c r="O670">
        <v>542.52176599022334</v>
      </c>
      <c r="Q670">
        <v>1509.9163130933971</v>
      </c>
      <c r="R670">
        <v>614.18613570717014</v>
      </c>
      <c r="S670">
        <v>0</v>
      </c>
      <c r="V670">
        <v>2640.2567708375168</v>
      </c>
      <c r="W670">
        <v>-347.63415948774218</v>
      </c>
      <c r="Y670">
        <v>2640.2567708375268</v>
      </c>
      <c r="Z670">
        <v>4373.1166730416398</v>
      </c>
      <c r="AA670">
        <v>0</v>
      </c>
      <c r="AB670">
        <v>1023.631672635939</v>
      </c>
      <c r="AE670">
        <v>94.322539088410238</v>
      </c>
      <c r="AF670">
        <v>184.69333325480241</v>
      </c>
      <c r="AG670">
        <v>668.6730391343433</v>
      </c>
      <c r="AH670">
        <v>0</v>
      </c>
      <c r="AL670">
        <v>97.746025220762093</v>
      </c>
      <c r="AN670">
        <v>52.803043103294847</v>
      </c>
      <c r="AO670">
        <v>0</v>
      </c>
      <c r="AQ670">
        <v>28.5</v>
      </c>
      <c r="AR670">
        <v>39.25</v>
      </c>
      <c r="AS670">
        <v>0.33484078366262909</v>
      </c>
      <c r="AT670">
        <v>4.3079528307440391</v>
      </c>
      <c r="AU670">
        <v>3.51129700368309E-2</v>
      </c>
    </row>
    <row r="671" spans="1:47" x14ac:dyDescent="0.25">
      <c r="A671" t="s">
        <v>713</v>
      </c>
      <c r="B671" t="str">
        <f t="shared" si="20"/>
        <v>USA_IL_Bellevil</v>
      </c>
      <c r="C671" t="str">
        <f>'Model In'!AY671</f>
        <v>Electric Storage_50-gallon</v>
      </c>
      <c r="D671">
        <f>'Model In'!BA671</f>
        <v>2</v>
      </c>
      <c r="E671">
        <v>14044.338091999531</v>
      </c>
      <c r="F671">
        <v>97.746025220762093</v>
      </c>
      <c r="H671">
        <f t="shared" si="21"/>
        <v>6335.3087584345258</v>
      </c>
      <c r="I671">
        <v>2979.8094371813581</v>
      </c>
      <c r="K671">
        <v>1848.174192487252</v>
      </c>
      <c r="L671">
        <v>5842.0549077714868</v>
      </c>
      <c r="M671">
        <v>622.99522154536749</v>
      </c>
      <c r="N671">
        <v>91.818564037276275</v>
      </c>
      <c r="O671">
        <v>416.82145911146011</v>
      </c>
      <c r="Q671">
        <v>2835.2010153188498</v>
      </c>
      <c r="R671">
        <v>520.29830593431757</v>
      </c>
      <c r="S671">
        <v>0</v>
      </c>
      <c r="V671">
        <v>2312.2809878869439</v>
      </c>
      <c r="W671">
        <v>-338.15981882551858</v>
      </c>
      <c r="Y671">
        <v>2312.2809878869448</v>
      </c>
      <c r="Z671">
        <v>4373.1166730416398</v>
      </c>
      <c r="AA671">
        <v>0</v>
      </c>
      <c r="AB671">
        <v>1023.631672635939</v>
      </c>
      <c r="AE671">
        <v>94.322539088410238</v>
      </c>
      <c r="AF671">
        <v>184.69333325480241</v>
      </c>
      <c r="AG671">
        <v>668.6730391343433</v>
      </c>
      <c r="AH671">
        <v>0</v>
      </c>
      <c r="AL671">
        <v>97.746025220762093</v>
      </c>
      <c r="AN671">
        <v>52.803043103294847</v>
      </c>
      <c r="AO671">
        <v>0</v>
      </c>
      <c r="AQ671">
        <v>10.5</v>
      </c>
      <c r="AR671">
        <v>570.75</v>
      </c>
      <c r="AS671">
        <v>0.22335855848632391</v>
      </c>
      <c r="AT671">
        <v>3.3648942690135142</v>
      </c>
      <c r="AU671">
        <v>2.9050629332759498E-2</v>
      </c>
    </row>
    <row r="672" spans="1:47" x14ac:dyDescent="0.25">
      <c r="A672" t="s">
        <v>714</v>
      </c>
      <c r="B672" t="str">
        <f t="shared" si="20"/>
        <v>USA_IL_Chicago.</v>
      </c>
      <c r="C672" t="str">
        <f>'Model In'!AY672</f>
        <v>Electric Storage_50-gallon</v>
      </c>
      <c r="D672">
        <f>'Model In'!BA672</f>
        <v>2</v>
      </c>
      <c r="E672">
        <v>16284.57109198583</v>
      </c>
      <c r="F672">
        <v>97.746025220762093</v>
      </c>
      <c r="H672">
        <f t="shared" si="21"/>
        <v>8429.6035249379038</v>
      </c>
      <c r="I672">
        <v>5833.7917313271673</v>
      </c>
      <c r="K672">
        <v>3019.7602659718991</v>
      </c>
      <c r="L672">
        <v>9163.0607019234194</v>
      </c>
      <c r="M672">
        <v>2351.2298196339179</v>
      </c>
      <c r="N672">
        <v>83.018859900148243</v>
      </c>
      <c r="O672">
        <v>379.78278582120129</v>
      </c>
      <c r="Q672">
        <v>2089.423612804439</v>
      </c>
      <c r="R672">
        <v>506.38818080629812</v>
      </c>
      <c r="S672">
        <v>0</v>
      </c>
      <c r="V672">
        <v>2458.2192213699</v>
      </c>
      <c r="W672">
        <v>-343.20353976323747</v>
      </c>
      <c r="Y672">
        <v>2458.2192213699032</v>
      </c>
      <c r="Z672">
        <v>4373.1166730416398</v>
      </c>
      <c r="AA672">
        <v>0</v>
      </c>
      <c r="AB672">
        <v>1023.631672635939</v>
      </c>
      <c r="AE672">
        <v>94.322539088410238</v>
      </c>
      <c r="AF672">
        <v>184.69333325480241</v>
      </c>
      <c r="AG672">
        <v>668.6730391343433</v>
      </c>
      <c r="AH672">
        <v>0</v>
      </c>
      <c r="AL672">
        <v>97.746025220762093</v>
      </c>
      <c r="AN672">
        <v>52.803043103294847</v>
      </c>
      <c r="AO672">
        <v>0</v>
      </c>
      <c r="AQ672">
        <v>30.75</v>
      </c>
      <c r="AR672">
        <v>106.5</v>
      </c>
      <c r="AS672">
        <v>0.295621824095398</v>
      </c>
      <c r="AT672">
        <v>5.3740527376472018</v>
      </c>
      <c r="AU672">
        <v>2.90744182335772E-2</v>
      </c>
    </row>
    <row r="673" spans="1:47" x14ac:dyDescent="0.25">
      <c r="A673" t="s">
        <v>715</v>
      </c>
      <c r="B673" t="str">
        <f t="shared" si="20"/>
        <v>USA_IN_Evansvil</v>
      </c>
      <c r="C673" t="str">
        <f>'Model In'!AY673</f>
        <v>Electric Storage_50-gallon</v>
      </c>
      <c r="D673">
        <f>'Model In'!BA673</f>
        <v>2</v>
      </c>
      <c r="E673">
        <v>13496.852537539769</v>
      </c>
      <c r="F673">
        <v>97.746025220762093</v>
      </c>
      <c r="H673">
        <f t="shared" si="21"/>
        <v>5835.0060891384483</v>
      </c>
      <c r="I673">
        <v>2506.8113072418441</v>
      </c>
      <c r="K673">
        <v>1556.8598986400709</v>
      </c>
      <c r="L673">
        <v>4961.1058449288466</v>
      </c>
      <c r="M673">
        <v>508.25340374484341</v>
      </c>
      <c r="N673">
        <v>53.355873281665659</v>
      </c>
      <c r="O673">
        <v>388.34213157526148</v>
      </c>
      <c r="Q673">
        <v>2840.9238097248649</v>
      </c>
      <c r="R673">
        <v>487.27097217173957</v>
      </c>
      <c r="S673">
        <v>0</v>
      </c>
      <c r="V673">
        <v>2265.0981027231342</v>
      </c>
      <c r="W673">
        <v>-337.37154939211791</v>
      </c>
      <c r="Y673">
        <v>2265.0981027231392</v>
      </c>
      <c r="Z673">
        <v>4373.1166730416398</v>
      </c>
      <c r="AA673">
        <v>0</v>
      </c>
      <c r="AB673">
        <v>1023.631672635939</v>
      </c>
      <c r="AE673">
        <v>94.322539088410238</v>
      </c>
      <c r="AF673">
        <v>184.69333325480241</v>
      </c>
      <c r="AG673">
        <v>668.6730391343433</v>
      </c>
      <c r="AH673">
        <v>0</v>
      </c>
      <c r="AL673">
        <v>97.746025220762093</v>
      </c>
      <c r="AN673">
        <v>52.803043103294847</v>
      </c>
      <c r="AO673">
        <v>0</v>
      </c>
      <c r="AQ673">
        <v>11</v>
      </c>
      <c r="AR673">
        <v>543</v>
      </c>
      <c r="AS673">
        <v>0.21397851352793881</v>
      </c>
      <c r="AT673">
        <v>3.2786511932500622</v>
      </c>
      <c r="AU673">
        <v>2.6937441283369199E-2</v>
      </c>
    </row>
    <row r="674" spans="1:47" x14ac:dyDescent="0.25">
      <c r="A674" t="s">
        <v>716</v>
      </c>
      <c r="B674" t="str">
        <f t="shared" si="20"/>
        <v>USA_IN_Indianap</v>
      </c>
      <c r="C674" t="str">
        <f>'Model In'!AY674</f>
        <v>Electric Storage_50-gallon</v>
      </c>
      <c r="D674">
        <f>'Model In'!BA674</f>
        <v>2</v>
      </c>
      <c r="E674">
        <v>15220.486159147271</v>
      </c>
      <c r="F674">
        <v>97.746025220762093</v>
      </c>
      <c r="H674">
        <f t="shared" si="21"/>
        <v>7442.9111303702666</v>
      </c>
      <c r="I674">
        <v>4448.114877431015</v>
      </c>
      <c r="K674">
        <v>2408.145047564693</v>
      </c>
      <c r="L674">
        <v>7509.4130231823247</v>
      </c>
      <c r="M674">
        <v>1583.2309777970329</v>
      </c>
      <c r="N674">
        <v>79.809319751114501</v>
      </c>
      <c r="O674">
        <v>376.92953231818092</v>
      </c>
      <c r="Q674">
        <v>2452.7453467150872</v>
      </c>
      <c r="R674">
        <v>542.05090622416458</v>
      </c>
      <c r="S674">
        <v>0</v>
      </c>
      <c r="V674">
        <v>2380.826683098891</v>
      </c>
      <c r="W674">
        <v>-340.68835949556461</v>
      </c>
      <c r="Y674">
        <v>2380.8266830988941</v>
      </c>
      <c r="Z674">
        <v>4373.1166730416398</v>
      </c>
      <c r="AA674">
        <v>0</v>
      </c>
      <c r="AB674">
        <v>1023.631672635939</v>
      </c>
      <c r="AE674">
        <v>94.322539088410238</v>
      </c>
      <c r="AF674">
        <v>184.69333325480241</v>
      </c>
      <c r="AG674">
        <v>668.6730391343433</v>
      </c>
      <c r="AH674">
        <v>0</v>
      </c>
      <c r="AL674">
        <v>97.746025220762093</v>
      </c>
      <c r="AN674">
        <v>52.803043103294847</v>
      </c>
      <c r="AO674">
        <v>0</v>
      </c>
      <c r="AQ674">
        <v>22</v>
      </c>
      <c r="AR674">
        <v>436.5</v>
      </c>
      <c r="AS674">
        <v>0.2771766582497438</v>
      </c>
      <c r="AT674">
        <v>5.0464830009469397</v>
      </c>
      <c r="AU674">
        <v>3.06762527234852E-2</v>
      </c>
    </row>
    <row r="675" spans="1:47" x14ac:dyDescent="0.25">
      <c r="A675" t="s">
        <v>717</v>
      </c>
      <c r="B675" t="str">
        <f t="shared" si="20"/>
        <v>USA_KS_Hays.Rgn</v>
      </c>
      <c r="C675" t="str">
        <f>'Model In'!AY675</f>
        <v>Electric Storage_50-gallon</v>
      </c>
      <c r="D675">
        <f>'Model In'!BA675</f>
        <v>2</v>
      </c>
      <c r="E675">
        <v>15455.29197982474</v>
      </c>
      <c r="F675">
        <v>97.746025220762093</v>
      </c>
      <c r="H675">
        <f t="shared" si="21"/>
        <v>7697.5503457822297</v>
      </c>
      <c r="I675">
        <v>4285.7769195316732</v>
      </c>
      <c r="K675">
        <v>2506.421216677139</v>
      </c>
      <c r="L675">
        <v>7751.9787985369449</v>
      </c>
      <c r="M675">
        <v>1288.8536892272241</v>
      </c>
      <c r="N675">
        <v>75.022056675575129</v>
      </c>
      <c r="O675">
        <v>415.47995695172818</v>
      </c>
      <c r="Q675">
        <v>2831.7784997594849</v>
      </c>
      <c r="R675">
        <v>579.99492649107071</v>
      </c>
      <c r="S675">
        <v>0</v>
      </c>
      <c r="V675">
        <v>2360.9932883643528</v>
      </c>
      <c r="W675">
        <v>-340.42761431496263</v>
      </c>
      <c r="Y675">
        <v>2360.9932883643592</v>
      </c>
      <c r="Z675">
        <v>4373.1166730416398</v>
      </c>
      <c r="AA675">
        <v>0</v>
      </c>
      <c r="AB675">
        <v>1023.631672635939</v>
      </c>
      <c r="AE675">
        <v>94.322539088410238</v>
      </c>
      <c r="AF675">
        <v>184.69333325480241</v>
      </c>
      <c r="AG675">
        <v>668.6730391343433</v>
      </c>
      <c r="AH675">
        <v>0</v>
      </c>
      <c r="AL675">
        <v>97.746025220762093</v>
      </c>
      <c r="AN675">
        <v>52.803043103294847</v>
      </c>
      <c r="AO675">
        <v>0</v>
      </c>
      <c r="AQ675">
        <v>12.25</v>
      </c>
      <c r="AR675">
        <v>474.5</v>
      </c>
      <c r="AS675">
        <v>0.36254000803866521</v>
      </c>
      <c r="AT675">
        <v>6.1539611441148772</v>
      </c>
      <c r="AU675">
        <v>3.4476017416208697E-2</v>
      </c>
    </row>
    <row r="676" spans="1:47" x14ac:dyDescent="0.25">
      <c r="A676" t="s">
        <v>718</v>
      </c>
      <c r="B676" t="str">
        <f t="shared" si="20"/>
        <v>USA_KS_Wichita.</v>
      </c>
      <c r="C676" t="str">
        <f>'Model In'!AY676</f>
        <v>Electric Storage_50-gallon</v>
      </c>
      <c r="D676">
        <f>'Model In'!BA676</f>
        <v>2</v>
      </c>
      <c r="E676">
        <v>14055.86511968941</v>
      </c>
      <c r="F676">
        <v>97.746025220762093</v>
      </c>
      <c r="H676">
        <f t="shared" si="21"/>
        <v>6403.6955845687107</v>
      </c>
      <c r="I676">
        <v>2540.0449556342669</v>
      </c>
      <c r="K676">
        <v>1790.6350985605311</v>
      </c>
      <c r="L676">
        <v>5583.2494493284457</v>
      </c>
      <c r="M676">
        <v>237.98641064049659</v>
      </c>
      <c r="N676">
        <v>74.927359262830095</v>
      </c>
      <c r="O676">
        <v>436.49608717041622</v>
      </c>
      <c r="Q676">
        <v>3346.700799451206</v>
      </c>
      <c r="R676">
        <v>516.94982948323798</v>
      </c>
      <c r="S676">
        <v>0</v>
      </c>
      <c r="V676">
        <v>2255.4211894425671</v>
      </c>
      <c r="W676">
        <v>-338.17497973261112</v>
      </c>
      <c r="Y676">
        <v>2255.421189442568</v>
      </c>
      <c r="Z676">
        <v>4373.1166730416398</v>
      </c>
      <c r="AA676">
        <v>0</v>
      </c>
      <c r="AB676">
        <v>1023.631672635939</v>
      </c>
      <c r="AE676">
        <v>94.322539088410238</v>
      </c>
      <c r="AF676">
        <v>184.69333325480241</v>
      </c>
      <c r="AG676">
        <v>668.6730391343433</v>
      </c>
      <c r="AH676">
        <v>0</v>
      </c>
      <c r="AL676">
        <v>97.746025220762093</v>
      </c>
      <c r="AN676">
        <v>52.803043103294847</v>
      </c>
      <c r="AO676">
        <v>0</v>
      </c>
      <c r="AQ676">
        <v>2.75</v>
      </c>
      <c r="AR676">
        <v>270.75</v>
      </c>
      <c r="AS676">
        <v>0.34820360065146272</v>
      </c>
      <c r="AT676">
        <v>5.9542896093447863</v>
      </c>
      <c r="AU676">
        <v>3.1702776917789402E-2</v>
      </c>
    </row>
    <row r="677" spans="1:47" x14ac:dyDescent="0.25">
      <c r="A677" t="s">
        <v>719</v>
      </c>
      <c r="B677" t="str">
        <f t="shared" si="20"/>
        <v>USA_KY_Louisvil</v>
      </c>
      <c r="C677" t="str">
        <f>'Model In'!AY677</f>
        <v>Electric Storage_50-gallon</v>
      </c>
      <c r="D677">
        <f>'Model In'!BA677</f>
        <v>2</v>
      </c>
      <c r="E677">
        <v>13405.048934158191</v>
      </c>
      <c r="F677">
        <v>97.746025220762093</v>
      </c>
      <c r="H677">
        <f t="shared" si="21"/>
        <v>5752.5588358373579</v>
      </c>
      <c r="I677">
        <v>2377.7072633162661</v>
      </c>
      <c r="K677">
        <v>1519.966357524376</v>
      </c>
      <c r="L677">
        <v>4878.1274447471942</v>
      </c>
      <c r="M677">
        <v>392.6974360036333</v>
      </c>
      <c r="N677">
        <v>51.644086083426963</v>
      </c>
      <c r="O677">
        <v>413.39938370482503</v>
      </c>
      <c r="Q677">
        <v>2885.4683452959089</v>
      </c>
      <c r="R677">
        <v>489.38322722518302</v>
      </c>
      <c r="S677">
        <v>0</v>
      </c>
      <c r="V677">
        <v>2255.7417526427162</v>
      </c>
      <c r="W677">
        <v>-337.00003376048352</v>
      </c>
      <c r="Y677">
        <v>2255.7417526427121</v>
      </c>
      <c r="Z677">
        <v>4373.1166730416398</v>
      </c>
      <c r="AA677">
        <v>0</v>
      </c>
      <c r="AB677">
        <v>1023.631672635939</v>
      </c>
      <c r="AE677">
        <v>94.322539088410238</v>
      </c>
      <c r="AF677">
        <v>184.69333325480241</v>
      </c>
      <c r="AG677">
        <v>668.6730391343433</v>
      </c>
      <c r="AH677">
        <v>0</v>
      </c>
      <c r="AL677">
        <v>97.746025220762093</v>
      </c>
      <c r="AN677">
        <v>52.803043103294847</v>
      </c>
      <c r="AO677">
        <v>0</v>
      </c>
      <c r="AQ677">
        <v>9</v>
      </c>
      <c r="AR677">
        <v>490.75</v>
      </c>
      <c r="AS677">
        <v>0.18594128717849889</v>
      </c>
      <c r="AT677">
        <v>2.753908414818377</v>
      </c>
      <c r="AU677">
        <v>2.6758529731627401E-2</v>
      </c>
    </row>
    <row r="678" spans="1:47" x14ac:dyDescent="0.25">
      <c r="A678" t="s">
        <v>720</v>
      </c>
      <c r="B678" t="str">
        <f t="shared" si="20"/>
        <v>USA_LA_New.Orle</v>
      </c>
      <c r="C678" t="str">
        <f>'Model In'!AY678</f>
        <v>Electric Storage_50-gallon</v>
      </c>
      <c r="D678">
        <f>'Model In'!BA678</f>
        <v>2</v>
      </c>
      <c r="E678">
        <v>13221.986135898471</v>
      </c>
      <c r="F678">
        <v>97.746025220762093</v>
      </c>
      <c r="H678">
        <f t="shared" si="21"/>
        <v>5948.7289837436874</v>
      </c>
      <c r="I678">
        <v>351.16331846823698</v>
      </c>
      <c r="K678">
        <v>208.04498144547259</v>
      </c>
      <c r="L678">
        <v>702.95053548904298</v>
      </c>
      <c r="M678">
        <v>3.197722884619755</v>
      </c>
      <c r="N678">
        <v>8.3333582782576343</v>
      </c>
      <c r="O678">
        <v>131.58725585988751</v>
      </c>
      <c r="Q678">
        <v>5024.2112825398726</v>
      </c>
      <c r="R678">
        <v>573.35438273557838</v>
      </c>
      <c r="S678">
        <v>0</v>
      </c>
      <c r="V678">
        <v>1876.508806476691</v>
      </c>
      <c r="W678">
        <v>-322.87217379452989</v>
      </c>
      <c r="Y678">
        <v>1876.508806476691</v>
      </c>
      <c r="Z678">
        <v>4373.1166730416398</v>
      </c>
      <c r="AA678">
        <v>0</v>
      </c>
      <c r="AB678">
        <v>1023.631672635939</v>
      </c>
      <c r="AE678">
        <v>94.322539088410238</v>
      </c>
      <c r="AF678">
        <v>184.69333325480241</v>
      </c>
      <c r="AG678">
        <v>668.6730391343433</v>
      </c>
      <c r="AH678">
        <v>0</v>
      </c>
      <c r="AL678">
        <v>97.746025220762093</v>
      </c>
      <c r="AN678">
        <v>52.803043103294847</v>
      </c>
      <c r="AO678">
        <v>0</v>
      </c>
      <c r="AQ678">
        <v>3.25</v>
      </c>
      <c r="AR678">
        <v>1399</v>
      </c>
      <c r="AS678">
        <v>0.19698909257534761</v>
      </c>
      <c r="AT678">
        <v>3.9358366293966078</v>
      </c>
      <c r="AU678">
        <v>3.16178284350975E-2</v>
      </c>
    </row>
    <row r="679" spans="1:47" x14ac:dyDescent="0.25">
      <c r="A679" t="s">
        <v>721</v>
      </c>
      <c r="B679" t="str">
        <f t="shared" si="20"/>
        <v>USA_LA_Shrevepo</v>
      </c>
      <c r="C679" t="str">
        <f>'Model In'!AY679</f>
        <v>Electric Storage_50-gallon</v>
      </c>
      <c r="D679">
        <f>'Model In'!BA679</f>
        <v>2</v>
      </c>
      <c r="E679">
        <v>13078.66316617737</v>
      </c>
      <c r="F679">
        <v>97.746025220762093</v>
      </c>
      <c r="H679">
        <f t="shared" si="21"/>
        <v>5675.444867151954</v>
      </c>
      <c r="I679">
        <v>833.66545081231868</v>
      </c>
      <c r="K679">
        <v>492.58998778102188</v>
      </c>
      <c r="L679">
        <v>1566.5544724009781</v>
      </c>
      <c r="M679">
        <v>77.438432257555874</v>
      </c>
      <c r="N679">
        <v>22.90269006912586</v>
      </c>
      <c r="O679">
        <v>240.7343407046157</v>
      </c>
      <c r="Q679">
        <v>4329.8943238956326</v>
      </c>
      <c r="R679">
        <v>511.88509244400302</v>
      </c>
      <c r="S679">
        <v>0</v>
      </c>
      <c r="V679">
        <v>2006.4699533474291</v>
      </c>
      <c r="W679">
        <v>-327.11498794935778</v>
      </c>
      <c r="Y679">
        <v>2006.469953347435</v>
      </c>
      <c r="Z679">
        <v>4373.1166730416398</v>
      </c>
      <c r="AA679">
        <v>0</v>
      </c>
      <c r="AB679">
        <v>1023.631672635939</v>
      </c>
      <c r="AE679">
        <v>94.322539088410238</v>
      </c>
      <c r="AF679">
        <v>184.69333325480241</v>
      </c>
      <c r="AG679">
        <v>668.6730391343433</v>
      </c>
      <c r="AH679">
        <v>0</v>
      </c>
      <c r="AL679">
        <v>97.746025220762093</v>
      </c>
      <c r="AN679">
        <v>52.803043103294847</v>
      </c>
      <c r="AO679">
        <v>0</v>
      </c>
      <c r="AQ679">
        <v>2.5</v>
      </c>
      <c r="AR679">
        <v>950.75</v>
      </c>
      <c r="AS679">
        <v>0.18398684197886239</v>
      </c>
      <c r="AT679">
        <v>3.1159469725809221</v>
      </c>
      <c r="AU679">
        <v>2.8320853883493102E-2</v>
      </c>
    </row>
    <row r="680" spans="1:47" x14ac:dyDescent="0.25">
      <c r="A680" t="s">
        <v>722</v>
      </c>
      <c r="B680" t="str">
        <f t="shared" si="20"/>
        <v>USA_MA_Boston-L</v>
      </c>
      <c r="C680" t="str">
        <f>'Model In'!AY680</f>
        <v>Electric Storage_50-gallon</v>
      </c>
      <c r="D680">
        <f>'Model In'!BA680</f>
        <v>2</v>
      </c>
      <c r="E680">
        <v>14459.602074226759</v>
      </c>
      <c r="F680">
        <v>97.746025220762093</v>
      </c>
      <c r="H680">
        <f t="shared" si="21"/>
        <v>6625.0293449383125</v>
      </c>
      <c r="I680">
        <v>4414.6608465736354</v>
      </c>
      <c r="K680">
        <v>2452.9597939552368</v>
      </c>
      <c r="L680">
        <v>8058.8697406184792</v>
      </c>
      <c r="M680">
        <v>1498.1132235112941</v>
      </c>
      <c r="N680">
        <v>75.570240636572436</v>
      </c>
      <c r="O680">
        <v>388.0175884705497</v>
      </c>
      <c r="Q680">
        <v>1746.466405535997</v>
      </c>
      <c r="R680">
        <v>463.90209282867983</v>
      </c>
      <c r="S680">
        <v>0</v>
      </c>
      <c r="V680">
        <v>2437.8243836105571</v>
      </c>
      <c r="W680">
        <v>-343.87851816804601</v>
      </c>
      <c r="Y680">
        <v>2437.824383610553</v>
      </c>
      <c r="Z680">
        <v>4373.1166730416398</v>
      </c>
      <c r="AA680">
        <v>0</v>
      </c>
      <c r="AB680">
        <v>1023.631672635939</v>
      </c>
      <c r="AE680">
        <v>94.322539088410238</v>
      </c>
      <c r="AF680">
        <v>184.69333325480241</v>
      </c>
      <c r="AG680">
        <v>668.6730391343433</v>
      </c>
      <c r="AH680">
        <v>0</v>
      </c>
      <c r="AL680">
        <v>97.746025220762093</v>
      </c>
      <c r="AN680">
        <v>52.803043103294847</v>
      </c>
      <c r="AO680">
        <v>0</v>
      </c>
      <c r="AQ680">
        <v>79.75</v>
      </c>
      <c r="AR680">
        <v>368.5</v>
      </c>
      <c r="AS680">
        <v>0.31258977604479432</v>
      </c>
      <c r="AT680">
        <v>6.2348783008437776</v>
      </c>
      <c r="AU680">
        <v>2.64900952841477E-2</v>
      </c>
    </row>
    <row r="681" spans="1:47" x14ac:dyDescent="0.25">
      <c r="A681" t="s">
        <v>723</v>
      </c>
      <c r="B681" t="str">
        <f t="shared" si="20"/>
        <v>USA_MD_Baltimor</v>
      </c>
      <c r="C681" t="str">
        <f>'Model In'!AY681</f>
        <v>Electric Storage_50-gallon</v>
      </c>
      <c r="D681">
        <f>'Model In'!BA681</f>
        <v>2</v>
      </c>
      <c r="E681">
        <v>13285.63772698665</v>
      </c>
      <c r="F681">
        <v>97.746025220762093</v>
      </c>
      <c r="H681">
        <f t="shared" si="21"/>
        <v>5592.370024374447</v>
      </c>
      <c r="I681">
        <v>2538.9104600175292</v>
      </c>
      <c r="K681">
        <v>1557.6275006891319</v>
      </c>
      <c r="L681">
        <v>4978.73924596487</v>
      </c>
      <c r="M681">
        <v>511.37866716527242</v>
      </c>
      <c r="N681">
        <v>43.89855932423157</v>
      </c>
      <c r="O681">
        <v>426.0057328388898</v>
      </c>
      <c r="Q681">
        <v>2593.5265310715549</v>
      </c>
      <c r="R681">
        <v>459.93303328536359</v>
      </c>
      <c r="S681">
        <v>0</v>
      </c>
      <c r="V681">
        <v>2296.519356934044</v>
      </c>
      <c r="W681">
        <v>-337.94429396266378</v>
      </c>
      <c r="Y681">
        <v>2296.519356934044</v>
      </c>
      <c r="Z681">
        <v>4373.1166730416398</v>
      </c>
      <c r="AA681">
        <v>0</v>
      </c>
      <c r="AB681">
        <v>1023.631672635939</v>
      </c>
      <c r="AE681">
        <v>94.322539088410238</v>
      </c>
      <c r="AF681">
        <v>184.69333325480241</v>
      </c>
      <c r="AG681">
        <v>668.6730391343433</v>
      </c>
      <c r="AH681">
        <v>0</v>
      </c>
      <c r="AL681">
        <v>97.746025220762093</v>
      </c>
      <c r="AN681">
        <v>52.803043103294847</v>
      </c>
      <c r="AO681">
        <v>0</v>
      </c>
      <c r="AQ681">
        <v>11</v>
      </c>
      <c r="AR681">
        <v>590.5</v>
      </c>
      <c r="AS681">
        <v>0.20767769931062741</v>
      </c>
      <c r="AT681">
        <v>3.4813291368509942</v>
      </c>
      <c r="AU681">
        <v>2.5346206284520899E-2</v>
      </c>
    </row>
    <row r="682" spans="1:47" x14ac:dyDescent="0.25">
      <c r="A682" t="s">
        <v>724</v>
      </c>
      <c r="B682" t="str">
        <f t="shared" si="20"/>
        <v>USA_ME_Portland</v>
      </c>
      <c r="C682" t="str">
        <f>'Model In'!AY682</f>
        <v>Electric Storage_50-gallon</v>
      </c>
      <c r="D682">
        <f>'Model In'!BA682</f>
        <v>2</v>
      </c>
      <c r="E682">
        <v>16301.742575789611</v>
      </c>
      <c r="F682">
        <v>97.746025220762093</v>
      </c>
      <c r="H682">
        <f t="shared" si="21"/>
        <v>8320.8047622095546</v>
      </c>
      <c r="I682">
        <v>6489.2159473916236</v>
      </c>
      <c r="K682">
        <v>2940.56286909963</v>
      </c>
      <c r="L682">
        <v>9296.8059040177759</v>
      </c>
      <c r="M682">
        <v>3044.0036563117651</v>
      </c>
      <c r="N682">
        <v>79.026560883025098</v>
      </c>
      <c r="O682">
        <v>425.62286109714938</v>
      </c>
      <c r="Q682">
        <v>1352.3796024917069</v>
      </c>
      <c r="R682">
        <v>479.2092123262243</v>
      </c>
      <c r="S682">
        <v>0</v>
      </c>
      <c r="V682">
        <v>2584.1894679022689</v>
      </c>
      <c r="W682">
        <v>-346.41222459954702</v>
      </c>
      <c r="Y682">
        <v>2584.1894679022639</v>
      </c>
      <c r="Z682">
        <v>4373.1166730416398</v>
      </c>
      <c r="AA682">
        <v>0</v>
      </c>
      <c r="AB682">
        <v>1023.631672635939</v>
      </c>
      <c r="AE682">
        <v>94.322539088410238</v>
      </c>
      <c r="AF682">
        <v>184.69333325480241</v>
      </c>
      <c r="AG682">
        <v>668.6730391343433</v>
      </c>
      <c r="AH682">
        <v>0</v>
      </c>
      <c r="AL682">
        <v>97.746025220762093</v>
      </c>
      <c r="AN682">
        <v>52.803043103294847</v>
      </c>
      <c r="AO682">
        <v>0</v>
      </c>
      <c r="AQ682">
        <v>69.25</v>
      </c>
      <c r="AR682">
        <v>235.5</v>
      </c>
      <c r="AS682">
        <v>0.27170504609934398</v>
      </c>
      <c r="AT682">
        <v>3.8489531767003999</v>
      </c>
      <c r="AU682">
        <v>2.6196025640753701E-2</v>
      </c>
    </row>
    <row r="683" spans="1:47" x14ac:dyDescent="0.25">
      <c r="A683" t="s">
        <v>725</v>
      </c>
      <c r="B683" t="str">
        <f t="shared" si="20"/>
        <v>USA_ME_Presque.</v>
      </c>
      <c r="C683" t="str">
        <f>'Model In'!AY683</f>
        <v>Electric Storage_50-gallon</v>
      </c>
      <c r="D683">
        <f>'Model In'!BA683</f>
        <v>2</v>
      </c>
      <c r="E683">
        <v>23465.96079753296</v>
      </c>
      <c r="F683">
        <v>97.746025220762093</v>
      </c>
      <c r="H683">
        <f t="shared" si="21"/>
        <v>15294.203648636254</v>
      </c>
      <c r="I683">
        <v>13844.676550228991</v>
      </c>
      <c r="K683">
        <v>3469.302532219911</v>
      </c>
      <c r="L683">
        <v>10586.743269194891</v>
      </c>
      <c r="M683">
        <v>9944.1114844583244</v>
      </c>
      <c r="N683">
        <v>95.270962167375671</v>
      </c>
      <c r="O683">
        <v>335.99157138339132</v>
      </c>
      <c r="Q683">
        <v>945.74381344912513</v>
      </c>
      <c r="R683">
        <v>503.78328495813679</v>
      </c>
      <c r="S683">
        <v>0</v>
      </c>
      <c r="V683">
        <v>2775.0088032187441</v>
      </c>
      <c r="W683">
        <v>-350.39383040152262</v>
      </c>
      <c r="Y683">
        <v>2775.0088032187441</v>
      </c>
      <c r="Z683">
        <v>4373.1166730416398</v>
      </c>
      <c r="AA683">
        <v>0</v>
      </c>
      <c r="AB683">
        <v>1023.631672635939</v>
      </c>
      <c r="AE683">
        <v>94.322539088410238</v>
      </c>
      <c r="AF683">
        <v>184.69333325480241</v>
      </c>
      <c r="AG683">
        <v>668.6730391343433</v>
      </c>
      <c r="AH683">
        <v>0</v>
      </c>
      <c r="AL683">
        <v>97.746025220762093</v>
      </c>
      <c r="AN683">
        <v>52.803043103294847</v>
      </c>
      <c r="AO683">
        <v>0</v>
      </c>
      <c r="AQ683">
        <v>349</v>
      </c>
      <c r="AR683">
        <v>298.25</v>
      </c>
      <c r="AS683">
        <v>0.29819550677012852</v>
      </c>
      <c r="AT683">
        <v>3.639842183050805</v>
      </c>
      <c r="AU683">
        <v>2.68307202648067E-2</v>
      </c>
    </row>
    <row r="684" spans="1:47" x14ac:dyDescent="0.25">
      <c r="A684" t="s">
        <v>726</v>
      </c>
      <c r="B684" t="str">
        <f t="shared" si="20"/>
        <v>USA_MI_Detroit-</v>
      </c>
      <c r="C684" t="str">
        <f>'Model In'!AY684</f>
        <v>Electric Storage_50-gallon</v>
      </c>
      <c r="D684">
        <f>'Model In'!BA684</f>
        <v>2</v>
      </c>
      <c r="E684">
        <v>15379.66297503438</v>
      </c>
      <c r="F684">
        <v>97.746025220762093</v>
      </c>
      <c r="H684">
        <f t="shared" si="21"/>
        <v>7510.5687335600942</v>
      </c>
      <c r="I684">
        <v>5121.8569756126244</v>
      </c>
      <c r="K684">
        <v>2816.8597555466708</v>
      </c>
      <c r="L684">
        <v>8802.3998110228331</v>
      </c>
      <c r="M684">
        <v>1820.097860725368</v>
      </c>
      <c r="N684">
        <v>86.879796349167776</v>
      </c>
      <c r="O684">
        <v>398.01956299141978</v>
      </c>
      <c r="Q684">
        <v>1864.1470057260719</v>
      </c>
      <c r="R684">
        <v>524.56475222139773</v>
      </c>
      <c r="S684">
        <v>0</v>
      </c>
      <c r="V684">
        <v>2472.345895796178</v>
      </c>
      <c r="W684">
        <v>-343.22431859604927</v>
      </c>
      <c r="Y684">
        <v>2472.3458957961761</v>
      </c>
      <c r="Z684">
        <v>4373.1166730416398</v>
      </c>
      <c r="AA684">
        <v>0</v>
      </c>
      <c r="AB684">
        <v>1023.631672635939</v>
      </c>
      <c r="AE684">
        <v>94.322539088410238</v>
      </c>
      <c r="AF684">
        <v>184.69333325480241</v>
      </c>
      <c r="AG684">
        <v>668.6730391343433</v>
      </c>
      <c r="AH684">
        <v>0</v>
      </c>
      <c r="AL684">
        <v>97.746025220762093</v>
      </c>
      <c r="AN684">
        <v>52.803043103294847</v>
      </c>
      <c r="AO684">
        <v>0</v>
      </c>
      <c r="AQ684">
        <v>19</v>
      </c>
      <c r="AR684">
        <v>154.5</v>
      </c>
      <c r="AS684">
        <v>0.2611039215940878</v>
      </c>
      <c r="AT684">
        <v>4.2799106536587157</v>
      </c>
      <c r="AU684">
        <v>2.9300114369079502E-2</v>
      </c>
    </row>
    <row r="685" spans="1:47" x14ac:dyDescent="0.25">
      <c r="A685" t="s">
        <v>727</v>
      </c>
      <c r="B685" t="str">
        <f t="shared" si="20"/>
        <v>USA_MI_Houghton</v>
      </c>
      <c r="C685" t="str">
        <f>'Model In'!AY685</f>
        <v>Electric Storage_50-gallon</v>
      </c>
      <c r="D685">
        <f>'Model In'!BA685</f>
        <v>2</v>
      </c>
      <c r="E685">
        <v>18225.874824938732</v>
      </c>
      <c r="F685">
        <v>97.746025220762093</v>
      </c>
      <c r="H685">
        <f t="shared" si="21"/>
        <v>10193.07154440918</v>
      </c>
      <c r="I685">
        <v>8228.2372363377835</v>
      </c>
      <c r="K685">
        <v>3569.817956290286</v>
      </c>
      <c r="L685">
        <v>10899.704742737569</v>
      </c>
      <c r="M685">
        <v>4116.4104585385894</v>
      </c>
      <c r="N685">
        <v>141.67570485984001</v>
      </c>
      <c r="O685">
        <v>400.33311664907001</v>
      </c>
      <c r="Q685">
        <v>1399.083560570027</v>
      </c>
      <c r="R685">
        <v>565.7507475013706</v>
      </c>
      <c r="S685">
        <v>0</v>
      </c>
      <c r="V685">
        <v>2636.0549348515351</v>
      </c>
      <c r="W685">
        <v>-347.03307943393747</v>
      </c>
      <c r="Y685">
        <v>2636.054934851536</v>
      </c>
      <c r="Z685">
        <v>4373.1166730416398</v>
      </c>
      <c r="AA685">
        <v>0</v>
      </c>
      <c r="AB685">
        <v>1023.631672635939</v>
      </c>
      <c r="AE685">
        <v>94.322539088410238</v>
      </c>
      <c r="AF685">
        <v>184.69333325480241</v>
      </c>
      <c r="AG685">
        <v>668.6730391343433</v>
      </c>
      <c r="AH685">
        <v>0</v>
      </c>
      <c r="AL685">
        <v>97.746025220762093</v>
      </c>
      <c r="AN685">
        <v>52.803043103294847</v>
      </c>
      <c r="AO685">
        <v>0</v>
      </c>
      <c r="AQ685">
        <v>69</v>
      </c>
      <c r="AR685">
        <v>164.75</v>
      </c>
      <c r="AS685">
        <v>0.28352160925601</v>
      </c>
      <c r="AT685">
        <v>4.2437710140648139</v>
      </c>
      <c r="AU685">
        <v>3.1174921195508298E-2</v>
      </c>
    </row>
    <row r="686" spans="1:47" x14ac:dyDescent="0.25">
      <c r="A686" t="s">
        <v>728</v>
      </c>
      <c r="B686" t="str">
        <f t="shared" si="20"/>
        <v>USA_MI_Traverse</v>
      </c>
      <c r="C686" t="str">
        <f>'Model In'!AY686</f>
        <v>Electric Storage_50-gallon</v>
      </c>
      <c r="D686">
        <f>'Model In'!BA686</f>
        <v>2</v>
      </c>
      <c r="E686">
        <v>17461.365671708401</v>
      </c>
      <c r="F686">
        <v>97.746025220762093</v>
      </c>
      <c r="H686">
        <f t="shared" si="21"/>
        <v>9478.1423009875944</v>
      </c>
      <c r="I686">
        <v>7423.2889974054169</v>
      </c>
      <c r="K686">
        <v>3215.6749321468942</v>
      </c>
      <c r="L686">
        <v>10069.29288894011</v>
      </c>
      <c r="M686">
        <v>3701.0213629954919</v>
      </c>
      <c r="N686">
        <v>113.8208496358114</v>
      </c>
      <c r="O686">
        <v>392.77185262721849</v>
      </c>
      <c r="Q686">
        <v>1519.873570571031</v>
      </c>
      <c r="R686">
        <v>534.97973301114644</v>
      </c>
      <c r="S686">
        <v>0</v>
      </c>
      <c r="V686">
        <v>2586.4750250426828</v>
      </c>
      <c r="W686">
        <v>-345.83812961674568</v>
      </c>
      <c r="Y686">
        <v>2586.475025042685</v>
      </c>
      <c r="Z686">
        <v>4373.1166730416398</v>
      </c>
      <c r="AA686">
        <v>0</v>
      </c>
      <c r="AB686">
        <v>1023.631672635939</v>
      </c>
      <c r="AE686">
        <v>94.322539088410238</v>
      </c>
      <c r="AF686">
        <v>184.69333325480241</v>
      </c>
      <c r="AG686">
        <v>668.6730391343433</v>
      </c>
      <c r="AH686">
        <v>0</v>
      </c>
      <c r="AL686">
        <v>97.746025220762093</v>
      </c>
      <c r="AN686">
        <v>52.803043103294847</v>
      </c>
      <c r="AO686">
        <v>0</v>
      </c>
      <c r="AQ686">
        <v>89.25</v>
      </c>
      <c r="AR686">
        <v>333.75</v>
      </c>
      <c r="AS686">
        <v>0.25687395430075272</v>
      </c>
      <c r="AT686">
        <v>3.306120183030417</v>
      </c>
      <c r="AU686">
        <v>2.8743673053456601E-2</v>
      </c>
    </row>
    <row r="687" spans="1:47" x14ac:dyDescent="0.25">
      <c r="A687" t="s">
        <v>729</v>
      </c>
      <c r="B687" t="str">
        <f t="shared" si="20"/>
        <v>USA_MN_Duluth.I</v>
      </c>
      <c r="C687" t="str">
        <f>'Model In'!AY687</f>
        <v>Electric Storage_50-gallon</v>
      </c>
      <c r="D687">
        <f>'Model In'!BA687</f>
        <v>2</v>
      </c>
      <c r="E687">
        <v>21987.29736513727</v>
      </c>
      <c r="F687">
        <v>97.746025220762093</v>
      </c>
      <c r="H687">
        <f t="shared" si="21"/>
        <v>13830.149965760218</v>
      </c>
      <c r="I687">
        <v>12121.36496752331</v>
      </c>
      <c r="K687">
        <v>4333.9224651272043</v>
      </c>
      <c r="L687">
        <v>12806.10342016422</v>
      </c>
      <c r="M687">
        <v>7236.3234691720709</v>
      </c>
      <c r="N687">
        <v>136.76030513516099</v>
      </c>
      <c r="O687">
        <v>414.35872808890838</v>
      </c>
      <c r="Q687">
        <v>1101.5225026915491</v>
      </c>
      <c r="R687">
        <v>607.26249554535843</v>
      </c>
      <c r="S687">
        <v>0</v>
      </c>
      <c r="V687">
        <v>2760.399053699196</v>
      </c>
      <c r="W687">
        <v>-350.64046082307271</v>
      </c>
      <c r="Y687">
        <v>2760.3990536992001</v>
      </c>
      <c r="Z687">
        <v>4373.1166730416398</v>
      </c>
      <c r="AA687">
        <v>0</v>
      </c>
      <c r="AB687">
        <v>1023.631672635939</v>
      </c>
      <c r="AE687">
        <v>94.322539088410238</v>
      </c>
      <c r="AF687">
        <v>184.69333325480241</v>
      </c>
      <c r="AG687">
        <v>668.6730391343433</v>
      </c>
      <c r="AH687">
        <v>0</v>
      </c>
      <c r="AL687">
        <v>97.746025220762093</v>
      </c>
      <c r="AN687">
        <v>52.803043103294847</v>
      </c>
      <c r="AO687">
        <v>0</v>
      </c>
      <c r="AQ687">
        <v>96.25</v>
      </c>
      <c r="AR687">
        <v>92.5</v>
      </c>
      <c r="AS687">
        <v>0.33312713653917042</v>
      </c>
      <c r="AT687">
        <v>5.5433278796660588</v>
      </c>
      <c r="AU687">
        <v>3.4162802542104097E-2</v>
      </c>
    </row>
    <row r="688" spans="1:47" x14ac:dyDescent="0.25">
      <c r="A688" t="s">
        <v>730</v>
      </c>
      <c r="B688" t="str">
        <f t="shared" si="20"/>
        <v>USA_MN_Minneapo</v>
      </c>
      <c r="C688" t="str">
        <f>'Model In'!AY688</f>
        <v>Electric Storage_50-gallon</v>
      </c>
      <c r="D688">
        <f>'Model In'!BA688</f>
        <v>2</v>
      </c>
      <c r="E688">
        <v>19725.203363701741</v>
      </c>
      <c r="F688">
        <v>97.746025220762093</v>
      </c>
      <c r="H688">
        <f t="shared" si="21"/>
        <v>11753.751959030666</v>
      </c>
      <c r="I688">
        <v>9173.983117930793</v>
      </c>
      <c r="K688">
        <v>3689.4853749037989</v>
      </c>
      <c r="L688">
        <v>10791.4635610774</v>
      </c>
      <c r="M688">
        <v>5026.6329989517708</v>
      </c>
      <c r="N688">
        <v>94.08166231868725</v>
      </c>
      <c r="O688">
        <v>363.78308175655349</v>
      </c>
      <c r="Q688">
        <v>1943.3033742825489</v>
      </c>
      <c r="R688">
        <v>636.46546681732377</v>
      </c>
      <c r="S688">
        <v>0</v>
      </c>
      <c r="V688">
        <v>2574.7030589930259</v>
      </c>
      <c r="W688">
        <v>-344.94960053744279</v>
      </c>
      <c r="Y688">
        <v>2574.7030589930259</v>
      </c>
      <c r="Z688">
        <v>4373.1166730416398</v>
      </c>
      <c r="AA688">
        <v>0</v>
      </c>
      <c r="AB688">
        <v>1023.631672635939</v>
      </c>
      <c r="AE688">
        <v>94.322539088410238</v>
      </c>
      <c r="AF688">
        <v>184.69333325480241</v>
      </c>
      <c r="AG688">
        <v>668.6730391343433</v>
      </c>
      <c r="AH688">
        <v>0</v>
      </c>
      <c r="AL688">
        <v>97.746025220762093</v>
      </c>
      <c r="AN688">
        <v>52.803043103294847</v>
      </c>
      <c r="AO688">
        <v>0</v>
      </c>
      <c r="AQ688">
        <v>81.75</v>
      </c>
      <c r="AR688">
        <v>174</v>
      </c>
      <c r="AS688">
        <v>0.30573780389597849</v>
      </c>
      <c r="AT688">
        <v>4.9722497251771864</v>
      </c>
      <c r="AU688">
        <v>3.609626193104E-2</v>
      </c>
    </row>
    <row r="689" spans="1:47" x14ac:dyDescent="0.25">
      <c r="A689" t="s">
        <v>731</v>
      </c>
      <c r="B689" t="str">
        <f t="shared" si="20"/>
        <v>USA_MO_Kansas.C</v>
      </c>
      <c r="C689" t="str">
        <f>'Model In'!AY689</f>
        <v>Electric Storage_50-gallon</v>
      </c>
      <c r="D689">
        <f>'Model In'!BA689</f>
        <v>2</v>
      </c>
      <c r="E689">
        <v>14131.55374704878</v>
      </c>
      <c r="F689">
        <v>97.746025220762093</v>
      </c>
      <c r="H689">
        <f t="shared" si="21"/>
        <v>6464.6156049280034</v>
      </c>
      <c r="I689">
        <v>3020.6175978861061</v>
      </c>
      <c r="K689">
        <v>1809.714778450639</v>
      </c>
      <c r="L689">
        <v>5636.9651186491301</v>
      </c>
      <c r="M689">
        <v>783.0230702645074</v>
      </c>
      <c r="N689">
        <v>50.170475241735993</v>
      </c>
      <c r="O689">
        <v>377.70927392922619</v>
      </c>
      <c r="Q689">
        <v>2924.434670661055</v>
      </c>
      <c r="R689">
        <v>519.56333638084334</v>
      </c>
      <c r="S689">
        <v>0</v>
      </c>
      <c r="V689">
        <v>2270.1897964426571</v>
      </c>
      <c r="W689">
        <v>-338.05571294521468</v>
      </c>
      <c r="Y689">
        <v>2270.1897964426598</v>
      </c>
      <c r="Z689">
        <v>4373.1166730416398</v>
      </c>
      <c r="AA689">
        <v>0</v>
      </c>
      <c r="AB689">
        <v>1023.631672635939</v>
      </c>
      <c r="AE689">
        <v>94.322539088410238</v>
      </c>
      <c r="AF689">
        <v>184.69333325480241</v>
      </c>
      <c r="AG689">
        <v>668.6730391343433</v>
      </c>
      <c r="AH689">
        <v>0</v>
      </c>
      <c r="AL689">
        <v>97.746025220762093</v>
      </c>
      <c r="AN689">
        <v>52.803043103294847</v>
      </c>
      <c r="AO689">
        <v>0</v>
      </c>
      <c r="AQ689">
        <v>9.5</v>
      </c>
      <c r="AR689">
        <v>442.5</v>
      </c>
      <c r="AS689">
        <v>0.245383853335785</v>
      </c>
      <c r="AT689">
        <v>3.9865803541773901</v>
      </c>
      <c r="AU689">
        <v>2.9381915282383899E-2</v>
      </c>
    </row>
    <row r="690" spans="1:47" x14ac:dyDescent="0.25">
      <c r="A690" t="s">
        <v>732</v>
      </c>
      <c r="B690" t="str">
        <f t="shared" si="20"/>
        <v>USA_MO_St.Josep</v>
      </c>
      <c r="C690" t="str">
        <f>'Model In'!AY690</f>
        <v>Electric Storage_50-gallon</v>
      </c>
      <c r="D690">
        <f>'Model In'!BA690</f>
        <v>2</v>
      </c>
      <c r="E690">
        <v>15946.420704941031</v>
      </c>
      <c r="F690">
        <v>97.746025220762093</v>
      </c>
      <c r="H690">
        <f t="shared" si="21"/>
        <v>8172.6488089231498</v>
      </c>
      <c r="I690">
        <v>5090.8899858422146</v>
      </c>
      <c r="K690">
        <v>2523.915044363343</v>
      </c>
      <c r="L690">
        <v>7703.7974240076692</v>
      </c>
      <c r="M690">
        <v>2120.143302182174</v>
      </c>
      <c r="N690">
        <v>80.092087947066062</v>
      </c>
      <c r="O690">
        <v>366.73955134965001</v>
      </c>
      <c r="Q690">
        <v>2530.8004446556479</v>
      </c>
      <c r="R690">
        <v>550.95837842528726</v>
      </c>
      <c r="S690">
        <v>0</v>
      </c>
      <c r="V690">
        <v>2377.0235503397821</v>
      </c>
      <c r="W690">
        <v>-340.60675743786072</v>
      </c>
      <c r="Y690">
        <v>2377.0235503397748</v>
      </c>
      <c r="Z690">
        <v>4373.1166730416398</v>
      </c>
      <c r="AA690">
        <v>0</v>
      </c>
      <c r="AB690">
        <v>1023.631672635939</v>
      </c>
      <c r="AE690">
        <v>94.322539088410238</v>
      </c>
      <c r="AF690">
        <v>184.69333325480241</v>
      </c>
      <c r="AG690">
        <v>668.6730391343433</v>
      </c>
      <c r="AH690">
        <v>0</v>
      </c>
      <c r="AL690">
        <v>97.746025220762093</v>
      </c>
      <c r="AN690">
        <v>52.803043103294847</v>
      </c>
      <c r="AO690">
        <v>0</v>
      </c>
      <c r="AQ690">
        <v>30</v>
      </c>
      <c r="AR690">
        <v>362.25</v>
      </c>
      <c r="AS690">
        <v>0.28330549374407538</v>
      </c>
      <c r="AT690">
        <v>4.3082826406073043</v>
      </c>
      <c r="AU690">
        <v>3.1301355687119198E-2</v>
      </c>
    </row>
    <row r="691" spans="1:47" x14ac:dyDescent="0.25">
      <c r="A691" t="s">
        <v>733</v>
      </c>
      <c r="B691" t="str">
        <f t="shared" si="20"/>
        <v>USA_MS_Gulfport</v>
      </c>
      <c r="C691" t="str">
        <f>'Model In'!AY691</f>
        <v>Electric Storage_50-gallon</v>
      </c>
      <c r="D691">
        <f>'Model In'!BA691</f>
        <v>2</v>
      </c>
      <c r="E691">
        <v>12812.703262939231</v>
      </c>
      <c r="F691">
        <v>97.746025220762093</v>
      </c>
      <c r="H691">
        <f t="shared" si="21"/>
        <v>5483.9914133748589</v>
      </c>
      <c r="I691">
        <v>418.00764109303782</v>
      </c>
      <c r="K691">
        <v>212.45213275791721</v>
      </c>
      <c r="L691">
        <v>709.91681052508318</v>
      </c>
      <c r="M691">
        <v>14.14148356876065</v>
      </c>
      <c r="N691">
        <v>8.8559513579003433</v>
      </c>
      <c r="O691">
        <v>182.55807340845939</v>
      </c>
      <c r="Q691">
        <v>4554.75522446579</v>
      </c>
      <c r="R691">
        <v>511.22854781603138</v>
      </c>
      <c r="S691">
        <v>0</v>
      </c>
      <c r="V691">
        <v>1931.963503886451</v>
      </c>
      <c r="W691">
        <v>-324.79089370366148</v>
      </c>
      <c r="Y691">
        <v>1931.9635038864501</v>
      </c>
      <c r="Z691">
        <v>4373.1166730416398</v>
      </c>
      <c r="AA691">
        <v>0</v>
      </c>
      <c r="AB691">
        <v>1023.631672635939</v>
      </c>
      <c r="AE691">
        <v>94.322539088410238</v>
      </c>
      <c r="AF691">
        <v>184.69333325480241</v>
      </c>
      <c r="AG691">
        <v>668.6730391343433</v>
      </c>
      <c r="AH691">
        <v>0</v>
      </c>
      <c r="AL691">
        <v>97.746025220762093</v>
      </c>
      <c r="AN691">
        <v>52.803043103294847</v>
      </c>
      <c r="AO691">
        <v>0</v>
      </c>
      <c r="AQ691">
        <v>2.75</v>
      </c>
      <c r="AR691">
        <v>1198.5</v>
      </c>
      <c r="AS691">
        <v>0.1762416645229406</v>
      </c>
      <c r="AT691">
        <v>3.3138243443703419</v>
      </c>
      <c r="AU691">
        <v>2.7775296532327999E-2</v>
      </c>
    </row>
    <row r="692" spans="1:47" x14ac:dyDescent="0.25">
      <c r="A692" t="s">
        <v>734</v>
      </c>
      <c r="B692" t="str">
        <f t="shared" si="20"/>
        <v>USA_MS_Jackson-</v>
      </c>
      <c r="C692" t="str">
        <f>'Model In'!AY692</f>
        <v>Electric Storage_50-gallon</v>
      </c>
      <c r="D692">
        <f>'Model In'!BA692</f>
        <v>2</v>
      </c>
      <c r="E692">
        <v>12734.006924788569</v>
      </c>
      <c r="F692">
        <v>97.746025220762093</v>
      </c>
      <c r="H692">
        <f t="shared" si="21"/>
        <v>5308.571237028058</v>
      </c>
      <c r="I692">
        <v>749.05016683124484</v>
      </c>
      <c r="K692">
        <v>433.01161693879737</v>
      </c>
      <c r="L692">
        <v>1424.852866619764</v>
      </c>
      <c r="M692">
        <v>22.21193500788786</v>
      </c>
      <c r="N692">
        <v>21.3245474842204</v>
      </c>
      <c r="O692">
        <v>272.50206740033582</v>
      </c>
      <c r="Q692">
        <v>4063.2439360716699</v>
      </c>
      <c r="R692">
        <v>496.27713412514322</v>
      </c>
      <c r="S692">
        <v>0</v>
      </c>
      <c r="V692">
        <v>2028.6873420823481</v>
      </c>
      <c r="W692">
        <v>-328.58978729851037</v>
      </c>
      <c r="Y692">
        <v>2028.687342082347</v>
      </c>
      <c r="Z692">
        <v>4373.1166730416398</v>
      </c>
      <c r="AA692">
        <v>0</v>
      </c>
      <c r="AB692">
        <v>1023.631672635939</v>
      </c>
      <c r="AE692">
        <v>94.322539088410238</v>
      </c>
      <c r="AF692">
        <v>184.69333325480241</v>
      </c>
      <c r="AG692">
        <v>668.6730391343433</v>
      </c>
      <c r="AH692">
        <v>0</v>
      </c>
      <c r="AL692">
        <v>97.746025220762093</v>
      </c>
      <c r="AN692">
        <v>52.803043103294847</v>
      </c>
      <c r="AO692">
        <v>0</v>
      </c>
      <c r="AQ692">
        <v>3.25</v>
      </c>
      <c r="AR692">
        <v>869.75</v>
      </c>
      <c r="AS692">
        <v>0.1696649156701476</v>
      </c>
      <c r="AT692">
        <v>2.7549478292489229</v>
      </c>
      <c r="AU692">
        <v>2.73090805336502E-2</v>
      </c>
    </row>
    <row r="693" spans="1:47" x14ac:dyDescent="0.25">
      <c r="A693" t="s">
        <v>735</v>
      </c>
      <c r="B693" t="str">
        <f t="shared" si="20"/>
        <v>USA_MT_Billings</v>
      </c>
      <c r="C693" t="str">
        <f>'Model In'!AY693</f>
        <v>Electric Storage_50-gallon</v>
      </c>
      <c r="D693">
        <f>'Model In'!BA693</f>
        <v>2</v>
      </c>
      <c r="E693">
        <v>16453.696956412339</v>
      </c>
      <c r="F693">
        <v>97.746025220762093</v>
      </c>
      <c r="H693">
        <f t="shared" si="21"/>
        <v>8492.263124903935</v>
      </c>
      <c r="I693">
        <v>6329.9343848464023</v>
      </c>
      <c r="K693">
        <v>3388.375190568624</v>
      </c>
      <c r="L693">
        <v>10382.264628061879</v>
      </c>
      <c r="M693">
        <v>2347.8048419945471</v>
      </c>
      <c r="N693">
        <v>89.542349889016734</v>
      </c>
      <c r="O693">
        <v>504.21200239421592</v>
      </c>
      <c r="Q693">
        <v>1605.675901560186</v>
      </c>
      <c r="R693">
        <v>556.65283849734647</v>
      </c>
      <c r="S693">
        <v>0</v>
      </c>
      <c r="V693">
        <v>2564.6854858305142</v>
      </c>
      <c r="W693">
        <v>-346.85178987395949</v>
      </c>
      <c r="Y693">
        <v>2564.6854858305101</v>
      </c>
      <c r="Z693">
        <v>4373.1166730416398</v>
      </c>
      <c r="AA693">
        <v>0</v>
      </c>
      <c r="AB693">
        <v>1023.631672635939</v>
      </c>
      <c r="AE693">
        <v>94.322539088410238</v>
      </c>
      <c r="AF693">
        <v>184.69333325480241</v>
      </c>
      <c r="AG693">
        <v>668.6730391343433</v>
      </c>
      <c r="AH693">
        <v>0</v>
      </c>
      <c r="AL693">
        <v>97.746025220762093</v>
      </c>
      <c r="AN693">
        <v>52.803043103294847</v>
      </c>
      <c r="AO693">
        <v>0</v>
      </c>
      <c r="AQ693">
        <v>14</v>
      </c>
      <c r="AR693">
        <v>87</v>
      </c>
      <c r="AS693">
        <v>0.32944482296354261</v>
      </c>
      <c r="AT693">
        <v>5.8733222560467224</v>
      </c>
      <c r="AU693">
        <v>3.20832530292815E-2</v>
      </c>
    </row>
    <row r="694" spans="1:47" x14ac:dyDescent="0.25">
      <c r="A694" t="s">
        <v>736</v>
      </c>
      <c r="B694" t="str">
        <f t="shared" si="20"/>
        <v>USA_NC_Charlott</v>
      </c>
      <c r="C694" t="str">
        <f>'Model In'!AY694</f>
        <v>Electric Storage_50-gallon</v>
      </c>
      <c r="D694">
        <f>'Model In'!BA694</f>
        <v>2</v>
      </c>
      <c r="E694">
        <v>12381.674865814521</v>
      </c>
      <c r="F694">
        <v>97.746025220762093</v>
      </c>
      <c r="H694">
        <f t="shared" si="21"/>
        <v>4829.0800588808534</v>
      </c>
      <c r="I694">
        <v>1151.4966586337021</v>
      </c>
      <c r="K694">
        <v>691.25505460762724</v>
      </c>
      <c r="L694">
        <v>2237.572646605815</v>
      </c>
      <c r="M694">
        <v>89.486232399755096</v>
      </c>
      <c r="N694">
        <v>26.628310891867809</v>
      </c>
      <c r="O694">
        <v>344.12706073445628</v>
      </c>
      <c r="Q694">
        <v>3233.8736416912629</v>
      </c>
      <c r="R694">
        <v>443.70975855588841</v>
      </c>
      <c r="S694">
        <v>0</v>
      </c>
      <c r="V694">
        <v>2155.8464612555372</v>
      </c>
      <c r="W694">
        <v>-331.97010847338618</v>
      </c>
      <c r="Y694">
        <v>2155.8464612555358</v>
      </c>
      <c r="Z694">
        <v>4373.1166730416398</v>
      </c>
      <c r="AA694">
        <v>0</v>
      </c>
      <c r="AB694">
        <v>1023.631672635939</v>
      </c>
      <c r="AE694">
        <v>94.322539088410238</v>
      </c>
      <c r="AF694">
        <v>184.69333325480241</v>
      </c>
      <c r="AG694">
        <v>668.6730391343433</v>
      </c>
      <c r="AH694">
        <v>0</v>
      </c>
      <c r="AL694">
        <v>97.746025220762093</v>
      </c>
      <c r="AN694">
        <v>52.803043103294847</v>
      </c>
      <c r="AO694">
        <v>0</v>
      </c>
      <c r="AQ694">
        <v>4.75</v>
      </c>
      <c r="AR694">
        <v>595.5</v>
      </c>
      <c r="AS694">
        <v>0.19243045257943839</v>
      </c>
      <c r="AT694">
        <v>2.9350643586093619</v>
      </c>
      <c r="AU694">
        <v>2.4541304036736399E-2</v>
      </c>
    </row>
    <row r="695" spans="1:47" x14ac:dyDescent="0.25">
      <c r="A695" t="s">
        <v>737</v>
      </c>
      <c r="B695" t="str">
        <f t="shared" si="20"/>
        <v>USA_NC_Raleigh-</v>
      </c>
      <c r="C695" t="str">
        <f>'Model In'!AY695</f>
        <v>Electric Storage_50-gallon</v>
      </c>
      <c r="D695">
        <f>'Model In'!BA695</f>
        <v>2</v>
      </c>
      <c r="E695">
        <v>12485.140572982809</v>
      </c>
      <c r="F695">
        <v>97.746025220762093</v>
      </c>
      <c r="H695">
        <f t="shared" si="21"/>
        <v>4956.6961644849307</v>
      </c>
      <c r="I695">
        <v>1039.403359182681</v>
      </c>
      <c r="K695">
        <v>613.20955497659713</v>
      </c>
      <c r="L695">
        <v>1990.241801622861</v>
      </c>
      <c r="M695">
        <v>47.559622845931628</v>
      </c>
      <c r="N695">
        <v>24.747047450147981</v>
      </c>
      <c r="O695">
        <v>353.88713391000653</v>
      </c>
      <c r="Q695">
        <v>3460.840914727341</v>
      </c>
      <c r="R695">
        <v>456.45189057490859</v>
      </c>
      <c r="S695">
        <v>0</v>
      </c>
      <c r="V695">
        <v>2131.6960628196939</v>
      </c>
      <c r="W695">
        <v>-330.65972149239781</v>
      </c>
      <c r="Y695">
        <v>2131.6960628196912</v>
      </c>
      <c r="Z695">
        <v>4373.1166730416398</v>
      </c>
      <c r="AA695">
        <v>0</v>
      </c>
      <c r="AB695">
        <v>1023.631672635939</v>
      </c>
      <c r="AE695">
        <v>94.322539088410238</v>
      </c>
      <c r="AF695">
        <v>184.69333325480241</v>
      </c>
      <c r="AG695">
        <v>668.6730391343433</v>
      </c>
      <c r="AH695">
        <v>0</v>
      </c>
      <c r="AL695">
        <v>97.746025220762093</v>
      </c>
      <c r="AN695">
        <v>52.803043103294847</v>
      </c>
      <c r="AO695">
        <v>0</v>
      </c>
      <c r="AQ695">
        <v>3.75</v>
      </c>
      <c r="AR695">
        <v>875.5</v>
      </c>
      <c r="AS695">
        <v>0.18609688151640849</v>
      </c>
      <c r="AT695">
        <v>2.9363099676257289</v>
      </c>
      <c r="AU695">
        <v>2.5090937207907199E-2</v>
      </c>
    </row>
    <row r="696" spans="1:47" x14ac:dyDescent="0.25">
      <c r="A696" t="s">
        <v>738</v>
      </c>
      <c r="B696" t="str">
        <f t="shared" si="20"/>
        <v>USA_ND_Bismarck</v>
      </c>
      <c r="C696" t="str">
        <f>'Model In'!AY696</f>
        <v>Electric Storage_50-gallon</v>
      </c>
      <c r="D696">
        <f>'Model In'!BA696</f>
        <v>2</v>
      </c>
      <c r="E696">
        <v>21625.14585601963</v>
      </c>
      <c r="F696">
        <v>97.746025220762093</v>
      </c>
      <c r="H696">
        <f t="shared" si="21"/>
        <v>13531.897007398016</v>
      </c>
      <c r="I696">
        <v>11306.50828830309</v>
      </c>
      <c r="K696">
        <v>4172.0306283483151</v>
      </c>
      <c r="L696">
        <v>12328.17993798508</v>
      </c>
      <c r="M696">
        <v>6633.6505051623662</v>
      </c>
      <c r="N696">
        <v>136.8785913164478</v>
      </c>
      <c r="O696">
        <v>363.94856347586801</v>
      </c>
      <c r="Q696">
        <v>1571.400794246887</v>
      </c>
      <c r="R696">
        <v>653.98792484803948</v>
      </c>
      <c r="S696">
        <v>0</v>
      </c>
      <c r="V696">
        <v>2696.500502943948</v>
      </c>
      <c r="W696">
        <v>-347.89811155348031</v>
      </c>
      <c r="Y696">
        <v>2696.500502943949</v>
      </c>
      <c r="Z696">
        <v>4373.1166730416398</v>
      </c>
      <c r="AA696">
        <v>0</v>
      </c>
      <c r="AB696">
        <v>1023.631672635939</v>
      </c>
      <c r="AE696">
        <v>94.322539088410238</v>
      </c>
      <c r="AF696">
        <v>184.69333325480241</v>
      </c>
      <c r="AG696">
        <v>668.6730391343433</v>
      </c>
      <c r="AH696">
        <v>0</v>
      </c>
      <c r="AL696">
        <v>97.746025220762093</v>
      </c>
      <c r="AN696">
        <v>52.803043103294847</v>
      </c>
      <c r="AO696">
        <v>0</v>
      </c>
      <c r="AQ696">
        <v>35.5</v>
      </c>
      <c r="AR696">
        <v>249.25</v>
      </c>
      <c r="AS696">
        <v>0.32849497385239962</v>
      </c>
      <c r="AT696">
        <v>4.9223553725471767</v>
      </c>
      <c r="AU696">
        <v>3.6428256892086702E-2</v>
      </c>
    </row>
    <row r="697" spans="1:47" x14ac:dyDescent="0.25">
      <c r="A697" t="s">
        <v>739</v>
      </c>
      <c r="B697" t="str">
        <f t="shared" si="20"/>
        <v>USA_ND_Fargo-He</v>
      </c>
      <c r="C697" t="str">
        <f>'Model In'!AY697</f>
        <v>Electric Storage_50-gallon</v>
      </c>
      <c r="D697">
        <f>'Model In'!BA697</f>
        <v>2</v>
      </c>
      <c r="E697">
        <v>25920.334375353701</v>
      </c>
      <c r="F697">
        <v>97.746025220762093</v>
      </c>
      <c r="H697">
        <f t="shared" si="21"/>
        <v>17817.877601719647</v>
      </c>
      <c r="I697">
        <v>15560.146923441251</v>
      </c>
      <c r="K697">
        <v>4298.2413339542309</v>
      </c>
      <c r="L697">
        <v>12320.538202246969</v>
      </c>
      <c r="M697">
        <v>10849.95096487037</v>
      </c>
      <c r="N697">
        <v>103.39682423226439</v>
      </c>
      <c r="O697">
        <v>308.55780038433068</v>
      </c>
      <c r="Q697">
        <v>1587.742285066897</v>
      </c>
      <c r="R697">
        <v>669.9883932115016</v>
      </c>
      <c r="S697">
        <v>0</v>
      </c>
      <c r="V697">
        <v>2705.7084279559449</v>
      </c>
      <c r="W697">
        <v>-347.94621784419923</v>
      </c>
      <c r="Y697">
        <v>2705.7084279559481</v>
      </c>
      <c r="Z697">
        <v>4373.1166730416398</v>
      </c>
      <c r="AA697">
        <v>0</v>
      </c>
      <c r="AB697">
        <v>1023.631672635939</v>
      </c>
      <c r="AE697">
        <v>94.322539088410238</v>
      </c>
      <c r="AF697">
        <v>184.69333325480241</v>
      </c>
      <c r="AG697">
        <v>668.6730391343433</v>
      </c>
      <c r="AH697">
        <v>0</v>
      </c>
      <c r="AL697">
        <v>97.746025220762093</v>
      </c>
      <c r="AN697">
        <v>52.803043103294847</v>
      </c>
      <c r="AO697">
        <v>0</v>
      </c>
      <c r="AQ697">
        <v>132</v>
      </c>
      <c r="AR697">
        <v>236.25</v>
      </c>
      <c r="AS697">
        <v>0.38787280066534602</v>
      </c>
      <c r="AT697">
        <v>5.7097687996351709</v>
      </c>
      <c r="AU697">
        <v>3.8508851269560503E-2</v>
      </c>
    </row>
    <row r="698" spans="1:47" x14ac:dyDescent="0.25">
      <c r="A698" t="s">
        <v>740</v>
      </c>
      <c r="B698" t="str">
        <f t="shared" si="20"/>
        <v>USA_NE_Omaha-Mi</v>
      </c>
      <c r="C698" t="str">
        <f>'Model In'!AY698</f>
        <v>Electric Storage_50-gallon</v>
      </c>
      <c r="D698">
        <f>'Model In'!BA698</f>
        <v>2</v>
      </c>
      <c r="E698">
        <v>16292.085526974201</v>
      </c>
      <c r="F698">
        <v>97.746025220762093</v>
      </c>
      <c r="H698">
        <f t="shared" si="21"/>
        <v>8461.4308570139183</v>
      </c>
      <c r="I698">
        <v>5428.3356679036269</v>
      </c>
      <c r="K698">
        <v>2675.6250959832641</v>
      </c>
      <c r="L698">
        <v>8081.7367363744561</v>
      </c>
      <c r="M698">
        <v>2256.8884240026118</v>
      </c>
      <c r="N698">
        <v>88.257983305429107</v>
      </c>
      <c r="O698">
        <v>407.56416461232959</v>
      </c>
      <c r="Q698">
        <v>2458.1349542611961</v>
      </c>
      <c r="R698">
        <v>574.9602348490946</v>
      </c>
      <c r="S698">
        <v>0</v>
      </c>
      <c r="V698">
        <v>2433.906324282194</v>
      </c>
      <c r="W698">
        <v>-341.09119927849417</v>
      </c>
      <c r="Y698">
        <v>2433.9063242821908</v>
      </c>
      <c r="Z698">
        <v>4373.1166730416398</v>
      </c>
      <c r="AA698">
        <v>0</v>
      </c>
      <c r="AB698">
        <v>1023.631672635939</v>
      </c>
      <c r="AE698">
        <v>94.322539088410238</v>
      </c>
      <c r="AF698">
        <v>184.69333325480241</v>
      </c>
      <c r="AG698">
        <v>668.6730391343433</v>
      </c>
      <c r="AH698">
        <v>0</v>
      </c>
      <c r="AL698">
        <v>97.746025220762093</v>
      </c>
      <c r="AN698">
        <v>52.803043103294847</v>
      </c>
      <c r="AO698">
        <v>0</v>
      </c>
      <c r="AQ698">
        <v>27.5</v>
      </c>
      <c r="AR698">
        <v>422.5</v>
      </c>
      <c r="AS698">
        <v>0.24340292115198209</v>
      </c>
      <c r="AT698">
        <v>3.153089046859423</v>
      </c>
      <c r="AU698">
        <v>3.1869166763669202E-2</v>
      </c>
    </row>
    <row r="699" spans="1:47" x14ac:dyDescent="0.25">
      <c r="A699" t="s">
        <v>741</v>
      </c>
      <c r="B699" t="str">
        <f t="shared" si="20"/>
        <v>USA_NH_Concord.</v>
      </c>
      <c r="C699" t="str">
        <f>'Model In'!AY699</f>
        <v>Electric Storage_50-gallon</v>
      </c>
      <c r="D699">
        <f>'Model In'!BA699</f>
        <v>2</v>
      </c>
      <c r="E699">
        <v>16270.650047846369</v>
      </c>
      <c r="F699">
        <v>97.746025220762093</v>
      </c>
      <c r="H699">
        <f t="shared" si="21"/>
        <v>8306.9929132314774</v>
      </c>
      <c r="I699">
        <v>6201.1307423004037</v>
      </c>
      <c r="K699">
        <v>2869.442994222527</v>
      </c>
      <c r="L699">
        <v>8915.9890114328973</v>
      </c>
      <c r="M699">
        <v>2797.3755261441029</v>
      </c>
      <c r="N699">
        <v>92.665655757509796</v>
      </c>
      <c r="O699">
        <v>441.64656617627952</v>
      </c>
      <c r="Q699">
        <v>1603.4262778332991</v>
      </c>
      <c r="R699">
        <v>502.43589309777383</v>
      </c>
      <c r="S699">
        <v>0</v>
      </c>
      <c r="V699">
        <v>2566.9087889369539</v>
      </c>
      <c r="W699">
        <v>-345.54231845916661</v>
      </c>
      <c r="Y699">
        <v>2566.9087889369562</v>
      </c>
      <c r="Z699">
        <v>4373.1166730416398</v>
      </c>
      <c r="AA699">
        <v>0</v>
      </c>
      <c r="AB699">
        <v>1023.631672635939</v>
      </c>
      <c r="AE699">
        <v>94.322539088410238</v>
      </c>
      <c r="AF699">
        <v>184.69333325480241</v>
      </c>
      <c r="AG699">
        <v>668.6730391343433</v>
      </c>
      <c r="AH699">
        <v>0</v>
      </c>
      <c r="AL699">
        <v>97.746025220762093</v>
      </c>
      <c r="AN699">
        <v>52.803043103294847</v>
      </c>
      <c r="AO699">
        <v>0</v>
      </c>
      <c r="AQ699">
        <v>85.75</v>
      </c>
      <c r="AR699">
        <v>322</v>
      </c>
      <c r="AS699">
        <v>0.23449036119152331</v>
      </c>
      <c r="AT699">
        <v>2.7579200628837439</v>
      </c>
      <c r="AU699">
        <v>2.6737300628086699E-2</v>
      </c>
    </row>
    <row r="700" spans="1:47" x14ac:dyDescent="0.25">
      <c r="A700" t="s">
        <v>742</v>
      </c>
      <c r="B700" t="str">
        <f t="shared" si="20"/>
        <v>USA_NH_Manchest</v>
      </c>
      <c r="C700" t="str">
        <f>'Model In'!AY700</f>
        <v>Electric Storage_50-gallon</v>
      </c>
      <c r="D700">
        <f>'Model In'!BA700</f>
        <v>2</v>
      </c>
      <c r="E700">
        <v>14832.338344673541</v>
      </c>
      <c r="F700">
        <v>97.746025220762093</v>
      </c>
      <c r="H700">
        <f t="shared" si="21"/>
        <v>6951.6998399397689</v>
      </c>
      <c r="I700">
        <v>4748.982214604237</v>
      </c>
      <c r="K700">
        <v>2524.5891514939581</v>
      </c>
      <c r="L700">
        <v>7929.1784928663656</v>
      </c>
      <c r="M700">
        <v>1703.554905820258</v>
      </c>
      <c r="N700">
        <v>71.301225143443588</v>
      </c>
      <c r="O700">
        <v>449.53693214657869</v>
      </c>
      <c r="Q700">
        <v>1728.5473482653499</v>
      </c>
      <c r="R700">
        <v>474.17027707018178</v>
      </c>
      <c r="S700">
        <v>0</v>
      </c>
      <c r="V700">
        <v>2483.8901590558498</v>
      </c>
      <c r="W700">
        <v>-343.74471349110172</v>
      </c>
      <c r="Y700">
        <v>2483.890159055853</v>
      </c>
      <c r="Z700">
        <v>4373.1166730416398</v>
      </c>
      <c r="AA700">
        <v>0</v>
      </c>
      <c r="AB700">
        <v>1023.631672635939</v>
      </c>
      <c r="AE700">
        <v>94.322539088410238</v>
      </c>
      <c r="AF700">
        <v>184.69333325480241</v>
      </c>
      <c r="AG700">
        <v>668.6730391343433</v>
      </c>
      <c r="AH700">
        <v>0</v>
      </c>
      <c r="AL700">
        <v>97.746025220762093</v>
      </c>
      <c r="AN700">
        <v>52.803043103294847</v>
      </c>
      <c r="AO700">
        <v>0</v>
      </c>
      <c r="AQ700">
        <v>50.5</v>
      </c>
      <c r="AR700">
        <v>238.75</v>
      </c>
      <c r="AS700">
        <v>0.23466384718523889</v>
      </c>
      <c r="AT700">
        <v>2.9905669072033749</v>
      </c>
      <c r="AU700">
        <v>2.5771082694789501E-2</v>
      </c>
    </row>
    <row r="701" spans="1:47" x14ac:dyDescent="0.25">
      <c r="A701" t="s">
        <v>743</v>
      </c>
      <c r="B701" t="str">
        <f t="shared" si="20"/>
        <v>USA_NJ_Newark.L</v>
      </c>
      <c r="C701" t="str">
        <f>'Model In'!AY701</f>
        <v>Electric Storage_50-gallon</v>
      </c>
      <c r="D701">
        <f>'Model In'!BA701</f>
        <v>2</v>
      </c>
      <c r="E701">
        <v>13805.63882010322</v>
      </c>
      <c r="F701">
        <v>97.746025220762093</v>
      </c>
      <c r="H701">
        <f t="shared" si="21"/>
        <v>6084.0161985000977</v>
      </c>
      <c r="I701">
        <v>3164.8802907820091</v>
      </c>
      <c r="K701">
        <v>1958.548148672807</v>
      </c>
      <c r="L701">
        <v>6317.8611804289594</v>
      </c>
      <c r="M701">
        <v>776.45109167784699</v>
      </c>
      <c r="N701">
        <v>33.294358488015767</v>
      </c>
      <c r="O701">
        <v>396.58669194331452</v>
      </c>
      <c r="Q701">
        <v>2437.7334369261648</v>
      </c>
      <c r="R701">
        <v>481.40247079192341</v>
      </c>
      <c r="S701">
        <v>0</v>
      </c>
      <c r="V701">
        <v>2324.8742759250249</v>
      </c>
      <c r="W701">
        <v>-339.96849714145787</v>
      </c>
      <c r="Y701">
        <v>2324.874275925029</v>
      </c>
      <c r="Z701">
        <v>4373.1166730416398</v>
      </c>
      <c r="AA701">
        <v>0</v>
      </c>
      <c r="AB701">
        <v>1023.631672635939</v>
      </c>
      <c r="AE701">
        <v>94.322539088410238</v>
      </c>
      <c r="AF701">
        <v>184.69333325480241</v>
      </c>
      <c r="AG701">
        <v>668.6730391343433</v>
      </c>
      <c r="AH701">
        <v>0</v>
      </c>
      <c r="AL701">
        <v>97.746025220762093</v>
      </c>
      <c r="AN701">
        <v>52.803043103294847</v>
      </c>
      <c r="AO701">
        <v>0</v>
      </c>
      <c r="AQ701">
        <v>12.25</v>
      </c>
      <c r="AR701">
        <v>477</v>
      </c>
      <c r="AS701">
        <v>0.27551904464661381</v>
      </c>
      <c r="AT701">
        <v>5.1031042855721749</v>
      </c>
      <c r="AU701">
        <v>2.74365744747124E-2</v>
      </c>
    </row>
    <row r="702" spans="1:47" x14ac:dyDescent="0.25">
      <c r="A702" t="s">
        <v>744</v>
      </c>
      <c r="B702" t="str">
        <f t="shared" si="20"/>
        <v>USA_NJ_Trenton-</v>
      </c>
      <c r="C702" t="str">
        <f>'Model In'!AY702</f>
        <v>Electric Storage_50-gallon</v>
      </c>
      <c r="D702">
        <f>'Model In'!BA702</f>
        <v>2</v>
      </c>
      <c r="E702">
        <v>13364.306405789761</v>
      </c>
      <c r="F702">
        <v>97.746025220762093</v>
      </c>
      <c r="H702">
        <f t="shared" si="21"/>
        <v>5627.7891627762119</v>
      </c>
      <c r="I702">
        <v>2950.966152617088</v>
      </c>
      <c r="K702">
        <v>1728.1370847425021</v>
      </c>
      <c r="L702">
        <v>5642.923146796863</v>
      </c>
      <c r="M702">
        <v>748.79589236769129</v>
      </c>
      <c r="N702">
        <v>41.101379010743472</v>
      </c>
      <c r="O702">
        <v>432.93179649616047</v>
      </c>
      <c r="Q702">
        <v>2237.4688590981932</v>
      </c>
      <c r="R702">
        <v>439.3541510609308</v>
      </c>
      <c r="S702">
        <v>0</v>
      </c>
      <c r="V702">
        <v>2339.7688973353729</v>
      </c>
      <c r="W702">
        <v>-339.63098417738132</v>
      </c>
      <c r="Y702">
        <v>2339.7688973353729</v>
      </c>
      <c r="Z702">
        <v>4373.1166730416398</v>
      </c>
      <c r="AA702">
        <v>0</v>
      </c>
      <c r="AB702">
        <v>1023.631672635939</v>
      </c>
      <c r="AE702">
        <v>94.322539088410238</v>
      </c>
      <c r="AF702">
        <v>184.69333325480241</v>
      </c>
      <c r="AG702">
        <v>668.6730391343433</v>
      </c>
      <c r="AH702">
        <v>0</v>
      </c>
      <c r="AL702">
        <v>97.746025220762093</v>
      </c>
      <c r="AN702">
        <v>52.803043103294847</v>
      </c>
      <c r="AO702">
        <v>0</v>
      </c>
      <c r="AQ702">
        <v>22.25</v>
      </c>
      <c r="AR702">
        <v>644.25</v>
      </c>
      <c r="AS702">
        <v>0.21978268003172879</v>
      </c>
      <c r="AT702">
        <v>3.3441713134513482</v>
      </c>
      <c r="AU702">
        <v>2.3796812546566501E-2</v>
      </c>
    </row>
    <row r="703" spans="1:47" x14ac:dyDescent="0.25">
      <c r="A703" t="s">
        <v>745</v>
      </c>
      <c r="B703" t="str">
        <f t="shared" si="20"/>
        <v>USA_NM_Albuquer</v>
      </c>
      <c r="C703" t="str">
        <f>'Model In'!AY703</f>
        <v>Electric Storage_50-gallon</v>
      </c>
      <c r="D703">
        <f>'Model In'!BA703</f>
        <v>2</v>
      </c>
      <c r="E703">
        <v>12681.88370830711</v>
      </c>
      <c r="F703">
        <v>97.746025220762093</v>
      </c>
      <c r="H703">
        <f t="shared" si="21"/>
        <v>5032.8376875089889</v>
      </c>
      <c r="I703">
        <v>1558.7644326923771</v>
      </c>
      <c r="K703">
        <v>961.66560995783948</v>
      </c>
      <c r="L703">
        <v>2916.965997830353</v>
      </c>
      <c r="M703">
        <v>70.50063539955211</v>
      </c>
      <c r="N703">
        <v>21.522469263672171</v>
      </c>
      <c r="O703">
        <v>505.07571807131552</v>
      </c>
      <c r="Q703">
        <v>3014.0526972983448</v>
      </c>
      <c r="R703">
        <v>460.02055751826691</v>
      </c>
      <c r="S703">
        <v>0</v>
      </c>
      <c r="V703">
        <v>2252.2976751199121</v>
      </c>
      <c r="W703">
        <v>-334.13520770014748</v>
      </c>
      <c r="Y703">
        <v>2252.2976751199049</v>
      </c>
      <c r="Z703">
        <v>4373.1166730416398</v>
      </c>
      <c r="AA703">
        <v>0</v>
      </c>
      <c r="AB703">
        <v>1023.631672635939</v>
      </c>
      <c r="AE703">
        <v>94.322539088410238</v>
      </c>
      <c r="AF703">
        <v>184.69333325480241</v>
      </c>
      <c r="AG703">
        <v>668.6730391343433</v>
      </c>
      <c r="AH703">
        <v>0</v>
      </c>
      <c r="AL703">
        <v>97.746025220762093</v>
      </c>
      <c r="AN703">
        <v>52.803043103294847</v>
      </c>
      <c r="AO703">
        <v>0</v>
      </c>
      <c r="AQ703">
        <v>0.25</v>
      </c>
      <c r="AR703">
        <v>69.75</v>
      </c>
      <c r="AS703">
        <v>0.24971462952199569</v>
      </c>
      <c r="AT703">
        <v>4.2334665593219913</v>
      </c>
      <c r="AU703">
        <v>2.69537472918739E-2</v>
      </c>
    </row>
    <row r="704" spans="1:47" x14ac:dyDescent="0.25">
      <c r="A704" t="s">
        <v>746</v>
      </c>
      <c r="B704" t="str">
        <f t="shared" si="20"/>
        <v>USA_NM_Las.Cruc</v>
      </c>
      <c r="C704" t="str">
        <f>'Model In'!AY704</f>
        <v>Electric Storage_50-gallon</v>
      </c>
      <c r="D704">
        <f>'Model In'!BA704</f>
        <v>2</v>
      </c>
      <c r="E704">
        <v>12512.69730653931</v>
      </c>
      <c r="F704">
        <v>97.746025220762093</v>
      </c>
      <c r="H704">
        <f t="shared" si="21"/>
        <v>5014.4003963422356</v>
      </c>
      <c r="I704">
        <v>843.03432441887037</v>
      </c>
      <c r="K704">
        <v>424.41424352767712</v>
      </c>
      <c r="L704">
        <v>1333.101113982719</v>
      </c>
      <c r="M704">
        <v>7.4875549989215093</v>
      </c>
      <c r="N704">
        <v>9.3149320235120019</v>
      </c>
      <c r="O704">
        <v>401.81759386875899</v>
      </c>
      <c r="Q704">
        <v>3705.4012497891458</v>
      </c>
      <c r="R704">
        <v>465.96482213421979</v>
      </c>
      <c r="S704">
        <v>0</v>
      </c>
      <c r="V704">
        <v>2101.5485645190679</v>
      </c>
      <c r="W704">
        <v>-330.55804849170102</v>
      </c>
      <c r="Y704">
        <v>2101.5485645190661</v>
      </c>
      <c r="Z704">
        <v>4373.1166730416398</v>
      </c>
      <c r="AA704">
        <v>0</v>
      </c>
      <c r="AB704">
        <v>1023.631672635939</v>
      </c>
      <c r="AE704">
        <v>94.322539088410238</v>
      </c>
      <c r="AF704">
        <v>184.69333325480241</v>
      </c>
      <c r="AG704">
        <v>668.6730391343433</v>
      </c>
      <c r="AH704">
        <v>0</v>
      </c>
      <c r="AL704">
        <v>97.746025220762093</v>
      </c>
      <c r="AN704">
        <v>52.803043103294847</v>
      </c>
      <c r="AO704">
        <v>0</v>
      </c>
      <c r="AQ704">
        <v>0</v>
      </c>
      <c r="AR704">
        <v>150.5</v>
      </c>
      <c r="AS704">
        <v>0.2115577972272375</v>
      </c>
      <c r="AT704">
        <v>4.2619882500771169</v>
      </c>
      <c r="AU704">
        <v>2.6808379942801601E-2</v>
      </c>
    </row>
    <row r="705" spans="1:47" x14ac:dyDescent="0.25">
      <c r="A705" t="s">
        <v>747</v>
      </c>
      <c r="B705" t="str">
        <f t="shared" si="20"/>
        <v>USA_NM_Santa.Fe</v>
      </c>
      <c r="C705" t="str">
        <f>'Model In'!AY705</f>
        <v>Electric Storage_50-gallon</v>
      </c>
      <c r="D705">
        <f>'Model In'!BA705</f>
        <v>2</v>
      </c>
      <c r="E705">
        <v>13145.742396843079</v>
      </c>
      <c r="F705">
        <v>97.746025220762093</v>
      </c>
      <c r="H705">
        <f t="shared" si="21"/>
        <v>5329.5964472107044</v>
      </c>
      <c r="I705">
        <v>2744.3284737439299</v>
      </c>
      <c r="K705">
        <v>1784.7072358274199</v>
      </c>
      <c r="L705">
        <v>5395.4467649034495</v>
      </c>
      <c r="M705">
        <v>328.94761949666378</v>
      </c>
      <c r="N705">
        <v>56.827754818191373</v>
      </c>
      <c r="O705">
        <v>573.84586360166065</v>
      </c>
      <c r="Q705">
        <v>2131.7051318453819</v>
      </c>
      <c r="R705">
        <v>453.56284162139309</v>
      </c>
      <c r="S705">
        <v>0</v>
      </c>
      <c r="V705">
        <v>2419.3976039540639</v>
      </c>
      <c r="W705">
        <v>-339.28993352675877</v>
      </c>
      <c r="Y705">
        <v>2419.397603954068</v>
      </c>
      <c r="Z705">
        <v>4373.1166730416398</v>
      </c>
      <c r="AA705">
        <v>0</v>
      </c>
      <c r="AB705">
        <v>1023.631672635939</v>
      </c>
      <c r="AE705">
        <v>94.322539088410238</v>
      </c>
      <c r="AF705">
        <v>184.69333325480241</v>
      </c>
      <c r="AG705">
        <v>668.6730391343433</v>
      </c>
      <c r="AH705">
        <v>0</v>
      </c>
      <c r="AL705">
        <v>97.746025220762093</v>
      </c>
      <c r="AN705">
        <v>52.803043103294847</v>
      </c>
      <c r="AO705">
        <v>0</v>
      </c>
      <c r="AQ705">
        <v>1</v>
      </c>
      <c r="AR705">
        <v>27.75</v>
      </c>
      <c r="AS705">
        <v>0.2759027897692794</v>
      </c>
      <c r="AT705">
        <v>4.3842340697116642</v>
      </c>
      <c r="AU705">
        <v>2.6330124009123601E-2</v>
      </c>
    </row>
    <row r="706" spans="1:47" x14ac:dyDescent="0.25">
      <c r="A706" t="s">
        <v>748</v>
      </c>
      <c r="B706" t="str">
        <f t="shared" si="20"/>
        <v>USA_NV_Las.Vega</v>
      </c>
      <c r="C706" t="str">
        <f>'Model In'!AY706</f>
        <v>Electric Storage_50-gallon</v>
      </c>
      <c r="D706">
        <f>'Model In'!BA706</f>
        <v>2</v>
      </c>
      <c r="E706">
        <v>14392.431409094401</v>
      </c>
      <c r="F706">
        <v>97.746025220762093</v>
      </c>
      <c r="H706">
        <f t="shared" si="21"/>
        <v>7140.2758965435314</v>
      </c>
      <c r="I706">
        <v>455.92307122773968</v>
      </c>
      <c r="K706">
        <v>189.00613375703179</v>
      </c>
      <c r="L706">
        <v>623.81657694904629</v>
      </c>
      <c r="M706">
        <v>0.92358760793593431</v>
      </c>
      <c r="N706">
        <v>2.2248705048085</v>
      </c>
      <c r="O706">
        <v>263.76847935796371</v>
      </c>
      <c r="Q706">
        <v>6051.5295832430829</v>
      </c>
      <c r="R706">
        <v>632.82324207270926</v>
      </c>
      <c r="S706">
        <v>0</v>
      </c>
      <c r="V706">
        <v>1855.4071668727161</v>
      </c>
      <c r="W706">
        <v>-326.78980841572752</v>
      </c>
      <c r="Y706">
        <v>1855.407166872722</v>
      </c>
      <c r="Z706">
        <v>4373.1166730416398</v>
      </c>
      <c r="AA706">
        <v>0</v>
      </c>
      <c r="AB706">
        <v>1023.631672635939</v>
      </c>
      <c r="AE706">
        <v>94.322539088410238</v>
      </c>
      <c r="AF706">
        <v>184.69333325480241</v>
      </c>
      <c r="AG706">
        <v>668.6730391343433</v>
      </c>
      <c r="AH706">
        <v>0</v>
      </c>
      <c r="AL706">
        <v>97.746025220762093</v>
      </c>
      <c r="AN706">
        <v>52.803043103294847</v>
      </c>
      <c r="AO706">
        <v>0</v>
      </c>
      <c r="AQ706">
        <v>0</v>
      </c>
      <c r="AR706">
        <v>647.5</v>
      </c>
      <c r="AS706">
        <v>0.23523669738836919</v>
      </c>
      <c r="AT706">
        <v>4.0048028452053499</v>
      </c>
      <c r="AU706">
        <v>3.7684258497435098E-2</v>
      </c>
    </row>
    <row r="707" spans="1:47" x14ac:dyDescent="0.25">
      <c r="A707" t="s">
        <v>749</v>
      </c>
      <c r="B707" t="str">
        <f t="shared" ref="B707:B770" si="22">MID(A707,12,15)</f>
        <v>USA_NV_Reno-Tah</v>
      </c>
      <c r="C707" t="str">
        <f>'Model In'!AY707</f>
        <v>Electric Storage_50-gallon</v>
      </c>
      <c r="D707">
        <f>'Model In'!BA707</f>
        <v>2</v>
      </c>
      <c r="E707">
        <v>12514.88083231513</v>
      </c>
      <c r="F707">
        <v>97.746025220762093</v>
      </c>
      <c r="H707">
        <f t="shared" ref="H707:H770" si="23">I707+Q707+R707</f>
        <v>4754.8313367713763</v>
      </c>
      <c r="I707">
        <v>1951.616033222848</v>
      </c>
      <c r="K707">
        <v>1218.0648556537089</v>
      </c>
      <c r="L707">
        <v>3757.1311830323029</v>
      </c>
      <c r="M707">
        <v>57.457274325380972</v>
      </c>
      <c r="N707">
        <v>44.591183456162057</v>
      </c>
      <c r="O707">
        <v>631.5027197875886</v>
      </c>
      <c r="Q707">
        <v>2392.1997794220042</v>
      </c>
      <c r="R707">
        <v>411.01552412652399</v>
      </c>
      <c r="S707">
        <v>0</v>
      </c>
      <c r="V707">
        <v>2363.3011498654942</v>
      </c>
      <c r="W707">
        <v>-338.63446142634962</v>
      </c>
      <c r="Y707">
        <v>2363.3011498654928</v>
      </c>
      <c r="Z707">
        <v>4373.1166730416398</v>
      </c>
      <c r="AA707">
        <v>0</v>
      </c>
      <c r="AB707">
        <v>1023.631672635939</v>
      </c>
      <c r="AE707">
        <v>94.322539088410238</v>
      </c>
      <c r="AF707">
        <v>184.69333325480241</v>
      </c>
      <c r="AG707">
        <v>668.6730391343433</v>
      </c>
      <c r="AH707">
        <v>0</v>
      </c>
      <c r="AL707">
        <v>97.746025220762093</v>
      </c>
      <c r="AN707">
        <v>52.803043103294847</v>
      </c>
      <c r="AO707">
        <v>0</v>
      </c>
      <c r="AQ707">
        <v>0.25</v>
      </c>
      <c r="AR707">
        <v>61.75</v>
      </c>
      <c r="AS707">
        <v>0.2316919298676243</v>
      </c>
      <c r="AT707">
        <v>3.326020381914554</v>
      </c>
      <c r="AU707">
        <v>2.38444217605388E-2</v>
      </c>
    </row>
    <row r="708" spans="1:47" x14ac:dyDescent="0.25">
      <c r="A708" t="s">
        <v>750</v>
      </c>
      <c r="B708" t="str">
        <f t="shared" si="22"/>
        <v>USA_NY_Buffalo.</v>
      </c>
      <c r="C708" t="str">
        <f>'Model In'!AY708</f>
        <v>Electric Storage_50-gallon</v>
      </c>
      <c r="D708">
        <f>'Model In'!BA708</f>
        <v>2</v>
      </c>
      <c r="E708">
        <v>15730.519102200909</v>
      </c>
      <c r="F708">
        <v>97.746025220762093</v>
      </c>
      <c r="H708">
        <f t="shared" si="23"/>
        <v>7808.5512486245516</v>
      </c>
      <c r="I708">
        <v>5594.9500964368644</v>
      </c>
      <c r="K708">
        <v>3582.4685386308729</v>
      </c>
      <c r="L708">
        <v>11183.005649001399</v>
      </c>
      <c r="M708">
        <v>1475.2342247681629</v>
      </c>
      <c r="N708">
        <v>121.5703810215436</v>
      </c>
      <c r="O708">
        <v>415.67695201630318</v>
      </c>
      <c r="Q708">
        <v>1710.4584042463321</v>
      </c>
      <c r="R708">
        <v>503.14274794135468</v>
      </c>
      <c r="S708">
        <v>0</v>
      </c>
      <c r="V708">
        <v>2525.2195078984678</v>
      </c>
      <c r="W708">
        <v>-345.80826916811469</v>
      </c>
      <c r="Y708">
        <v>2525.2195078984669</v>
      </c>
      <c r="Z708">
        <v>4373.1166730416398</v>
      </c>
      <c r="AA708">
        <v>0</v>
      </c>
      <c r="AB708">
        <v>1023.631672635939</v>
      </c>
      <c r="AE708">
        <v>94.322539088410238</v>
      </c>
      <c r="AF708">
        <v>184.69333325480241</v>
      </c>
      <c r="AG708">
        <v>668.6730391343433</v>
      </c>
      <c r="AH708">
        <v>0</v>
      </c>
      <c r="AL708">
        <v>97.746025220762093</v>
      </c>
      <c r="AN708">
        <v>52.803043103294847</v>
      </c>
      <c r="AO708">
        <v>0</v>
      </c>
      <c r="AQ708">
        <v>26.5</v>
      </c>
      <c r="AR708">
        <v>43.25</v>
      </c>
      <c r="AS708">
        <v>0.3021713919865972</v>
      </c>
      <c r="AT708">
        <v>5.4741108093494804</v>
      </c>
      <c r="AU708">
        <v>2.8660318655667899E-2</v>
      </c>
    </row>
    <row r="709" spans="1:47" x14ac:dyDescent="0.25">
      <c r="A709" t="s">
        <v>751</v>
      </c>
      <c r="B709" t="str">
        <f t="shared" si="22"/>
        <v>USA_NY_New.York</v>
      </c>
      <c r="C709" t="str">
        <f>'Model In'!AY709</f>
        <v>Electric Storage_50-gallon</v>
      </c>
      <c r="D709">
        <f>'Model In'!BA709</f>
        <v>2</v>
      </c>
      <c r="E709">
        <v>14117.65116034771</v>
      </c>
      <c r="F709">
        <v>97.746025220762093</v>
      </c>
      <c r="H709">
        <f t="shared" si="23"/>
        <v>6371.0256954539755</v>
      </c>
      <c r="I709">
        <v>3662.1699209812468</v>
      </c>
      <c r="K709">
        <v>2118.5598429018401</v>
      </c>
      <c r="L709">
        <v>6910.3890401379922</v>
      </c>
      <c r="M709">
        <v>1115.859793742592</v>
      </c>
      <c r="N709">
        <v>31.50417592350707</v>
      </c>
      <c r="O709">
        <v>396.24610841331457</v>
      </c>
      <c r="Q709">
        <v>2256.684542026801</v>
      </c>
      <c r="R709">
        <v>452.1712324459279</v>
      </c>
      <c r="S709">
        <v>0</v>
      </c>
      <c r="V709">
        <v>2349.877119215706</v>
      </c>
      <c r="W709">
        <v>-341.12522385981168</v>
      </c>
      <c r="Y709">
        <v>2349.8771192157092</v>
      </c>
      <c r="Z709">
        <v>4373.1166730416398</v>
      </c>
      <c r="AA709">
        <v>0</v>
      </c>
      <c r="AB709">
        <v>1023.631672635939</v>
      </c>
      <c r="AE709">
        <v>94.322539088410238</v>
      </c>
      <c r="AF709">
        <v>184.69333325480241</v>
      </c>
      <c r="AG709">
        <v>668.6730391343433</v>
      </c>
      <c r="AH709">
        <v>0</v>
      </c>
      <c r="AL709">
        <v>97.746025220762093</v>
      </c>
      <c r="AN709">
        <v>52.803043103294847</v>
      </c>
      <c r="AO709">
        <v>0</v>
      </c>
      <c r="AQ709">
        <v>25</v>
      </c>
      <c r="AR709">
        <v>477.75</v>
      </c>
      <c r="AS709">
        <v>0.32721018497172738</v>
      </c>
      <c r="AT709">
        <v>6.3411668128298873</v>
      </c>
      <c r="AU709">
        <v>2.64376975349087E-2</v>
      </c>
    </row>
    <row r="710" spans="1:47" x14ac:dyDescent="0.25">
      <c r="A710" t="s">
        <v>752</v>
      </c>
      <c r="B710" t="str">
        <f t="shared" si="22"/>
        <v>USA_NY_Syracuse</v>
      </c>
      <c r="C710" t="str">
        <f>'Model In'!AY710</f>
        <v>Electric Storage_50-gallon</v>
      </c>
      <c r="D710">
        <f>'Model In'!BA710</f>
        <v>2</v>
      </c>
      <c r="E710">
        <v>16016.29311711083</v>
      </c>
      <c r="F710">
        <v>97.746025220762093</v>
      </c>
      <c r="H710">
        <f t="shared" si="23"/>
        <v>8099.6924941782927</v>
      </c>
      <c r="I710">
        <v>5755.4765708650757</v>
      </c>
      <c r="K710">
        <v>3277.9010614380481</v>
      </c>
      <c r="L710">
        <v>10189.446888285171</v>
      </c>
      <c r="M710">
        <v>1962.1369631515231</v>
      </c>
      <c r="N710">
        <v>103.3239538558754</v>
      </c>
      <c r="O710">
        <v>412.11459241962268</v>
      </c>
      <c r="Q710">
        <v>1806.290014417282</v>
      </c>
      <c r="R710">
        <v>537.92590889593509</v>
      </c>
      <c r="S710">
        <v>0</v>
      </c>
      <c r="V710">
        <v>2519.8522772545148</v>
      </c>
      <c r="W710">
        <v>-344.776888797514</v>
      </c>
      <c r="Y710">
        <v>2519.8522772545148</v>
      </c>
      <c r="Z710">
        <v>4373.1166730416398</v>
      </c>
      <c r="AA710">
        <v>0</v>
      </c>
      <c r="AB710">
        <v>1023.631672635939</v>
      </c>
      <c r="AE710">
        <v>94.322539088410238</v>
      </c>
      <c r="AF710">
        <v>184.69333325480241</v>
      </c>
      <c r="AG710">
        <v>668.6730391343433</v>
      </c>
      <c r="AH710">
        <v>0</v>
      </c>
      <c r="AL710">
        <v>97.746025220762093</v>
      </c>
      <c r="AN710">
        <v>52.803043103294847</v>
      </c>
      <c r="AO710">
        <v>0</v>
      </c>
      <c r="AQ710">
        <v>18.75</v>
      </c>
      <c r="AR710">
        <v>183.75</v>
      </c>
      <c r="AS710">
        <v>0.27054813879323802</v>
      </c>
      <c r="AT710">
        <v>4.5581216307622574</v>
      </c>
      <c r="AU710">
        <v>3.0108907164939001E-2</v>
      </c>
    </row>
    <row r="711" spans="1:47" x14ac:dyDescent="0.25">
      <c r="A711" t="s">
        <v>753</v>
      </c>
      <c r="B711" t="str">
        <f t="shared" si="22"/>
        <v>USA_OH_Cincinna</v>
      </c>
      <c r="C711" t="str">
        <f>'Model In'!AY711</f>
        <v>Electric Storage_50-gallon</v>
      </c>
      <c r="D711">
        <f>'Model In'!BA711</f>
        <v>2</v>
      </c>
      <c r="E711">
        <v>14040.235627374281</v>
      </c>
      <c r="F711">
        <v>97.746025220762093</v>
      </c>
      <c r="H711">
        <f t="shared" si="23"/>
        <v>6291.6306667903982</v>
      </c>
      <c r="I711">
        <v>3352.0140347461661</v>
      </c>
      <c r="K711">
        <v>1932.7119388590199</v>
      </c>
      <c r="L711">
        <v>6091.1493657501451</v>
      </c>
      <c r="M711">
        <v>951.26765589172726</v>
      </c>
      <c r="N711">
        <v>67.849259894602483</v>
      </c>
      <c r="O711">
        <v>400.18518010082028</v>
      </c>
      <c r="Q711">
        <v>2451.11528359566</v>
      </c>
      <c r="R711">
        <v>488.50134844857217</v>
      </c>
      <c r="S711">
        <v>0</v>
      </c>
      <c r="V711">
        <v>2351.8566149056801</v>
      </c>
      <c r="W711">
        <v>-339.58212271194151</v>
      </c>
      <c r="Y711">
        <v>2351.8566149056801</v>
      </c>
      <c r="Z711">
        <v>4373.1166730416398</v>
      </c>
      <c r="AA711">
        <v>0</v>
      </c>
      <c r="AB711">
        <v>1023.631672635939</v>
      </c>
      <c r="AE711">
        <v>94.322539088410238</v>
      </c>
      <c r="AF711">
        <v>184.69333325480241</v>
      </c>
      <c r="AG711">
        <v>668.6730391343433</v>
      </c>
      <c r="AH711">
        <v>0</v>
      </c>
      <c r="AL711">
        <v>97.746025220762093</v>
      </c>
      <c r="AN711">
        <v>52.803043103294847</v>
      </c>
      <c r="AO711">
        <v>0</v>
      </c>
      <c r="AQ711">
        <v>9.5</v>
      </c>
      <c r="AR711">
        <v>492</v>
      </c>
      <c r="AS711">
        <v>0.21544136621481899</v>
      </c>
      <c r="AT711">
        <v>3.1182459399691371</v>
      </c>
      <c r="AU711">
        <v>2.67450925522471E-2</v>
      </c>
    </row>
    <row r="712" spans="1:47" x14ac:dyDescent="0.25">
      <c r="A712" t="s">
        <v>754</v>
      </c>
      <c r="B712" t="str">
        <f t="shared" si="22"/>
        <v>USA_OH_Columbus</v>
      </c>
      <c r="C712" t="str">
        <f>'Model In'!AY712</f>
        <v>Electric Storage_50-gallon</v>
      </c>
      <c r="D712">
        <f>'Model In'!BA712</f>
        <v>2</v>
      </c>
      <c r="E712">
        <v>14910.414963921459</v>
      </c>
      <c r="F712">
        <v>97.746025220762093</v>
      </c>
      <c r="H712">
        <f t="shared" si="23"/>
        <v>7134.715454863308</v>
      </c>
      <c r="I712">
        <v>4217.764458484352</v>
      </c>
      <c r="K712">
        <v>2284.233288837268</v>
      </c>
      <c r="L712">
        <v>7207.5039867572168</v>
      </c>
      <c r="M712">
        <v>1499.9403847213221</v>
      </c>
      <c r="N712">
        <v>76.078569288542681</v>
      </c>
      <c r="O712">
        <v>357.51221563719531</v>
      </c>
      <c r="Q712">
        <v>2394.131846990233</v>
      </c>
      <c r="R712">
        <v>522.81914938872239</v>
      </c>
      <c r="S712">
        <v>0</v>
      </c>
      <c r="V712">
        <v>2378.951163380143</v>
      </c>
      <c r="W712">
        <v>-340.01568487582148</v>
      </c>
      <c r="Y712">
        <v>2378.9511633801421</v>
      </c>
      <c r="Z712">
        <v>4373.1166730416398</v>
      </c>
      <c r="AA712">
        <v>0</v>
      </c>
      <c r="AB712">
        <v>1023.631672635939</v>
      </c>
      <c r="AE712">
        <v>94.322539088410238</v>
      </c>
      <c r="AF712">
        <v>184.69333325480241</v>
      </c>
      <c r="AG712">
        <v>668.6730391343433</v>
      </c>
      <c r="AH712">
        <v>0</v>
      </c>
      <c r="AL712">
        <v>97.746025220762093</v>
      </c>
      <c r="AN712">
        <v>52.803043103294847</v>
      </c>
      <c r="AO712">
        <v>0</v>
      </c>
      <c r="AQ712">
        <v>26.5</v>
      </c>
      <c r="AR712">
        <v>634.75</v>
      </c>
      <c r="AS712">
        <v>0.25141996909224429</v>
      </c>
      <c r="AT712">
        <v>4.2364978881588966</v>
      </c>
      <c r="AU712">
        <v>2.8720109557171299E-2</v>
      </c>
    </row>
    <row r="713" spans="1:47" x14ac:dyDescent="0.25">
      <c r="A713" t="s">
        <v>755</v>
      </c>
      <c r="B713" t="str">
        <f t="shared" si="22"/>
        <v>USA_OK_Oklahoma</v>
      </c>
      <c r="C713" t="str">
        <f>'Model In'!AY713</f>
        <v>Electric Storage_50-gallon</v>
      </c>
      <c r="D713">
        <f>'Model In'!BA713</f>
        <v>2</v>
      </c>
      <c r="E713">
        <v>14243.18238839496</v>
      </c>
      <c r="F713">
        <v>97.746025220762093</v>
      </c>
      <c r="H713">
        <f t="shared" si="23"/>
        <v>6685.470244466137</v>
      </c>
      <c r="I713">
        <v>2490.3337856360099</v>
      </c>
      <c r="K713">
        <v>1392.8478284562359</v>
      </c>
      <c r="L713">
        <v>4357.8720672545542</v>
      </c>
      <c r="M713">
        <v>723.26431389551067</v>
      </c>
      <c r="N713">
        <v>47.88382601639568</v>
      </c>
      <c r="O713">
        <v>326.33781726787089</v>
      </c>
      <c r="Q713">
        <v>3648.3984049247852</v>
      </c>
      <c r="R713">
        <v>546.73805390534176</v>
      </c>
      <c r="S713">
        <v>0</v>
      </c>
      <c r="V713">
        <v>2160.9637982507638</v>
      </c>
      <c r="W713">
        <v>-334.45781761664568</v>
      </c>
      <c r="Y713">
        <v>2160.9637982507679</v>
      </c>
      <c r="Z713">
        <v>4373.1166730416398</v>
      </c>
      <c r="AA713">
        <v>0</v>
      </c>
      <c r="AB713">
        <v>1023.631672635939</v>
      </c>
      <c r="AE713">
        <v>94.322539088410238</v>
      </c>
      <c r="AF713">
        <v>184.69333325480241</v>
      </c>
      <c r="AG713">
        <v>668.6730391343433</v>
      </c>
      <c r="AH713">
        <v>0</v>
      </c>
      <c r="AL713">
        <v>97.746025220762093</v>
      </c>
      <c r="AN713">
        <v>52.803043103294847</v>
      </c>
      <c r="AO713">
        <v>0</v>
      </c>
      <c r="AQ713">
        <v>6.75</v>
      </c>
      <c r="AR713">
        <v>707.75</v>
      </c>
      <c r="AS713">
        <v>0.34757145358690522</v>
      </c>
      <c r="AT713">
        <v>5.9191520566467606</v>
      </c>
      <c r="AU713">
        <v>3.2656759200957598E-2</v>
      </c>
    </row>
    <row r="714" spans="1:47" x14ac:dyDescent="0.25">
      <c r="A714" t="s">
        <v>756</v>
      </c>
      <c r="B714" t="str">
        <f t="shared" si="22"/>
        <v>USA_OR_Portland</v>
      </c>
      <c r="C714" t="str">
        <f>'Model In'!AY714</f>
        <v>Electric Storage_50-gallon</v>
      </c>
      <c r="D714">
        <f>'Model In'!BA714</f>
        <v>2</v>
      </c>
      <c r="E714">
        <v>11565.665946485409</v>
      </c>
      <c r="F714">
        <v>97.746025220762093</v>
      </c>
      <c r="H714">
        <f t="shared" si="23"/>
        <v>3811.9971417558959</v>
      </c>
      <c r="I714">
        <v>1801.101123238745</v>
      </c>
      <c r="K714">
        <v>1216.2928729756929</v>
      </c>
      <c r="L714">
        <v>4229.0482687812228</v>
      </c>
      <c r="M714">
        <v>10.75680571199222</v>
      </c>
      <c r="N714">
        <v>51.725790999661548</v>
      </c>
      <c r="O714">
        <v>522.325653551404</v>
      </c>
      <c r="Q714">
        <v>1694.9543114838291</v>
      </c>
      <c r="R714">
        <v>315.94170703332151</v>
      </c>
      <c r="S714">
        <v>0</v>
      </c>
      <c r="V714">
        <v>2356.92045905132</v>
      </c>
      <c r="W714">
        <v>-342.37445881151609</v>
      </c>
      <c r="Y714">
        <v>2356.9204590513218</v>
      </c>
      <c r="Z714">
        <v>4373.1166730416398</v>
      </c>
      <c r="AA714">
        <v>0</v>
      </c>
      <c r="AB714">
        <v>1023.631672635939</v>
      </c>
      <c r="AE714">
        <v>94.322539088410238</v>
      </c>
      <c r="AF714">
        <v>184.69333325480241</v>
      </c>
      <c r="AG714">
        <v>668.6730391343433</v>
      </c>
      <c r="AH714">
        <v>0</v>
      </c>
      <c r="AL714">
        <v>97.746025220762093</v>
      </c>
      <c r="AN714">
        <v>52.803043103294847</v>
      </c>
      <c r="AO714">
        <v>0</v>
      </c>
      <c r="AQ714">
        <v>10.25</v>
      </c>
      <c r="AR714">
        <v>124</v>
      </c>
      <c r="AS714">
        <v>0.2298171614989348</v>
      </c>
      <c r="AT714">
        <v>3.8680901659345648</v>
      </c>
      <c r="AU714">
        <v>1.8464026600274099E-2</v>
      </c>
    </row>
    <row r="715" spans="1:47" x14ac:dyDescent="0.25">
      <c r="A715" t="s">
        <v>757</v>
      </c>
      <c r="B715" t="str">
        <f t="shared" si="22"/>
        <v>USA_OR_Redmond.</v>
      </c>
      <c r="C715" t="str">
        <f>'Model In'!AY715</f>
        <v>Electric Storage_50-gallon</v>
      </c>
      <c r="D715">
        <f>'Model In'!BA715</f>
        <v>2</v>
      </c>
      <c r="E715">
        <v>13525.83117816666</v>
      </c>
      <c r="F715">
        <v>97.746025220762093</v>
      </c>
      <c r="H715">
        <f t="shared" si="23"/>
        <v>5595.9327712693284</v>
      </c>
      <c r="I715">
        <v>3617.3543664708818</v>
      </c>
      <c r="K715">
        <v>2338.7161442939419</v>
      </c>
      <c r="L715">
        <v>7319.1409818900274</v>
      </c>
      <c r="M715">
        <v>485.99851862549662</v>
      </c>
      <c r="N715">
        <v>107.590653756246</v>
      </c>
      <c r="O715">
        <v>685.04904979518255</v>
      </c>
      <c r="Q715">
        <v>1542.2930174576011</v>
      </c>
      <c r="R715">
        <v>436.28538734084577</v>
      </c>
      <c r="S715">
        <v>0</v>
      </c>
      <c r="V715">
        <v>2533.1500612191749</v>
      </c>
      <c r="W715">
        <v>-345.69087337626661</v>
      </c>
      <c r="Y715">
        <v>2533.1500612191799</v>
      </c>
      <c r="Z715">
        <v>4373.1166730416398</v>
      </c>
      <c r="AA715">
        <v>0</v>
      </c>
      <c r="AB715">
        <v>1023.631672635939</v>
      </c>
      <c r="AE715">
        <v>94.322539088410238</v>
      </c>
      <c r="AF715">
        <v>184.69333325480241</v>
      </c>
      <c r="AG715">
        <v>668.6730391343433</v>
      </c>
      <c r="AH715">
        <v>0</v>
      </c>
      <c r="AL715">
        <v>97.746025220762093</v>
      </c>
      <c r="AN715">
        <v>52.803043103294847</v>
      </c>
      <c r="AO715">
        <v>0</v>
      </c>
      <c r="AQ715">
        <v>6</v>
      </c>
      <c r="AR715">
        <v>67.75</v>
      </c>
      <c r="AS715">
        <v>0.25289593625593693</v>
      </c>
      <c r="AT715">
        <v>3.0668910755027929</v>
      </c>
      <c r="AU715">
        <v>2.47311434755575E-2</v>
      </c>
    </row>
    <row r="716" spans="1:47" x14ac:dyDescent="0.25">
      <c r="A716" t="s">
        <v>758</v>
      </c>
      <c r="B716" t="str">
        <f t="shared" si="22"/>
        <v>USA_PA_Bradford</v>
      </c>
      <c r="C716" t="str">
        <f>'Model In'!AY716</f>
        <v>Electric Storage_50-gallon</v>
      </c>
      <c r="D716">
        <f>'Model In'!BA716</f>
        <v>2</v>
      </c>
      <c r="E716">
        <v>17554.684168339409</v>
      </c>
      <c r="F716">
        <v>97.746025220762093</v>
      </c>
      <c r="H716">
        <f t="shared" si="23"/>
        <v>9525.3455921702553</v>
      </c>
      <c r="I716">
        <v>7733.2753793858492</v>
      </c>
      <c r="K716">
        <v>3244.9511955477492</v>
      </c>
      <c r="L716">
        <v>9977.0147967179764</v>
      </c>
      <c r="M716">
        <v>3973.952305615584</v>
      </c>
      <c r="N716">
        <v>128.26307307155469</v>
      </c>
      <c r="O716">
        <v>386.10880515099387</v>
      </c>
      <c r="Q716">
        <v>1275.8625050881251</v>
      </c>
      <c r="R716">
        <v>516.20770769628211</v>
      </c>
      <c r="S716">
        <v>0</v>
      </c>
      <c r="V716">
        <v>2632.5902304912779</v>
      </c>
      <c r="W716">
        <v>-346.68957296971871</v>
      </c>
      <c r="Y716">
        <v>2632.5902304912811</v>
      </c>
      <c r="Z716">
        <v>4373.1166730416398</v>
      </c>
      <c r="AA716">
        <v>0</v>
      </c>
      <c r="AB716">
        <v>1023.631672635939</v>
      </c>
      <c r="AE716">
        <v>94.322539088410238</v>
      </c>
      <c r="AF716">
        <v>184.69333325480241</v>
      </c>
      <c r="AG716">
        <v>668.6730391343433</v>
      </c>
      <c r="AH716">
        <v>0</v>
      </c>
      <c r="AL716">
        <v>97.746025220762093</v>
      </c>
      <c r="AN716">
        <v>52.803043103294847</v>
      </c>
      <c r="AO716">
        <v>0</v>
      </c>
      <c r="AQ716">
        <v>84.75</v>
      </c>
      <c r="AR716">
        <v>201</v>
      </c>
      <c r="AS716">
        <v>0.2624509162573509</v>
      </c>
      <c r="AT716">
        <v>3.6593500582639891</v>
      </c>
      <c r="AU716">
        <v>2.7871952367864501E-2</v>
      </c>
    </row>
    <row r="717" spans="1:47" x14ac:dyDescent="0.25">
      <c r="A717" t="s">
        <v>759</v>
      </c>
      <c r="B717" t="str">
        <f t="shared" si="22"/>
        <v>USA_PA_Philadel</v>
      </c>
      <c r="C717" t="str">
        <f>'Model In'!AY717</f>
        <v>Electric Storage_50-gallon</v>
      </c>
      <c r="D717">
        <f>'Model In'!BA717</f>
        <v>2</v>
      </c>
      <c r="E717">
        <v>13430.79042288651</v>
      </c>
      <c r="F717">
        <v>97.746025220762093</v>
      </c>
      <c r="H717">
        <f t="shared" si="23"/>
        <v>5754.0309778842429</v>
      </c>
      <c r="I717">
        <v>2685.4360348778391</v>
      </c>
      <c r="K717">
        <v>1641.9294125837339</v>
      </c>
      <c r="L717">
        <v>5334.832907572697</v>
      </c>
      <c r="M717">
        <v>613.70345719882698</v>
      </c>
      <c r="N717">
        <v>31.199917139937881</v>
      </c>
      <c r="O717">
        <v>398.60324795534399</v>
      </c>
      <c r="Q717">
        <v>2602.563294177347</v>
      </c>
      <c r="R717">
        <v>466.03164882905611</v>
      </c>
      <c r="S717">
        <v>0</v>
      </c>
      <c r="V717">
        <v>2280.0110993242429</v>
      </c>
      <c r="W717">
        <v>-338.2895737237202</v>
      </c>
      <c r="Y717">
        <v>2280.0110993242401</v>
      </c>
      <c r="Z717">
        <v>4373.1166730416398</v>
      </c>
      <c r="AA717">
        <v>0</v>
      </c>
      <c r="AB717">
        <v>1023.631672635939</v>
      </c>
      <c r="AE717">
        <v>94.322539088410238</v>
      </c>
      <c r="AF717">
        <v>184.69333325480241</v>
      </c>
      <c r="AG717">
        <v>668.6730391343433</v>
      </c>
      <c r="AH717">
        <v>0</v>
      </c>
      <c r="AL717">
        <v>97.746025220762093</v>
      </c>
      <c r="AN717">
        <v>52.803043103294847</v>
      </c>
      <c r="AO717">
        <v>0</v>
      </c>
      <c r="AQ717">
        <v>11.75</v>
      </c>
      <c r="AR717">
        <v>629.5</v>
      </c>
      <c r="AS717">
        <v>0.25590258685493988</v>
      </c>
      <c r="AT717">
        <v>4.7553411416260154</v>
      </c>
      <c r="AU717">
        <v>2.6209160580358999E-2</v>
      </c>
    </row>
    <row r="718" spans="1:47" x14ac:dyDescent="0.25">
      <c r="A718" t="s">
        <v>760</v>
      </c>
      <c r="B718" t="str">
        <f t="shared" si="22"/>
        <v>USA_PA_Pittsbur</v>
      </c>
      <c r="C718" t="str">
        <f>'Model In'!AY718</f>
        <v>Electric Storage_50-gallon</v>
      </c>
      <c r="D718">
        <f>'Model In'!BA718</f>
        <v>2</v>
      </c>
      <c r="E718">
        <v>14439.45506452508</v>
      </c>
      <c r="F718">
        <v>97.746025220762093</v>
      </c>
      <c r="H718">
        <f t="shared" si="23"/>
        <v>6609.611531382815</v>
      </c>
      <c r="I718">
        <v>4112.9546701846457</v>
      </c>
      <c r="K718">
        <v>2399.0070065742589</v>
      </c>
      <c r="L718">
        <v>7582.2052317017469</v>
      </c>
      <c r="M718">
        <v>1232.1420847525769</v>
      </c>
      <c r="N718">
        <v>86.686995999947982</v>
      </c>
      <c r="O718">
        <v>395.11858285789538</v>
      </c>
      <c r="Q718">
        <v>2002.5880821639539</v>
      </c>
      <c r="R718">
        <v>494.06877903421571</v>
      </c>
      <c r="S718">
        <v>0</v>
      </c>
      <c r="V718">
        <v>2433.095187464296</v>
      </c>
      <c r="W718">
        <v>-341.96782574356138</v>
      </c>
      <c r="Y718">
        <v>2433.0951874642928</v>
      </c>
      <c r="Z718">
        <v>4373.1166730416398</v>
      </c>
      <c r="AA718">
        <v>0</v>
      </c>
      <c r="AB718">
        <v>1023.631672635939</v>
      </c>
      <c r="AE718">
        <v>94.322539088410238</v>
      </c>
      <c r="AF718">
        <v>184.69333325480241</v>
      </c>
      <c r="AG718">
        <v>668.6730391343433</v>
      </c>
      <c r="AH718">
        <v>0</v>
      </c>
      <c r="AL718">
        <v>97.746025220762093</v>
      </c>
      <c r="AN718">
        <v>52.803043103294847</v>
      </c>
      <c r="AO718">
        <v>0</v>
      </c>
      <c r="AQ718">
        <v>21</v>
      </c>
      <c r="AR718">
        <v>360.5</v>
      </c>
      <c r="AS718">
        <v>0.24476428046719659</v>
      </c>
      <c r="AT718">
        <v>3.8567365547459032</v>
      </c>
      <c r="AU718">
        <v>2.71165620480989E-2</v>
      </c>
    </row>
    <row r="719" spans="1:47" x14ac:dyDescent="0.25">
      <c r="A719" t="s">
        <v>761</v>
      </c>
      <c r="B719" t="str">
        <f t="shared" si="22"/>
        <v>USA_RI_Providen</v>
      </c>
      <c r="C719" t="str">
        <f>'Model In'!AY719</f>
        <v>Electric Storage_50-gallon</v>
      </c>
      <c r="D719">
        <f>'Model In'!BA719</f>
        <v>2</v>
      </c>
      <c r="E719">
        <v>13982.471049522839</v>
      </c>
      <c r="F719">
        <v>97.746025220762093</v>
      </c>
      <c r="H719">
        <f t="shared" si="23"/>
        <v>6164.877818483812</v>
      </c>
      <c r="I719">
        <v>3798.7036000635849</v>
      </c>
      <c r="K719">
        <v>2227.215826212891</v>
      </c>
      <c r="L719">
        <v>7197.1429111658827</v>
      </c>
      <c r="M719">
        <v>1083.351068952536</v>
      </c>
      <c r="N719">
        <v>66.548546990157519</v>
      </c>
      <c r="O719">
        <v>421.58815790800412</v>
      </c>
      <c r="Q719">
        <v>1908.0885565686269</v>
      </c>
      <c r="R719">
        <v>458.08566185159953</v>
      </c>
      <c r="S719">
        <v>0</v>
      </c>
      <c r="V719">
        <v>2420.844885360912</v>
      </c>
      <c r="W719">
        <v>-342.58716339949899</v>
      </c>
      <c r="Y719">
        <v>2420.844885360907</v>
      </c>
      <c r="Z719">
        <v>4373.1166730416398</v>
      </c>
      <c r="AA719">
        <v>0</v>
      </c>
      <c r="AB719">
        <v>1023.631672635939</v>
      </c>
      <c r="AE719">
        <v>94.322539088410238</v>
      </c>
      <c r="AF719">
        <v>184.69333325480241</v>
      </c>
      <c r="AG719">
        <v>668.6730391343433</v>
      </c>
      <c r="AH719">
        <v>0</v>
      </c>
      <c r="AL719">
        <v>97.746025220762093</v>
      </c>
      <c r="AN719">
        <v>52.803043103294847</v>
      </c>
      <c r="AO719">
        <v>0</v>
      </c>
      <c r="AQ719">
        <v>24.75</v>
      </c>
      <c r="AR719">
        <v>306.75</v>
      </c>
      <c r="AS719">
        <v>0.26760577399848201</v>
      </c>
      <c r="AT719">
        <v>4.3377538537962561</v>
      </c>
      <c r="AU719">
        <v>2.5700323953016298E-2</v>
      </c>
    </row>
    <row r="720" spans="1:47" x14ac:dyDescent="0.25">
      <c r="A720" t="s">
        <v>762</v>
      </c>
      <c r="B720" t="str">
        <f t="shared" si="22"/>
        <v>USA_SC_JB.Charl</v>
      </c>
      <c r="C720" t="str">
        <f>'Model In'!AY720</f>
        <v>Electric Storage_50-gallon</v>
      </c>
      <c r="D720">
        <f>'Model In'!BA720</f>
        <v>2</v>
      </c>
      <c r="E720">
        <v>12686.12483309659</v>
      </c>
      <c r="F720">
        <v>97.746025220762093</v>
      </c>
      <c r="H720">
        <f t="shared" si="23"/>
        <v>5285.9057315716545</v>
      </c>
      <c r="I720">
        <v>586.39244963662657</v>
      </c>
      <c r="K720">
        <v>320.28073924097521</v>
      </c>
      <c r="L720">
        <v>1050.2835137319189</v>
      </c>
      <c r="M720">
        <v>16.377843963336002</v>
      </c>
      <c r="N720">
        <v>14.871675329749699</v>
      </c>
      <c r="O720">
        <v>234.8621911025653</v>
      </c>
      <c r="Q720">
        <v>4248.9358142943074</v>
      </c>
      <c r="R720">
        <v>450.57746764072073</v>
      </c>
      <c r="S720">
        <v>0</v>
      </c>
      <c r="V720">
        <v>2003.470755846889</v>
      </c>
      <c r="W720">
        <v>-328.27092991466299</v>
      </c>
      <c r="Y720">
        <v>2003.470755846887</v>
      </c>
      <c r="Z720">
        <v>4373.1166730416398</v>
      </c>
      <c r="AA720">
        <v>0</v>
      </c>
      <c r="AB720">
        <v>1023.631672635939</v>
      </c>
      <c r="AE720">
        <v>94.322539088410238</v>
      </c>
      <c r="AF720">
        <v>184.69333325480241</v>
      </c>
      <c r="AG720">
        <v>668.6730391343433</v>
      </c>
      <c r="AH720">
        <v>0</v>
      </c>
      <c r="AL720">
        <v>97.746025220762093</v>
      </c>
      <c r="AN720">
        <v>52.803043103294847</v>
      </c>
      <c r="AO720">
        <v>0</v>
      </c>
      <c r="AQ720">
        <v>1.25</v>
      </c>
      <c r="AR720">
        <v>416</v>
      </c>
      <c r="AS720">
        <v>0.18775598952334199</v>
      </c>
      <c r="AT720">
        <v>3.532969884096989</v>
      </c>
      <c r="AU720">
        <v>2.5374090682819601E-2</v>
      </c>
    </row>
    <row r="721" spans="1:47" x14ac:dyDescent="0.25">
      <c r="A721" t="s">
        <v>763</v>
      </c>
      <c r="B721" t="str">
        <f t="shared" si="22"/>
        <v>USA_SC_Columbia</v>
      </c>
      <c r="C721" t="str">
        <f>'Model In'!AY721</f>
        <v>Electric Storage_50-gallon</v>
      </c>
      <c r="D721">
        <f>'Model In'!BA721</f>
        <v>2</v>
      </c>
      <c r="E721">
        <v>12777.244079418409</v>
      </c>
      <c r="F721">
        <v>97.746025220762093</v>
      </c>
      <c r="H721">
        <f t="shared" si="23"/>
        <v>5338.2521265172591</v>
      </c>
      <c r="I721">
        <v>805.43935479442666</v>
      </c>
      <c r="K721">
        <v>464.95219571656543</v>
      </c>
      <c r="L721">
        <v>1516.827296284089</v>
      </c>
      <c r="M721">
        <v>20.324998751407851</v>
      </c>
      <c r="N721">
        <v>21.372284255973241</v>
      </c>
      <c r="O721">
        <v>298.78987607048163</v>
      </c>
      <c r="Q721">
        <v>4044.9673855854721</v>
      </c>
      <c r="R721">
        <v>487.84538613736032</v>
      </c>
      <c r="S721">
        <v>0</v>
      </c>
      <c r="V721">
        <v>2042.2436072230089</v>
      </c>
      <c r="W721">
        <v>-328.6166987346171</v>
      </c>
      <c r="Y721">
        <v>2042.243607223005</v>
      </c>
      <c r="Z721">
        <v>4373.1166730416398</v>
      </c>
      <c r="AA721">
        <v>0</v>
      </c>
      <c r="AB721">
        <v>1023.631672635939</v>
      </c>
      <c r="AE721">
        <v>94.322539088410238</v>
      </c>
      <c r="AF721">
        <v>184.69333325480241</v>
      </c>
      <c r="AG721">
        <v>668.6730391343433</v>
      </c>
      <c r="AH721">
        <v>0</v>
      </c>
      <c r="AL721">
        <v>97.746025220762093</v>
      </c>
      <c r="AN721">
        <v>52.803043103294847</v>
      </c>
      <c r="AO721">
        <v>0</v>
      </c>
      <c r="AQ721">
        <v>2.25</v>
      </c>
      <c r="AR721">
        <v>943.25</v>
      </c>
      <c r="AS721">
        <v>0.15682148160809251</v>
      </c>
      <c r="AT721">
        <v>2.754751205290821</v>
      </c>
      <c r="AU721">
        <v>2.6592653947822099E-2</v>
      </c>
    </row>
    <row r="722" spans="1:47" x14ac:dyDescent="0.25">
      <c r="A722" t="s">
        <v>764</v>
      </c>
      <c r="B722" t="str">
        <f t="shared" si="22"/>
        <v>USA_SD_Yankton-</v>
      </c>
      <c r="C722" t="str">
        <f>'Model In'!AY722</f>
        <v>Electric Storage_50-gallon</v>
      </c>
      <c r="D722">
        <f>'Model In'!BA722</f>
        <v>2</v>
      </c>
      <c r="E722">
        <v>18512.017187780632</v>
      </c>
      <c r="F722">
        <v>97.746025220762093</v>
      </c>
      <c r="H722">
        <f t="shared" si="23"/>
        <v>10566.149729699602</v>
      </c>
      <c r="I722">
        <v>8033.6646339814106</v>
      </c>
      <c r="K722">
        <v>3709.9264026561332</v>
      </c>
      <c r="L722">
        <v>10886.301201234361</v>
      </c>
      <c r="M722">
        <v>3793.2371280860471</v>
      </c>
      <c r="N722">
        <v>127.1698688683605</v>
      </c>
      <c r="O722">
        <v>403.33123437086113</v>
      </c>
      <c r="Q722">
        <v>1986.43660650327</v>
      </c>
      <c r="R722">
        <v>546.0484892149218</v>
      </c>
      <c r="S722">
        <v>0</v>
      </c>
      <c r="V722">
        <v>2549.1191124029251</v>
      </c>
      <c r="W722">
        <v>-344.95416538135709</v>
      </c>
      <c r="Y722">
        <v>2549.1191124029301</v>
      </c>
      <c r="Z722">
        <v>4373.1166730416398</v>
      </c>
      <c r="AA722">
        <v>0</v>
      </c>
      <c r="AB722">
        <v>1023.631672635939</v>
      </c>
      <c r="AE722">
        <v>94.322539088410238</v>
      </c>
      <c r="AF722">
        <v>184.69333325480241</v>
      </c>
      <c r="AG722">
        <v>668.6730391343433</v>
      </c>
      <c r="AH722">
        <v>0</v>
      </c>
      <c r="AL722">
        <v>97.746025220762093</v>
      </c>
      <c r="AN722">
        <v>52.803043103294847</v>
      </c>
      <c r="AO722">
        <v>0</v>
      </c>
      <c r="AQ722">
        <v>77</v>
      </c>
      <c r="AR722">
        <v>107.75</v>
      </c>
      <c r="AS722">
        <v>0.3317882100971557</v>
      </c>
      <c r="AT722">
        <v>5.6220558772769307</v>
      </c>
      <c r="AU722">
        <v>3.1784811932061702E-2</v>
      </c>
    </row>
    <row r="723" spans="1:47" x14ac:dyDescent="0.25">
      <c r="A723" t="s">
        <v>765</v>
      </c>
      <c r="B723" t="str">
        <f t="shared" si="22"/>
        <v>USA_SD_Sioux.Fa</v>
      </c>
      <c r="C723" t="str">
        <f>'Model In'!AY723</f>
        <v>Electric Storage_50-gallon</v>
      </c>
      <c r="D723">
        <f>'Model In'!BA723</f>
        <v>2</v>
      </c>
      <c r="E723">
        <v>19089.419480594119</v>
      </c>
      <c r="F723">
        <v>97.746025220762093</v>
      </c>
      <c r="H723">
        <f t="shared" si="23"/>
        <v>11093.428986991921</v>
      </c>
      <c r="I723">
        <v>8645.2818918028861</v>
      </c>
      <c r="K723">
        <v>4135.1783738521344</v>
      </c>
      <c r="L723">
        <v>11858.16769257769</v>
      </c>
      <c r="M723">
        <v>3971.4440514631451</v>
      </c>
      <c r="N723">
        <v>128.71693804482811</v>
      </c>
      <c r="O723">
        <v>409.94252844282312</v>
      </c>
      <c r="Q723">
        <v>1867.4428886408921</v>
      </c>
      <c r="R723">
        <v>580.7042065481437</v>
      </c>
      <c r="S723">
        <v>0</v>
      </c>
      <c r="V723">
        <v>2599.2421479241389</v>
      </c>
      <c r="W723">
        <v>-345.64675131538843</v>
      </c>
      <c r="Y723">
        <v>2599.242147924138</v>
      </c>
      <c r="Z723">
        <v>4373.1166730416398</v>
      </c>
      <c r="AA723">
        <v>0</v>
      </c>
      <c r="AB723">
        <v>1023.631672635939</v>
      </c>
      <c r="AE723">
        <v>94.322539088410238</v>
      </c>
      <c r="AF723">
        <v>184.69333325480241</v>
      </c>
      <c r="AG723">
        <v>668.6730391343433</v>
      </c>
      <c r="AH723">
        <v>0</v>
      </c>
      <c r="AL723">
        <v>97.746025220762093</v>
      </c>
      <c r="AN723">
        <v>52.803043103294847</v>
      </c>
      <c r="AO723">
        <v>0</v>
      </c>
      <c r="AQ723">
        <v>41</v>
      </c>
      <c r="AR723">
        <v>24.5</v>
      </c>
      <c r="AS723">
        <v>0.33617307881284869</v>
      </c>
      <c r="AT723">
        <v>5.0000284279246214</v>
      </c>
      <c r="AU723">
        <v>3.3917682441885103E-2</v>
      </c>
    </row>
    <row r="724" spans="1:47" x14ac:dyDescent="0.25">
      <c r="A724" t="s">
        <v>766</v>
      </c>
      <c r="B724" t="str">
        <f t="shared" si="22"/>
        <v>USA_TN_Memphis.</v>
      </c>
      <c r="C724" t="str">
        <f>'Model In'!AY724</f>
        <v>Electric Storage_50-gallon</v>
      </c>
      <c r="D724">
        <f>'Model In'!BA724</f>
        <v>2</v>
      </c>
      <c r="E724">
        <v>13176.862239188989</v>
      </c>
      <c r="F724">
        <v>97.746025220762093</v>
      </c>
      <c r="H724">
        <f t="shared" si="23"/>
        <v>5701.1886150752534</v>
      </c>
      <c r="I724">
        <v>1321.0873420244841</v>
      </c>
      <c r="K724">
        <v>828.08069385231147</v>
      </c>
      <c r="L724">
        <v>2717.2159956644309</v>
      </c>
      <c r="M724">
        <v>145.14472165637579</v>
      </c>
      <c r="N724">
        <v>31.377467545288692</v>
      </c>
      <c r="O724">
        <v>316.48445897051351</v>
      </c>
      <c r="Q724">
        <v>3869.1331528284481</v>
      </c>
      <c r="R724">
        <v>510.96812022232109</v>
      </c>
      <c r="S724">
        <v>0</v>
      </c>
      <c r="V724">
        <v>2078.9252784355422</v>
      </c>
      <c r="W724">
        <v>-330.5964468260953</v>
      </c>
      <c r="Y724">
        <v>2078.925278435544</v>
      </c>
      <c r="Z724">
        <v>4373.1166730416398</v>
      </c>
      <c r="AA724">
        <v>0</v>
      </c>
      <c r="AB724">
        <v>1023.631672635939</v>
      </c>
      <c r="AE724">
        <v>94.322539088410238</v>
      </c>
      <c r="AF724">
        <v>184.69333325480241</v>
      </c>
      <c r="AG724">
        <v>668.6730391343433</v>
      </c>
      <c r="AH724">
        <v>0</v>
      </c>
      <c r="AL724">
        <v>97.746025220762093</v>
      </c>
      <c r="AN724">
        <v>52.803043103294847</v>
      </c>
      <c r="AO724">
        <v>0</v>
      </c>
      <c r="AQ724">
        <v>7</v>
      </c>
      <c r="AR724">
        <v>1094.5</v>
      </c>
      <c r="AS724">
        <v>0.2257664582577891</v>
      </c>
      <c r="AT724">
        <v>3.8991792243542158</v>
      </c>
      <c r="AU724">
        <v>2.8462645595470602E-2</v>
      </c>
    </row>
    <row r="725" spans="1:47" x14ac:dyDescent="0.25">
      <c r="A725" t="s">
        <v>767</v>
      </c>
      <c r="B725" t="str">
        <f t="shared" si="22"/>
        <v>USA_TN_Nashvill</v>
      </c>
      <c r="C725" t="str">
        <f>'Model In'!AY725</f>
        <v>Electric Storage_50-gallon</v>
      </c>
      <c r="D725">
        <f>'Model In'!BA725</f>
        <v>2</v>
      </c>
      <c r="E725">
        <v>12746.77932097896</v>
      </c>
      <c r="F725">
        <v>97.746025220762093</v>
      </c>
      <c r="H725">
        <f t="shared" si="23"/>
        <v>5195.4640994255096</v>
      </c>
      <c r="I725">
        <v>1406.4707220448199</v>
      </c>
      <c r="K725">
        <v>866.08773889579459</v>
      </c>
      <c r="L725">
        <v>2804.5589529854592</v>
      </c>
      <c r="M725">
        <v>156.67362706903401</v>
      </c>
      <c r="N725">
        <v>30.34298648757753</v>
      </c>
      <c r="O725">
        <v>353.36636959241702</v>
      </c>
      <c r="Q725">
        <v>3324.185655900103</v>
      </c>
      <c r="R725">
        <v>464.80772148058668</v>
      </c>
      <c r="S725">
        <v>0</v>
      </c>
      <c r="V725">
        <v>2154.5668758751872</v>
      </c>
      <c r="W725">
        <v>-332.6953192762104</v>
      </c>
      <c r="Y725">
        <v>2154.566875875184</v>
      </c>
      <c r="Z725">
        <v>4373.1166730416398</v>
      </c>
      <c r="AA725">
        <v>0</v>
      </c>
      <c r="AB725">
        <v>1023.631672635939</v>
      </c>
      <c r="AE725">
        <v>94.322539088410238</v>
      </c>
      <c r="AF725">
        <v>184.69333325480241</v>
      </c>
      <c r="AG725">
        <v>668.6730391343433</v>
      </c>
      <c r="AH725">
        <v>0</v>
      </c>
      <c r="AL725">
        <v>97.746025220762093</v>
      </c>
      <c r="AN725">
        <v>52.803043103294847</v>
      </c>
      <c r="AO725">
        <v>0</v>
      </c>
      <c r="AQ725">
        <v>6.75</v>
      </c>
      <c r="AR725">
        <v>847.25</v>
      </c>
      <c r="AS725">
        <v>0.19822032285102051</v>
      </c>
      <c r="AT725">
        <v>2.9965705587638189</v>
      </c>
      <c r="AU725">
        <v>2.5452684397727399E-2</v>
      </c>
    </row>
    <row r="726" spans="1:47" x14ac:dyDescent="0.25">
      <c r="A726" t="s">
        <v>768</v>
      </c>
      <c r="B726" t="str">
        <f t="shared" si="22"/>
        <v>USA_TX_Austin-C</v>
      </c>
      <c r="C726" t="str">
        <f>'Model In'!AY726</f>
        <v>Electric Storage_50-gallon</v>
      </c>
      <c r="D726">
        <f>'Model In'!BA726</f>
        <v>2</v>
      </c>
      <c r="E726">
        <v>13547.147006025771</v>
      </c>
      <c r="F726">
        <v>97.746025220762093</v>
      </c>
      <c r="H726">
        <f t="shared" si="23"/>
        <v>6255.8796664407419</v>
      </c>
      <c r="I726">
        <v>534.34010861918603</v>
      </c>
      <c r="K726">
        <v>287.49587650108901</v>
      </c>
      <c r="L726">
        <v>907.78370404109455</v>
      </c>
      <c r="M726">
        <v>51.477142678214612</v>
      </c>
      <c r="N726">
        <v>9.0479103459389769</v>
      </c>
      <c r="O726">
        <v>186.31917909394451</v>
      </c>
      <c r="Q726">
        <v>5136.4998790991458</v>
      </c>
      <c r="R726">
        <v>585.03967872241026</v>
      </c>
      <c r="S726">
        <v>0</v>
      </c>
      <c r="V726">
        <v>1894.5189939070449</v>
      </c>
      <c r="W726">
        <v>-323.5698944571601</v>
      </c>
      <c r="Y726">
        <v>1894.518993907044</v>
      </c>
      <c r="Z726">
        <v>4373.1166730416398</v>
      </c>
      <c r="AA726">
        <v>0</v>
      </c>
      <c r="AB726">
        <v>1023.631672635939</v>
      </c>
      <c r="AE726">
        <v>94.322539088410238</v>
      </c>
      <c r="AF726">
        <v>184.69333325480241</v>
      </c>
      <c r="AG726">
        <v>668.6730391343433</v>
      </c>
      <c r="AH726">
        <v>0</v>
      </c>
      <c r="AL726">
        <v>97.746025220762093</v>
      </c>
      <c r="AN726">
        <v>52.803043103294847</v>
      </c>
      <c r="AO726">
        <v>0</v>
      </c>
      <c r="AQ726">
        <v>1</v>
      </c>
      <c r="AR726">
        <v>1244.75</v>
      </c>
      <c r="AS726">
        <v>0.1435992338063504</v>
      </c>
      <c r="AT726">
        <v>2.1944767594212888</v>
      </c>
      <c r="AU726">
        <v>3.1982823079731097E-2</v>
      </c>
    </row>
    <row r="727" spans="1:47" x14ac:dyDescent="0.25">
      <c r="A727" t="s">
        <v>769</v>
      </c>
      <c r="B727" t="str">
        <f t="shared" si="22"/>
        <v>USA_TX_Dallas-F</v>
      </c>
      <c r="C727" t="str">
        <f>'Model In'!AY727</f>
        <v>Electric Storage_50-gallon</v>
      </c>
      <c r="D727">
        <f>'Model In'!BA727</f>
        <v>2</v>
      </c>
      <c r="E727">
        <v>13453.62090530577</v>
      </c>
      <c r="F727">
        <v>97.746025220762093</v>
      </c>
      <c r="H727">
        <f t="shared" si="23"/>
        <v>6082.0122752459984</v>
      </c>
      <c r="I727">
        <v>754.35783142098467</v>
      </c>
      <c r="K727">
        <v>456.62719030576079</v>
      </c>
      <c r="L727">
        <v>1508.897315889275</v>
      </c>
      <c r="M727">
        <v>5.0484047343208536</v>
      </c>
      <c r="N727">
        <v>14.75738088652305</v>
      </c>
      <c r="O727">
        <v>277.92485549437919</v>
      </c>
      <c r="Q727">
        <v>4791.8382845652313</v>
      </c>
      <c r="R727">
        <v>535.81615925978269</v>
      </c>
      <c r="S727">
        <v>0</v>
      </c>
      <c r="V727">
        <v>1974.860284381605</v>
      </c>
      <c r="W727">
        <v>-329.26370088115101</v>
      </c>
      <c r="Y727">
        <v>1974.8602843816041</v>
      </c>
      <c r="Z727">
        <v>4373.1166730416398</v>
      </c>
      <c r="AA727">
        <v>0</v>
      </c>
      <c r="AB727">
        <v>1023.631672635939</v>
      </c>
      <c r="AE727">
        <v>94.322539088410238</v>
      </c>
      <c r="AF727">
        <v>184.69333325480241</v>
      </c>
      <c r="AG727">
        <v>668.6730391343433</v>
      </c>
      <c r="AH727">
        <v>0</v>
      </c>
      <c r="AL727">
        <v>97.746025220762093</v>
      </c>
      <c r="AN727">
        <v>52.803043103294847</v>
      </c>
      <c r="AO727">
        <v>0</v>
      </c>
      <c r="AQ727">
        <v>0.75</v>
      </c>
      <c r="AR727">
        <v>532.25</v>
      </c>
      <c r="AS727">
        <v>0.29362869014386828</v>
      </c>
      <c r="AT727">
        <v>5.2582424488370041</v>
      </c>
      <c r="AU727">
        <v>3.2484029721531603E-2</v>
      </c>
    </row>
    <row r="728" spans="1:47" x14ac:dyDescent="0.25">
      <c r="A728" t="s">
        <v>770</v>
      </c>
      <c r="B728" t="str">
        <f t="shared" si="22"/>
        <v>USA_TX_Houston-</v>
      </c>
      <c r="C728" t="str">
        <f>'Model In'!AY728</f>
        <v>Electric Storage_50-gallon</v>
      </c>
      <c r="D728">
        <f>'Model In'!BA728</f>
        <v>2</v>
      </c>
      <c r="E728">
        <v>13416.682552458171</v>
      </c>
      <c r="F728">
        <v>97.746025220762093</v>
      </c>
      <c r="H728">
        <f t="shared" si="23"/>
        <v>6168.6226869362226</v>
      </c>
      <c r="I728">
        <v>248.71511721050709</v>
      </c>
      <c r="K728">
        <v>119.6370025809444</v>
      </c>
      <c r="L728">
        <v>414.17586044441322</v>
      </c>
      <c r="M728">
        <v>0.37717444364149721</v>
      </c>
      <c r="N728">
        <v>3.7802653138860109</v>
      </c>
      <c r="O728">
        <v>124.92067487203499</v>
      </c>
      <c r="Q728">
        <v>5342.1881951307651</v>
      </c>
      <c r="R728">
        <v>577.71937459495109</v>
      </c>
      <c r="S728">
        <v>0</v>
      </c>
      <c r="V728">
        <v>1851.311519843897</v>
      </c>
      <c r="W728">
        <v>-323.20427692240833</v>
      </c>
      <c r="Y728">
        <v>1851.3115198438941</v>
      </c>
      <c r="Z728">
        <v>4373.1166730416398</v>
      </c>
      <c r="AA728">
        <v>0</v>
      </c>
      <c r="AB728">
        <v>1023.631672635939</v>
      </c>
      <c r="AE728">
        <v>94.322539088410238</v>
      </c>
      <c r="AF728">
        <v>184.69333325480241</v>
      </c>
      <c r="AG728">
        <v>668.6730391343433</v>
      </c>
      <c r="AH728">
        <v>0</v>
      </c>
      <c r="AL728">
        <v>97.746025220762093</v>
      </c>
      <c r="AN728">
        <v>52.803043103294847</v>
      </c>
      <c r="AO728">
        <v>0</v>
      </c>
      <c r="AQ728">
        <v>0.25</v>
      </c>
      <c r="AR728">
        <v>1080.25</v>
      </c>
      <c r="AS728">
        <v>0.17685720904127039</v>
      </c>
      <c r="AT728">
        <v>3.564836291890825</v>
      </c>
      <c r="AU728">
        <v>3.2653104269481099E-2</v>
      </c>
    </row>
    <row r="729" spans="1:47" x14ac:dyDescent="0.25">
      <c r="A729" t="s">
        <v>771</v>
      </c>
      <c r="B729" t="str">
        <f t="shared" si="22"/>
        <v>USA_TX_Lubbock.</v>
      </c>
      <c r="C729" t="str">
        <f>'Model In'!AY729</f>
        <v>Electric Storage_50-gallon</v>
      </c>
      <c r="D729">
        <f>'Model In'!BA729</f>
        <v>2</v>
      </c>
      <c r="E729">
        <v>13483.91301181266</v>
      </c>
      <c r="F729">
        <v>97.746025220762093</v>
      </c>
      <c r="H729">
        <f t="shared" si="23"/>
        <v>5930.8896581952376</v>
      </c>
      <c r="I729">
        <v>1612.155548532611</v>
      </c>
      <c r="K729">
        <v>1124.3932309123029</v>
      </c>
      <c r="L729">
        <v>3482.516267827602</v>
      </c>
      <c r="M729">
        <v>50.57093449745738</v>
      </c>
      <c r="N729">
        <v>53.250279190791197</v>
      </c>
      <c r="O729">
        <v>383.94110393206063</v>
      </c>
      <c r="Q729">
        <v>3781.1233017576128</v>
      </c>
      <c r="R729">
        <v>537.61080790501353</v>
      </c>
      <c r="S729">
        <v>0</v>
      </c>
      <c r="V729">
        <v>2156.2750079393172</v>
      </c>
      <c r="W729">
        <v>-334.03312552543542</v>
      </c>
      <c r="Y729">
        <v>2156.2750079393181</v>
      </c>
      <c r="Z729">
        <v>4373.1166730416398</v>
      </c>
      <c r="AA729">
        <v>0</v>
      </c>
      <c r="AB729">
        <v>1023.631672635939</v>
      </c>
      <c r="AE729">
        <v>94.322539088410238</v>
      </c>
      <c r="AF729">
        <v>184.69333325480241</v>
      </c>
      <c r="AG729">
        <v>668.6730391343433</v>
      </c>
      <c r="AH729">
        <v>0</v>
      </c>
      <c r="AL729">
        <v>97.746025220762093</v>
      </c>
      <c r="AN729">
        <v>52.803043103294847</v>
      </c>
      <c r="AO729">
        <v>0</v>
      </c>
      <c r="AQ729">
        <v>0</v>
      </c>
      <c r="AR729">
        <v>150.75</v>
      </c>
      <c r="AS729">
        <v>0.33020916841279557</v>
      </c>
      <c r="AT729">
        <v>6.4405118841128894</v>
      </c>
      <c r="AU729">
        <v>3.3250702536724602E-2</v>
      </c>
    </row>
    <row r="730" spans="1:47" x14ac:dyDescent="0.25">
      <c r="A730" t="s">
        <v>772</v>
      </c>
      <c r="B730" t="str">
        <f t="shared" si="22"/>
        <v>USA_TX_San.Anto</v>
      </c>
      <c r="C730" t="str">
        <f>'Model In'!AY730</f>
        <v>Electric Storage_50-gallon</v>
      </c>
      <c r="D730">
        <f>'Model In'!BA730</f>
        <v>2</v>
      </c>
      <c r="E730">
        <v>13937.294007620199</v>
      </c>
      <c r="F730">
        <v>97.746025220762093</v>
      </c>
      <c r="H730">
        <f t="shared" si="23"/>
        <v>6660.706516662899</v>
      </c>
      <c r="I730">
        <v>514.65134062740378</v>
      </c>
      <c r="K730">
        <v>294.94101596590309</v>
      </c>
      <c r="L730">
        <v>932.70608708666794</v>
      </c>
      <c r="M730">
        <v>46.671907832111579</v>
      </c>
      <c r="N730">
        <v>7.672620657117684</v>
      </c>
      <c r="O730">
        <v>165.36579617227159</v>
      </c>
      <c r="Q730">
        <v>5517.9315950247164</v>
      </c>
      <c r="R730">
        <v>628.12358101077905</v>
      </c>
      <c r="S730">
        <v>0</v>
      </c>
      <c r="V730">
        <v>1879.839145279286</v>
      </c>
      <c r="W730">
        <v>-324.43584757494318</v>
      </c>
      <c r="Y730">
        <v>1879.8391452792901</v>
      </c>
      <c r="Z730">
        <v>4373.1166730416398</v>
      </c>
      <c r="AA730">
        <v>0</v>
      </c>
      <c r="AB730">
        <v>1023.631672635939</v>
      </c>
      <c r="AE730">
        <v>94.322539088410238</v>
      </c>
      <c r="AF730">
        <v>184.69333325480241</v>
      </c>
      <c r="AG730">
        <v>668.6730391343433</v>
      </c>
      <c r="AH730">
        <v>0</v>
      </c>
      <c r="AL730">
        <v>97.746025220762093</v>
      </c>
      <c r="AN730">
        <v>52.803043103294847</v>
      </c>
      <c r="AO730">
        <v>0</v>
      </c>
      <c r="AQ730">
        <v>0</v>
      </c>
      <c r="AR730">
        <v>959.75</v>
      </c>
      <c r="AS730">
        <v>0.22835247416077259</v>
      </c>
      <c r="AT730">
        <v>4.2628800406437994</v>
      </c>
      <c r="AU730">
        <v>3.63595847117998E-2</v>
      </c>
    </row>
    <row r="731" spans="1:47" x14ac:dyDescent="0.25">
      <c r="A731" t="s">
        <v>773</v>
      </c>
      <c r="B731" t="str">
        <f t="shared" si="22"/>
        <v>USA_UT_Salt.Lak</v>
      </c>
      <c r="C731" t="str">
        <f>'Model In'!AY731</f>
        <v>Electric Storage_50-gallon</v>
      </c>
      <c r="D731">
        <f>'Model In'!BA731</f>
        <v>2</v>
      </c>
      <c r="E731">
        <v>14087.551781639409</v>
      </c>
      <c r="F731">
        <v>97.746025220762093</v>
      </c>
      <c r="H731">
        <f t="shared" si="23"/>
        <v>6302.8487082472566</v>
      </c>
      <c r="I731">
        <v>3114.6799763052682</v>
      </c>
      <c r="K731">
        <v>2164.8034589667091</v>
      </c>
      <c r="L731">
        <v>6573.3977639385157</v>
      </c>
      <c r="M731">
        <v>309.1912216621692</v>
      </c>
      <c r="N731">
        <v>93.24990014271846</v>
      </c>
      <c r="O731">
        <v>547.43539553366838</v>
      </c>
      <c r="Q731">
        <v>2649.8098409518052</v>
      </c>
      <c r="R731">
        <v>538.35889099018289</v>
      </c>
      <c r="S731">
        <v>0</v>
      </c>
      <c r="V731">
        <v>2387.9547277140391</v>
      </c>
      <c r="W731">
        <v>-340.54180333399438</v>
      </c>
      <c r="Y731">
        <v>2387.9547277140359</v>
      </c>
      <c r="Z731">
        <v>4373.1166730416398</v>
      </c>
      <c r="AA731">
        <v>0</v>
      </c>
      <c r="AB731">
        <v>1023.631672635939</v>
      </c>
      <c r="AE731">
        <v>94.322539088410238</v>
      </c>
      <c r="AF731">
        <v>184.69333325480241</v>
      </c>
      <c r="AG731">
        <v>668.6730391343433</v>
      </c>
      <c r="AH731">
        <v>0</v>
      </c>
      <c r="AL731">
        <v>97.746025220762093</v>
      </c>
      <c r="AN731">
        <v>52.803043103294847</v>
      </c>
      <c r="AO731">
        <v>0</v>
      </c>
      <c r="AQ731">
        <v>1.5</v>
      </c>
      <c r="AR731">
        <v>95.5</v>
      </c>
      <c r="AS731">
        <v>0.25989059300132461</v>
      </c>
      <c r="AT731">
        <v>3.5079698404775388</v>
      </c>
      <c r="AU731">
        <v>3.1095437865306601E-2</v>
      </c>
    </row>
    <row r="732" spans="1:47" x14ac:dyDescent="0.25">
      <c r="A732" t="s">
        <v>774</v>
      </c>
      <c r="B732" t="str">
        <f t="shared" si="22"/>
        <v>USA_UT_St.Georg</v>
      </c>
      <c r="C732" t="str">
        <f>'Model In'!AY732</f>
        <v>Electric Storage_50-gallon</v>
      </c>
      <c r="D732">
        <f>'Model In'!BA732</f>
        <v>2</v>
      </c>
      <c r="E732">
        <v>13487.170366682771</v>
      </c>
      <c r="F732">
        <v>97.746025220762093</v>
      </c>
      <c r="H732">
        <f t="shared" si="23"/>
        <v>6036.8554484844644</v>
      </c>
      <c r="I732">
        <v>1028.7331305572591</v>
      </c>
      <c r="K732">
        <v>590.95605075172966</v>
      </c>
      <c r="L732">
        <v>1859.538636661965</v>
      </c>
      <c r="M732">
        <v>10.334799393392069</v>
      </c>
      <c r="N732">
        <v>15.5568323724821</v>
      </c>
      <c r="O732">
        <v>411.8854480396547</v>
      </c>
      <c r="Q732">
        <v>4476.4105301392683</v>
      </c>
      <c r="R732">
        <v>531.71178778793762</v>
      </c>
      <c r="S732">
        <v>0</v>
      </c>
      <c r="V732">
        <v>2053.5665725201529</v>
      </c>
      <c r="W732">
        <v>-331.39106707419569</v>
      </c>
      <c r="Y732">
        <v>2053.566572520157</v>
      </c>
      <c r="Z732">
        <v>4373.1166730416398</v>
      </c>
      <c r="AA732">
        <v>0</v>
      </c>
      <c r="AB732">
        <v>1023.631672635939</v>
      </c>
      <c r="AE732">
        <v>94.322539088410238</v>
      </c>
      <c r="AF732">
        <v>184.69333325480241</v>
      </c>
      <c r="AG732">
        <v>668.6730391343433</v>
      </c>
      <c r="AH732">
        <v>0</v>
      </c>
      <c r="AL732">
        <v>97.746025220762093</v>
      </c>
      <c r="AN732">
        <v>52.803043103294847</v>
      </c>
      <c r="AO732">
        <v>0</v>
      </c>
      <c r="AQ732">
        <v>0</v>
      </c>
      <c r="AR732">
        <v>389.25</v>
      </c>
      <c r="AS732">
        <v>0.19313064753659059</v>
      </c>
      <c r="AT732">
        <v>3.2833095788113509</v>
      </c>
      <c r="AU732">
        <v>3.0785800006734101E-2</v>
      </c>
    </row>
    <row r="733" spans="1:47" x14ac:dyDescent="0.25">
      <c r="A733" t="s">
        <v>775</v>
      </c>
      <c r="B733" t="str">
        <f t="shared" si="22"/>
        <v>USA_UT_Vernal.R</v>
      </c>
      <c r="C733" t="str">
        <f>'Model In'!AY733</f>
        <v>Electric Storage_50-gallon</v>
      </c>
      <c r="D733">
        <f>'Model In'!BA733</f>
        <v>2</v>
      </c>
      <c r="E733">
        <v>15999.201395712351</v>
      </c>
      <c r="F733">
        <v>97.746025220762093</v>
      </c>
      <c r="H733">
        <f t="shared" si="23"/>
        <v>8033.210033264947</v>
      </c>
      <c r="I733">
        <v>5393.4056113660254</v>
      </c>
      <c r="K733">
        <v>3003.7069835472998</v>
      </c>
      <c r="L733">
        <v>8607.2099878115441</v>
      </c>
      <c r="M733">
        <v>1745.1681513685469</v>
      </c>
      <c r="N733">
        <v>97.765157668872419</v>
      </c>
      <c r="O733">
        <v>546.76531878128742</v>
      </c>
      <c r="Q733">
        <v>2058.140685670031</v>
      </c>
      <c r="R733">
        <v>581.66373622889034</v>
      </c>
      <c r="S733">
        <v>0</v>
      </c>
      <c r="V733">
        <v>2569.2430167694429</v>
      </c>
      <c r="W733">
        <v>-342.93787925402211</v>
      </c>
      <c r="Y733">
        <v>2569.2430167694451</v>
      </c>
      <c r="Z733">
        <v>4373.1166730416398</v>
      </c>
      <c r="AA733">
        <v>0</v>
      </c>
      <c r="AB733">
        <v>1023.631672635939</v>
      </c>
      <c r="AE733">
        <v>94.322539088410238</v>
      </c>
      <c r="AF733">
        <v>184.69333325480241</v>
      </c>
      <c r="AG733">
        <v>668.6730391343433</v>
      </c>
      <c r="AH733">
        <v>0</v>
      </c>
      <c r="AL733">
        <v>97.746025220762093</v>
      </c>
      <c r="AN733">
        <v>52.803043103294847</v>
      </c>
      <c r="AO733">
        <v>0</v>
      </c>
      <c r="AQ733">
        <v>6</v>
      </c>
      <c r="AR733">
        <v>61.5</v>
      </c>
      <c r="AS733">
        <v>0.2369455179220831</v>
      </c>
      <c r="AT733">
        <v>2.423433302751008</v>
      </c>
      <c r="AU733">
        <v>3.2191872091808099E-2</v>
      </c>
    </row>
    <row r="734" spans="1:47" x14ac:dyDescent="0.25">
      <c r="A734" t="s">
        <v>776</v>
      </c>
      <c r="B734" t="str">
        <f t="shared" si="22"/>
        <v>USA_VA_Norfolk.</v>
      </c>
      <c r="C734" t="str">
        <f>'Model In'!AY734</f>
        <v>Electric Storage_50-gallon</v>
      </c>
      <c r="D734">
        <f>'Model In'!BA734</f>
        <v>2</v>
      </c>
      <c r="E734">
        <v>12506.81572198241</v>
      </c>
      <c r="F734">
        <v>97.746025220762093</v>
      </c>
      <c r="H734">
        <f t="shared" si="23"/>
        <v>4964.503279810353</v>
      </c>
      <c r="I734">
        <v>1263.8708790008141</v>
      </c>
      <c r="K734">
        <v>808.86438321976493</v>
      </c>
      <c r="L734">
        <v>2722.6820116905519</v>
      </c>
      <c r="M734">
        <v>66.369759774664217</v>
      </c>
      <c r="N734">
        <v>24.718415615772511</v>
      </c>
      <c r="O734">
        <v>363.91832039061012</v>
      </c>
      <c r="Q734">
        <v>3252.4032225717679</v>
      </c>
      <c r="R734">
        <v>448.22917823777038</v>
      </c>
      <c r="S734">
        <v>0</v>
      </c>
      <c r="V734">
        <v>2145.5640964939821</v>
      </c>
      <c r="W734">
        <v>-332.6434890261649</v>
      </c>
      <c r="Y734">
        <v>2145.5640964939812</v>
      </c>
      <c r="Z734">
        <v>4373.1166730416398</v>
      </c>
      <c r="AA734">
        <v>0</v>
      </c>
      <c r="AB734">
        <v>1023.631672635939</v>
      </c>
      <c r="AE734">
        <v>94.322539088410238</v>
      </c>
      <c r="AF734">
        <v>184.69333325480241</v>
      </c>
      <c r="AG734">
        <v>668.6730391343433</v>
      </c>
      <c r="AH734">
        <v>0</v>
      </c>
      <c r="AL734">
        <v>97.746025220762093</v>
      </c>
      <c r="AN734">
        <v>52.803043103294847</v>
      </c>
      <c r="AO734">
        <v>0</v>
      </c>
      <c r="AQ734">
        <v>16.5</v>
      </c>
      <c r="AR734">
        <v>842.5</v>
      </c>
      <c r="AS734">
        <v>0.2515183979582718</v>
      </c>
      <c r="AT734">
        <v>4.4612724333540346</v>
      </c>
      <c r="AU734">
        <v>2.5370441753002598E-2</v>
      </c>
    </row>
    <row r="735" spans="1:47" x14ac:dyDescent="0.25">
      <c r="A735" t="s">
        <v>777</v>
      </c>
      <c r="B735" t="str">
        <f t="shared" si="22"/>
        <v>USA_VT_Burlingt</v>
      </c>
      <c r="C735" t="str">
        <f>'Model In'!AY735</f>
        <v>Electric Storage_50-gallon</v>
      </c>
      <c r="D735">
        <f>'Model In'!BA735</f>
        <v>2</v>
      </c>
      <c r="E735">
        <v>17483.016514376592</v>
      </c>
      <c r="F735">
        <v>97.746025220762093</v>
      </c>
      <c r="H735">
        <f t="shared" si="23"/>
        <v>9511.0500742323056</v>
      </c>
      <c r="I735">
        <v>7367.8186652037994</v>
      </c>
      <c r="K735">
        <v>3299.948233038172</v>
      </c>
      <c r="L735">
        <v>10199.608584155159</v>
      </c>
      <c r="M735">
        <v>3600.6016637328371</v>
      </c>
      <c r="N735">
        <v>91.706855656385017</v>
      </c>
      <c r="O735">
        <v>375.56191277645962</v>
      </c>
      <c r="Q735">
        <v>1595.6471155839761</v>
      </c>
      <c r="R735">
        <v>547.58429344452952</v>
      </c>
      <c r="S735">
        <v>0</v>
      </c>
      <c r="V735">
        <v>2575.2180944663669</v>
      </c>
      <c r="W735">
        <v>-346.34845023304672</v>
      </c>
      <c r="Y735">
        <v>2575.2180944663678</v>
      </c>
      <c r="Z735">
        <v>4373.1166730416398</v>
      </c>
      <c r="AA735">
        <v>0</v>
      </c>
      <c r="AB735">
        <v>1023.631672635939</v>
      </c>
      <c r="AE735">
        <v>94.322539088410238</v>
      </c>
      <c r="AF735">
        <v>184.69333325480241</v>
      </c>
      <c r="AG735">
        <v>668.6730391343433</v>
      </c>
      <c r="AH735">
        <v>0</v>
      </c>
      <c r="AL735">
        <v>97.746025220762093</v>
      </c>
      <c r="AN735">
        <v>52.803043103294847</v>
      </c>
      <c r="AO735">
        <v>0</v>
      </c>
      <c r="AQ735">
        <v>108.25</v>
      </c>
      <c r="AR735">
        <v>269</v>
      </c>
      <c r="AS735">
        <v>0.28670370739627282</v>
      </c>
      <c r="AT735">
        <v>3.5734005414932062</v>
      </c>
      <c r="AU735">
        <v>3.01895256978396E-2</v>
      </c>
    </row>
    <row r="736" spans="1:47" x14ac:dyDescent="0.25">
      <c r="A736" t="s">
        <v>778</v>
      </c>
      <c r="B736" t="str">
        <f t="shared" si="22"/>
        <v>USA_WA_Seattle-</v>
      </c>
      <c r="C736" t="str">
        <f>'Model In'!AY736</f>
        <v>Electric Storage_50-gallon</v>
      </c>
      <c r="D736">
        <f>'Model In'!BA736</f>
        <v>2</v>
      </c>
      <c r="E736">
        <v>11477.936701416569</v>
      </c>
      <c r="F736">
        <v>97.746025220762093</v>
      </c>
      <c r="H736">
        <f t="shared" si="23"/>
        <v>3663.9701987083645</v>
      </c>
      <c r="I736">
        <v>2111.0729997530548</v>
      </c>
      <c r="K736">
        <v>1483.9936863326091</v>
      </c>
      <c r="L736">
        <v>5339.3225972366854</v>
      </c>
      <c r="M736">
        <v>55.48587614735964</v>
      </c>
      <c r="N736">
        <v>55.333507877276503</v>
      </c>
      <c r="O736">
        <v>516.25992939581431</v>
      </c>
      <c r="Q736">
        <v>1249.065776364695</v>
      </c>
      <c r="R736">
        <v>303.83142259061492</v>
      </c>
      <c r="S736">
        <v>0</v>
      </c>
      <c r="V736">
        <v>2417.21815703009</v>
      </c>
      <c r="W736">
        <v>-344.52033598749478</v>
      </c>
      <c r="Y736">
        <v>2417.2181570300909</v>
      </c>
      <c r="Z736">
        <v>4373.1166730416398</v>
      </c>
      <c r="AA736">
        <v>0</v>
      </c>
      <c r="AB736">
        <v>1023.631672635939</v>
      </c>
      <c r="AE736">
        <v>94.322539088410238</v>
      </c>
      <c r="AF736">
        <v>184.69333325480241</v>
      </c>
      <c r="AG736">
        <v>668.6730391343433</v>
      </c>
      <c r="AH736">
        <v>0</v>
      </c>
      <c r="AL736">
        <v>97.746025220762093</v>
      </c>
      <c r="AN736">
        <v>52.803043103294847</v>
      </c>
      <c r="AO736">
        <v>0</v>
      </c>
      <c r="AQ736">
        <v>95</v>
      </c>
      <c r="AR736">
        <v>271.25</v>
      </c>
      <c r="AS736">
        <v>0.25285355678398558</v>
      </c>
      <c r="AT736">
        <v>3.6251821005046758</v>
      </c>
      <c r="AU736">
        <v>1.6911054687977201E-2</v>
      </c>
    </row>
    <row r="737" spans="1:47" x14ac:dyDescent="0.25">
      <c r="A737" t="s">
        <v>779</v>
      </c>
      <c r="B737" t="str">
        <f t="shared" si="22"/>
        <v>USA_WA_Spokane.</v>
      </c>
      <c r="C737" t="str">
        <f>'Model In'!AY737</f>
        <v>Electric Storage_50-gallon</v>
      </c>
      <c r="D737">
        <f>'Model In'!BA737</f>
        <v>2</v>
      </c>
      <c r="E737">
        <v>14990.65043165928</v>
      </c>
      <c r="F737">
        <v>97.746025220762093</v>
      </c>
      <c r="H737">
        <f t="shared" si="23"/>
        <v>7047.706642692915</v>
      </c>
      <c r="I737">
        <v>4886.1573555076939</v>
      </c>
      <c r="K737">
        <v>3120.7662718474539</v>
      </c>
      <c r="L737">
        <v>9860.5862617223211</v>
      </c>
      <c r="M737">
        <v>1066.5616662096149</v>
      </c>
      <c r="N737">
        <v>175.19885961529229</v>
      </c>
      <c r="O737">
        <v>523.63055783531752</v>
      </c>
      <c r="Q737">
        <v>1623.877684829755</v>
      </c>
      <c r="R737">
        <v>537.67160235546658</v>
      </c>
      <c r="S737">
        <v>0</v>
      </c>
      <c r="V737">
        <v>2546.195443288253</v>
      </c>
      <c r="W737">
        <v>-346.04830046598039</v>
      </c>
      <c r="Y737">
        <v>2546.195443288254</v>
      </c>
      <c r="Z737">
        <v>4373.1166730416398</v>
      </c>
      <c r="AA737">
        <v>0</v>
      </c>
      <c r="AB737">
        <v>1023.631672635939</v>
      </c>
      <c r="AE737">
        <v>94.322539088410238</v>
      </c>
      <c r="AF737">
        <v>184.69333325480241</v>
      </c>
      <c r="AG737">
        <v>668.6730391343433</v>
      </c>
      <c r="AH737">
        <v>0</v>
      </c>
      <c r="AL737">
        <v>97.746025220762093</v>
      </c>
      <c r="AN737">
        <v>52.803043103294847</v>
      </c>
      <c r="AO737">
        <v>0</v>
      </c>
      <c r="AQ737">
        <v>28.75</v>
      </c>
      <c r="AR737">
        <v>148.25</v>
      </c>
      <c r="AS737">
        <v>0.29009368929536627</v>
      </c>
      <c r="AT737">
        <v>3.9911460878747742</v>
      </c>
      <c r="AU737">
        <v>3.0278010365198699E-2</v>
      </c>
    </row>
    <row r="738" spans="1:47" x14ac:dyDescent="0.25">
      <c r="A738" t="s">
        <v>780</v>
      </c>
      <c r="B738" t="str">
        <f t="shared" si="22"/>
        <v>USA_WI_Milwauke</v>
      </c>
      <c r="C738" t="str">
        <f>'Model In'!AY738</f>
        <v>Electric Storage_50-gallon</v>
      </c>
      <c r="D738">
        <f>'Model In'!BA738</f>
        <v>2</v>
      </c>
      <c r="E738">
        <v>16218.81755627772</v>
      </c>
      <c r="F738">
        <v>97.746025220762093</v>
      </c>
      <c r="H738">
        <f t="shared" si="23"/>
        <v>8297.4154106075039</v>
      </c>
      <c r="I738">
        <v>6053.8213454369679</v>
      </c>
      <c r="K738">
        <v>3222.949871344847</v>
      </c>
      <c r="L738">
        <v>9998.9469857751665</v>
      </c>
      <c r="M738">
        <v>2311.402020611687</v>
      </c>
      <c r="N738">
        <v>98.245318216663719</v>
      </c>
      <c r="O738">
        <v>421.22413526377977</v>
      </c>
      <c r="Q738">
        <v>1713.4768707074199</v>
      </c>
      <c r="R738">
        <v>530.11719446311622</v>
      </c>
      <c r="S738">
        <v>0</v>
      </c>
      <c r="V738">
        <v>2524.653799992293</v>
      </c>
      <c r="W738">
        <v>-345.10380307294957</v>
      </c>
      <c r="Y738">
        <v>2524.6537999922889</v>
      </c>
      <c r="Z738">
        <v>4373.1166730416398</v>
      </c>
      <c r="AA738">
        <v>0</v>
      </c>
      <c r="AB738">
        <v>1023.631672635939</v>
      </c>
      <c r="AE738">
        <v>94.322539088410238</v>
      </c>
      <c r="AF738">
        <v>184.69333325480241</v>
      </c>
      <c r="AG738">
        <v>668.6730391343433</v>
      </c>
      <c r="AH738">
        <v>0</v>
      </c>
      <c r="AL738">
        <v>97.746025220762093</v>
      </c>
      <c r="AN738">
        <v>52.803043103294847</v>
      </c>
      <c r="AO738">
        <v>0</v>
      </c>
      <c r="AQ738">
        <v>38.75</v>
      </c>
      <c r="AR738">
        <v>104.75</v>
      </c>
      <c r="AS738">
        <v>0.30222284929929089</v>
      </c>
      <c r="AT738">
        <v>5.0609329679787018</v>
      </c>
      <c r="AU738">
        <v>3.0260932859853599E-2</v>
      </c>
    </row>
    <row r="739" spans="1:47" x14ac:dyDescent="0.25">
      <c r="A739" t="s">
        <v>781</v>
      </c>
      <c r="B739" t="str">
        <f t="shared" si="22"/>
        <v>USA_WI_Rhinelan</v>
      </c>
      <c r="C739" t="str">
        <f>'Model In'!AY739</f>
        <v>Electric Storage_50-gallon</v>
      </c>
      <c r="D739">
        <f>'Model In'!BA739</f>
        <v>2</v>
      </c>
      <c r="E739">
        <v>20739.925283186181</v>
      </c>
      <c r="F739">
        <v>97.746025220762093</v>
      </c>
      <c r="H739">
        <f t="shared" si="23"/>
        <v>12618.013728860677</v>
      </c>
      <c r="I739">
        <v>10723.64679240222</v>
      </c>
      <c r="K739">
        <v>3844.8905936975261</v>
      </c>
      <c r="L739">
        <v>11379.155721603151</v>
      </c>
      <c r="M739">
        <v>6359.5211056266962</v>
      </c>
      <c r="N739">
        <v>139.48393962927281</v>
      </c>
      <c r="O739">
        <v>379.7511534487071</v>
      </c>
      <c r="Q739">
        <v>1301.115706708435</v>
      </c>
      <c r="R739">
        <v>593.25122975002159</v>
      </c>
      <c r="S739">
        <v>0</v>
      </c>
      <c r="V739">
        <v>2725.1632086475229</v>
      </c>
      <c r="W739">
        <v>-348.10967537816458</v>
      </c>
      <c r="Y739">
        <v>2725.163208647522</v>
      </c>
      <c r="Z739">
        <v>4373.1166730416398</v>
      </c>
      <c r="AA739">
        <v>0</v>
      </c>
      <c r="AB739">
        <v>1023.631672635939</v>
      </c>
      <c r="AE739">
        <v>94.322539088410238</v>
      </c>
      <c r="AF739">
        <v>184.69333325480241</v>
      </c>
      <c r="AG739">
        <v>668.6730391343433</v>
      </c>
      <c r="AH739">
        <v>0</v>
      </c>
      <c r="AL739">
        <v>97.746025220762093</v>
      </c>
      <c r="AN739">
        <v>52.803043103294847</v>
      </c>
      <c r="AO739">
        <v>0</v>
      </c>
      <c r="AQ739">
        <v>101</v>
      </c>
      <c r="AR739">
        <v>164.5</v>
      </c>
      <c r="AS739">
        <v>0.27861693406789151</v>
      </c>
      <c r="AT739">
        <v>3.569891754164964</v>
      </c>
      <c r="AU739">
        <v>3.2191667229960301E-2</v>
      </c>
    </row>
    <row r="740" spans="1:47" x14ac:dyDescent="0.25">
      <c r="A740" t="s">
        <v>782</v>
      </c>
      <c r="B740" t="str">
        <f t="shared" si="22"/>
        <v>USA_WV_Charlest</v>
      </c>
      <c r="C740" t="str">
        <f>'Model In'!AY740</f>
        <v>Electric Storage_50-gallon</v>
      </c>
      <c r="D740">
        <f>'Model In'!BA740</f>
        <v>2</v>
      </c>
      <c r="E740">
        <v>13320.92359561716</v>
      </c>
      <c r="F740">
        <v>97.746025220762093</v>
      </c>
      <c r="H740">
        <f t="shared" si="23"/>
        <v>5602.9872554699077</v>
      </c>
      <c r="I740">
        <v>2608.680906478477</v>
      </c>
      <c r="K740">
        <v>1574.1182791123081</v>
      </c>
      <c r="L740">
        <v>4920.8885829992714</v>
      </c>
      <c r="M740">
        <v>556.83576126121636</v>
      </c>
      <c r="N740">
        <v>63.900961227109363</v>
      </c>
      <c r="O740">
        <v>413.82590487784933</v>
      </c>
      <c r="Q740">
        <v>2530.57747130285</v>
      </c>
      <c r="R740">
        <v>463.72887768858112</v>
      </c>
      <c r="S740">
        <v>0</v>
      </c>
      <c r="V740">
        <v>2321.18799446915</v>
      </c>
      <c r="W740">
        <v>-337.71467986723962</v>
      </c>
      <c r="Y740">
        <v>2321.187994469155</v>
      </c>
      <c r="Z740">
        <v>4373.1166730416398</v>
      </c>
      <c r="AA740">
        <v>0</v>
      </c>
      <c r="AB740">
        <v>1023.631672635939</v>
      </c>
      <c r="AE740">
        <v>94.322539088410238</v>
      </c>
      <c r="AF740">
        <v>184.69333325480241</v>
      </c>
      <c r="AG740">
        <v>668.6730391343433</v>
      </c>
      <c r="AH740">
        <v>0</v>
      </c>
      <c r="AL740">
        <v>97.746025220762093</v>
      </c>
      <c r="AN740">
        <v>52.803043103294847</v>
      </c>
      <c r="AO740">
        <v>0</v>
      </c>
      <c r="AQ740">
        <v>6.5</v>
      </c>
      <c r="AR740">
        <v>375</v>
      </c>
      <c r="AS740">
        <v>0.18302336081172191</v>
      </c>
      <c r="AT740">
        <v>2.2945062874356692</v>
      </c>
      <c r="AU740">
        <v>2.52574493821363E-2</v>
      </c>
    </row>
    <row r="741" spans="1:47" x14ac:dyDescent="0.25">
      <c r="A741" t="s">
        <v>783</v>
      </c>
      <c r="B741" t="str">
        <f t="shared" si="22"/>
        <v>USA_WV_Morganto</v>
      </c>
      <c r="C741" t="str">
        <f>'Model In'!AY741</f>
        <v>Electric Storage_50-gallon</v>
      </c>
      <c r="D741">
        <f>'Model In'!BA741</f>
        <v>2</v>
      </c>
      <c r="E741">
        <v>13857.26141243707</v>
      </c>
      <c r="F741">
        <v>97.746025220762093</v>
      </c>
      <c r="H741">
        <f t="shared" si="23"/>
        <v>6070.2806274267423</v>
      </c>
      <c r="I741">
        <v>3401.82058788631</v>
      </c>
      <c r="K741">
        <v>2000.882680097742</v>
      </c>
      <c r="L741">
        <v>6202.6547710676059</v>
      </c>
      <c r="M741">
        <v>930.69201574216572</v>
      </c>
      <c r="N741">
        <v>62.025978494128907</v>
      </c>
      <c r="O741">
        <v>408.21991355230182</v>
      </c>
      <c r="Q741">
        <v>2193.8929232935488</v>
      </c>
      <c r="R741">
        <v>474.56711624688347</v>
      </c>
      <c r="S741">
        <v>0</v>
      </c>
      <c r="V741">
        <v>2390.2324393322369</v>
      </c>
      <c r="W741">
        <v>-339.8663769361732</v>
      </c>
      <c r="Y741">
        <v>2390.2324393322428</v>
      </c>
      <c r="Z741">
        <v>4373.1166730416398</v>
      </c>
      <c r="AA741">
        <v>0</v>
      </c>
      <c r="AB741">
        <v>1023.631672635939</v>
      </c>
      <c r="AE741">
        <v>94.322539088410238</v>
      </c>
      <c r="AF741">
        <v>184.69333325480241</v>
      </c>
      <c r="AG741">
        <v>668.6730391343433</v>
      </c>
      <c r="AH741">
        <v>0</v>
      </c>
      <c r="AL741">
        <v>97.746025220762093</v>
      </c>
      <c r="AN741">
        <v>52.803043103294847</v>
      </c>
      <c r="AO741">
        <v>0</v>
      </c>
      <c r="AQ741">
        <v>11.5</v>
      </c>
      <c r="AR741">
        <v>313</v>
      </c>
      <c r="AS741">
        <v>0.1908081408958604</v>
      </c>
      <c r="AT741">
        <v>2.1057988510491539</v>
      </c>
      <c r="AU741">
        <v>2.5576297510230401E-2</v>
      </c>
    </row>
    <row r="742" spans="1:47" x14ac:dyDescent="0.25">
      <c r="A742" t="s">
        <v>784</v>
      </c>
      <c r="B742" t="str">
        <f t="shared" si="22"/>
        <v>USA_WY_Cheyenne</v>
      </c>
      <c r="C742" t="str">
        <f>'Model In'!AY742</f>
        <v>Electric Storage_50-gallon</v>
      </c>
      <c r="D742">
        <f>'Model In'!BA742</f>
        <v>2</v>
      </c>
      <c r="E742">
        <v>15128.305854807169</v>
      </c>
      <c r="F742">
        <v>97.746025220762093</v>
      </c>
      <c r="H742">
        <f t="shared" si="23"/>
        <v>7134.5072923035805</v>
      </c>
      <c r="I742">
        <v>5319.5591161553293</v>
      </c>
      <c r="K742">
        <v>3246.7911190183249</v>
      </c>
      <c r="L742">
        <v>9912.2520600551434</v>
      </c>
      <c r="M742">
        <v>1409.9982196275639</v>
      </c>
      <c r="N742">
        <v>79.13502392151203</v>
      </c>
      <c r="O742">
        <v>583.63475358792664</v>
      </c>
      <c r="Q742">
        <v>1302.960707439787</v>
      </c>
      <c r="R742">
        <v>511.98746870846412</v>
      </c>
      <c r="S742">
        <v>0</v>
      </c>
      <c r="V742">
        <v>2597.0502168255762</v>
      </c>
      <c r="W742">
        <v>-347.03993901992152</v>
      </c>
      <c r="Y742">
        <v>2597.0502168255671</v>
      </c>
      <c r="Z742">
        <v>4373.1166730416398</v>
      </c>
      <c r="AA742">
        <v>0</v>
      </c>
      <c r="AB742">
        <v>1023.631672635939</v>
      </c>
      <c r="AE742">
        <v>94.322539088410238</v>
      </c>
      <c r="AF742">
        <v>184.69333325480241</v>
      </c>
      <c r="AG742">
        <v>668.6730391343433</v>
      </c>
      <c r="AH742">
        <v>0</v>
      </c>
      <c r="AL742">
        <v>97.746025220762093</v>
      </c>
      <c r="AN742">
        <v>52.803043103294847</v>
      </c>
      <c r="AO742">
        <v>0</v>
      </c>
      <c r="AQ742">
        <v>8.75</v>
      </c>
      <c r="AR742">
        <v>20.25</v>
      </c>
      <c r="AS742">
        <v>0.35637317457209639</v>
      </c>
      <c r="AT742">
        <v>6.8764189200967811</v>
      </c>
      <c r="AU742">
        <v>3.0136439784377699E-2</v>
      </c>
    </row>
    <row r="743" spans="1:47" x14ac:dyDescent="0.25">
      <c r="A743" t="s">
        <v>785</v>
      </c>
      <c r="B743" t="str">
        <f t="shared" si="22"/>
        <v>USA_WY_Jackson.</v>
      </c>
      <c r="C743" t="str">
        <f>'Model In'!AY743</f>
        <v>Electric Storage_50-gallon</v>
      </c>
      <c r="D743">
        <f>'Model In'!BA743</f>
        <v>2</v>
      </c>
      <c r="E743">
        <v>19235.729790187161</v>
      </c>
      <c r="F743">
        <v>97.746025220762093</v>
      </c>
      <c r="H743">
        <f t="shared" si="23"/>
        <v>11007.59566622877</v>
      </c>
      <c r="I743">
        <v>9462.3127860984077</v>
      </c>
      <c r="K743">
        <v>4630.6669792140028</v>
      </c>
      <c r="L743">
        <v>13454.557381277449</v>
      </c>
      <c r="M743">
        <v>4043.3734018318569</v>
      </c>
      <c r="N743">
        <v>187.5841797107646</v>
      </c>
      <c r="O743">
        <v>600.6882253418305</v>
      </c>
      <c r="Q743">
        <v>901.68651047097819</v>
      </c>
      <c r="R743">
        <v>643.59636965938444</v>
      </c>
      <c r="S743">
        <v>0</v>
      </c>
      <c r="V743">
        <v>2831.3857782804739</v>
      </c>
      <c r="W743">
        <v>-351.21423800861498</v>
      </c>
      <c r="Y743">
        <v>2831.3857782804762</v>
      </c>
      <c r="Z743">
        <v>4373.1166730416398</v>
      </c>
      <c r="AA743">
        <v>0</v>
      </c>
      <c r="AB743">
        <v>1023.631672635939</v>
      </c>
      <c r="AE743">
        <v>94.322539088410238</v>
      </c>
      <c r="AF743">
        <v>184.69333325480241</v>
      </c>
      <c r="AG743">
        <v>668.6730391343433</v>
      </c>
      <c r="AH743">
        <v>0</v>
      </c>
      <c r="AL743">
        <v>97.746025220762093</v>
      </c>
      <c r="AN743">
        <v>52.803043103294847</v>
      </c>
      <c r="AO743">
        <v>0</v>
      </c>
      <c r="AQ743">
        <v>56.25</v>
      </c>
      <c r="AR743">
        <v>12.75</v>
      </c>
      <c r="AS743">
        <v>0.3213822050099866</v>
      </c>
      <c r="AT743">
        <v>3.3958055845882602</v>
      </c>
      <c r="AU743">
        <v>3.5800210358729698E-2</v>
      </c>
    </row>
    <row r="744" spans="1:47" x14ac:dyDescent="0.25">
      <c r="A744" t="s">
        <v>786</v>
      </c>
      <c r="B744" t="str">
        <f t="shared" si="22"/>
        <v>USA_AL_Birmingh</v>
      </c>
      <c r="C744" t="str">
        <f>'Model In'!AY744</f>
        <v>Electric Storage_50-gallon</v>
      </c>
      <c r="D744">
        <f>'Model In'!BA744</f>
        <v>3</v>
      </c>
      <c r="E744">
        <v>13086.92601467104</v>
      </c>
      <c r="F744">
        <v>97.746025220762093</v>
      </c>
      <c r="H744">
        <f t="shared" si="23"/>
        <v>5143.0300275869513</v>
      </c>
      <c r="I744">
        <v>885.74225611298687</v>
      </c>
      <c r="K744">
        <v>481.22258584643521</v>
      </c>
      <c r="L744">
        <v>1559.0709543447861</v>
      </c>
      <c r="M744">
        <v>75.195338637264683</v>
      </c>
      <c r="N744">
        <v>19.17236675381988</v>
      </c>
      <c r="O744">
        <v>310.15196487546501</v>
      </c>
      <c r="Q744">
        <v>3779.7067590529341</v>
      </c>
      <c r="R744">
        <v>477.58101242103038</v>
      </c>
      <c r="S744">
        <v>0</v>
      </c>
      <c r="V744">
        <v>2547.147641405993</v>
      </c>
      <c r="W744">
        <v>-329.29884727465361</v>
      </c>
      <c r="Y744">
        <v>2547.1476414059871</v>
      </c>
      <c r="Z744">
        <v>4373.1166730416398</v>
      </c>
      <c r="AA744">
        <v>0</v>
      </c>
      <c r="AB744">
        <v>1023.631672635939</v>
      </c>
      <c r="AE744">
        <v>94.322539088410238</v>
      </c>
      <c r="AF744">
        <v>184.69333325480241</v>
      </c>
      <c r="AG744">
        <v>668.6730391343433</v>
      </c>
      <c r="AH744">
        <v>0</v>
      </c>
      <c r="AL744">
        <v>97.746025220762093</v>
      </c>
      <c r="AN744">
        <v>52.803043103294847</v>
      </c>
      <c r="AO744">
        <v>0</v>
      </c>
      <c r="AQ744">
        <v>4.75</v>
      </c>
      <c r="AR744">
        <v>986.75</v>
      </c>
      <c r="AS744">
        <v>0.1700140648378177</v>
      </c>
      <c r="AT744">
        <v>2.7878143257458419</v>
      </c>
      <c r="AU744">
        <v>2.5833414407612498E-2</v>
      </c>
    </row>
    <row r="745" spans="1:47" x14ac:dyDescent="0.25">
      <c r="A745" t="s">
        <v>787</v>
      </c>
      <c r="B745" t="str">
        <f t="shared" si="22"/>
        <v>USA_AL_Mobile.R</v>
      </c>
      <c r="C745" t="str">
        <f>'Model In'!AY745</f>
        <v>Electric Storage_50-gallon</v>
      </c>
      <c r="D745">
        <f>'Model In'!BA745</f>
        <v>3</v>
      </c>
      <c r="E745">
        <v>13205.133077081829</v>
      </c>
      <c r="F745">
        <v>97.746025220762093</v>
      </c>
      <c r="H745">
        <f t="shared" si="23"/>
        <v>5414.6734641595176</v>
      </c>
      <c r="I745">
        <v>374.04011893755359</v>
      </c>
      <c r="K745">
        <v>179.1323030086576</v>
      </c>
      <c r="L745">
        <v>576.75234342277395</v>
      </c>
      <c r="M745">
        <v>10.256330209058209</v>
      </c>
      <c r="N745">
        <v>5.8970839463331179</v>
      </c>
      <c r="O745">
        <v>178.75440177350399</v>
      </c>
      <c r="Q745">
        <v>4514.1189562304326</v>
      </c>
      <c r="R745">
        <v>526.51438899153118</v>
      </c>
      <c r="S745">
        <v>0</v>
      </c>
      <c r="V745">
        <v>2393.7112672440949</v>
      </c>
      <c r="W745">
        <v>-324.79382440517259</v>
      </c>
      <c r="Y745">
        <v>2393.7112672440958</v>
      </c>
      <c r="Z745">
        <v>4373.1166730416398</v>
      </c>
      <c r="AA745">
        <v>0</v>
      </c>
      <c r="AB745">
        <v>1023.631672635939</v>
      </c>
      <c r="AE745">
        <v>94.322539088410238</v>
      </c>
      <c r="AF745">
        <v>184.69333325480241</v>
      </c>
      <c r="AG745">
        <v>668.6730391343433</v>
      </c>
      <c r="AH745">
        <v>0</v>
      </c>
      <c r="AL745">
        <v>97.746025220762093</v>
      </c>
      <c r="AN745">
        <v>52.803043103294847</v>
      </c>
      <c r="AO745">
        <v>0</v>
      </c>
      <c r="AQ745">
        <v>1</v>
      </c>
      <c r="AR745">
        <v>1060.75</v>
      </c>
      <c r="AS745">
        <v>0.17849890214386499</v>
      </c>
      <c r="AT745">
        <v>3.2589009963664899</v>
      </c>
      <c r="AU745">
        <v>2.89983086653623E-2</v>
      </c>
    </row>
    <row r="746" spans="1:47" x14ac:dyDescent="0.25">
      <c r="A746" t="s">
        <v>788</v>
      </c>
      <c r="B746" t="str">
        <f t="shared" si="22"/>
        <v>USA_AR_Fayettev</v>
      </c>
      <c r="C746" t="str">
        <f>'Model In'!AY746</f>
        <v>Electric Storage_50-gallon</v>
      </c>
      <c r="D746">
        <f>'Model In'!BA746</f>
        <v>3</v>
      </c>
      <c r="E746">
        <v>13720.130994051029</v>
      </c>
      <c r="F746">
        <v>97.746025220762093</v>
      </c>
      <c r="H746">
        <f t="shared" si="23"/>
        <v>5560.5297697659116</v>
      </c>
      <c r="I746">
        <v>1988.305284070397</v>
      </c>
      <c r="K746">
        <v>1251.6011076189809</v>
      </c>
      <c r="L746">
        <v>3894.08030957347</v>
      </c>
      <c r="M746">
        <v>270.4086323559518</v>
      </c>
      <c r="N746">
        <v>62.835690825507271</v>
      </c>
      <c r="O746">
        <v>403.4598532699593</v>
      </c>
      <c r="Q746">
        <v>3100.5980760353418</v>
      </c>
      <c r="R746">
        <v>471.62640966017278</v>
      </c>
      <c r="S746">
        <v>0</v>
      </c>
      <c r="V746">
        <v>2762.8528786069501</v>
      </c>
      <c r="W746">
        <v>-335.39506195278238</v>
      </c>
      <c r="Y746">
        <v>2762.8528786069569</v>
      </c>
      <c r="Z746">
        <v>4373.1166730416398</v>
      </c>
      <c r="AA746">
        <v>0</v>
      </c>
      <c r="AB746">
        <v>1023.631672635939</v>
      </c>
      <c r="AE746">
        <v>94.322539088410238</v>
      </c>
      <c r="AF746">
        <v>184.69333325480241</v>
      </c>
      <c r="AG746">
        <v>668.6730391343433</v>
      </c>
      <c r="AH746">
        <v>0</v>
      </c>
      <c r="AL746">
        <v>97.746025220762093</v>
      </c>
      <c r="AN746">
        <v>52.803043103294847</v>
      </c>
      <c r="AO746">
        <v>0</v>
      </c>
      <c r="AQ746">
        <v>4</v>
      </c>
      <c r="AR746">
        <v>395</v>
      </c>
      <c r="AS746">
        <v>0.21491432812483369</v>
      </c>
      <c r="AT746">
        <v>2.9763776886833671</v>
      </c>
      <c r="AU746">
        <v>2.6525218465821301E-2</v>
      </c>
    </row>
    <row r="747" spans="1:47" x14ac:dyDescent="0.25">
      <c r="A747" t="s">
        <v>789</v>
      </c>
      <c r="B747" t="str">
        <f t="shared" si="22"/>
        <v>USA_AR_Little.R</v>
      </c>
      <c r="C747" t="str">
        <f>'Model In'!AY747</f>
        <v>Electric Storage_50-gallon</v>
      </c>
      <c r="D747">
        <f>'Model In'!BA747</f>
        <v>3</v>
      </c>
      <c r="E747">
        <v>13569.641972123691</v>
      </c>
      <c r="F747">
        <v>97.746025220762093</v>
      </c>
      <c r="H747">
        <f t="shared" si="23"/>
        <v>5564.9888547117043</v>
      </c>
      <c r="I747">
        <v>1243.001590314379</v>
      </c>
      <c r="K747">
        <v>742.30666921516752</v>
      </c>
      <c r="L747">
        <v>2367.2631520704058</v>
      </c>
      <c r="M747">
        <v>102.45404200199729</v>
      </c>
      <c r="N747">
        <v>29.909294965297029</v>
      </c>
      <c r="O747">
        <v>368.33158413191222</v>
      </c>
      <c r="Q747">
        <v>3827.503427130509</v>
      </c>
      <c r="R747">
        <v>494.48383726681601</v>
      </c>
      <c r="S747">
        <v>0</v>
      </c>
      <c r="V747">
        <v>2607.9047717340168</v>
      </c>
      <c r="W747">
        <v>-331.0854698101241</v>
      </c>
      <c r="Y747">
        <v>2607.90477173402</v>
      </c>
      <c r="Z747">
        <v>4373.1166730416398</v>
      </c>
      <c r="AA747">
        <v>0</v>
      </c>
      <c r="AB747">
        <v>1023.631672635939</v>
      </c>
      <c r="AE747">
        <v>94.322539088410238</v>
      </c>
      <c r="AF747">
        <v>184.69333325480241</v>
      </c>
      <c r="AG747">
        <v>668.6730391343433</v>
      </c>
      <c r="AH747">
        <v>0</v>
      </c>
      <c r="AL747">
        <v>97.746025220762093</v>
      </c>
      <c r="AN747">
        <v>52.803043103294847</v>
      </c>
      <c r="AO747">
        <v>0</v>
      </c>
      <c r="AQ747">
        <v>5</v>
      </c>
      <c r="AR747">
        <v>897.75</v>
      </c>
      <c r="AS747">
        <v>0.16782262264814951</v>
      </c>
      <c r="AT747">
        <v>2.6642222155518942</v>
      </c>
      <c r="AU747">
        <v>2.7171581333122499E-2</v>
      </c>
    </row>
    <row r="748" spans="1:47" x14ac:dyDescent="0.25">
      <c r="A748" t="s">
        <v>790</v>
      </c>
      <c r="B748" t="str">
        <f t="shared" si="22"/>
        <v>USA_AZ_Flagstaf</v>
      </c>
      <c r="C748" t="str">
        <f>'Model In'!AY748</f>
        <v>Electric Storage_50-gallon</v>
      </c>
      <c r="D748">
        <f>'Model In'!BA748</f>
        <v>3</v>
      </c>
      <c r="E748">
        <v>14234.982738661731</v>
      </c>
      <c r="F748">
        <v>97.746025220762093</v>
      </c>
      <c r="H748">
        <f t="shared" si="23"/>
        <v>5654.4872574773926</v>
      </c>
      <c r="I748">
        <v>3779.80340351422</v>
      </c>
      <c r="K748">
        <v>2138.396468090757</v>
      </c>
      <c r="L748">
        <v>6457.3348436285532</v>
      </c>
      <c r="M748">
        <v>893.44321378869063</v>
      </c>
      <c r="N748">
        <v>103.6966082134193</v>
      </c>
      <c r="O748">
        <v>644.26711342134695</v>
      </c>
      <c r="Q748">
        <v>1446.4707043573619</v>
      </c>
      <c r="R748">
        <v>428.2131496058106</v>
      </c>
      <c r="S748">
        <v>0</v>
      </c>
      <c r="V748">
        <v>3183.7471355061798</v>
      </c>
      <c r="W748">
        <v>-342.38642217649573</v>
      </c>
      <c r="Y748">
        <v>3183.747135506183</v>
      </c>
      <c r="Z748">
        <v>4373.1166730416398</v>
      </c>
      <c r="AA748">
        <v>0</v>
      </c>
      <c r="AB748">
        <v>1023.631672635939</v>
      </c>
      <c r="AE748">
        <v>94.322539088410238</v>
      </c>
      <c r="AF748">
        <v>184.69333325480241</v>
      </c>
      <c r="AG748">
        <v>668.6730391343433</v>
      </c>
      <c r="AH748">
        <v>0</v>
      </c>
      <c r="AL748">
        <v>97.746025220762093</v>
      </c>
      <c r="AN748">
        <v>52.803043103294847</v>
      </c>
      <c r="AO748">
        <v>0</v>
      </c>
      <c r="AQ748">
        <v>8.5</v>
      </c>
      <c r="AR748">
        <v>24.25</v>
      </c>
      <c r="AS748">
        <v>0.27536816783954349</v>
      </c>
      <c r="AT748">
        <v>3.7961432592761928</v>
      </c>
      <c r="AU748">
        <v>2.3850787947196202E-2</v>
      </c>
    </row>
    <row r="749" spans="1:47" x14ac:dyDescent="0.25">
      <c r="A749" t="s">
        <v>791</v>
      </c>
      <c r="B749" t="str">
        <f t="shared" si="22"/>
        <v>USA_AZ_Kingman.</v>
      </c>
      <c r="C749" t="str">
        <f>'Model In'!AY749</f>
        <v>Electric Storage_50-gallon</v>
      </c>
      <c r="D749">
        <f>'Model In'!BA749</f>
        <v>3</v>
      </c>
      <c r="E749">
        <v>13474.40683564422</v>
      </c>
      <c r="F749">
        <v>97.746025220762093</v>
      </c>
      <c r="H749">
        <f t="shared" si="23"/>
        <v>5530.6087151705415</v>
      </c>
      <c r="I749">
        <v>972.83559297145894</v>
      </c>
      <c r="K749">
        <v>525.38388219145793</v>
      </c>
      <c r="L749">
        <v>1683.365901503335</v>
      </c>
      <c r="M749">
        <v>7.7889338623996069</v>
      </c>
      <c r="N749">
        <v>12.607707614783489</v>
      </c>
      <c r="O749">
        <v>427.05506930281672</v>
      </c>
      <c r="Q749">
        <v>4063.8737797665781</v>
      </c>
      <c r="R749">
        <v>493.89934243250428</v>
      </c>
      <c r="S749">
        <v>0</v>
      </c>
      <c r="V749">
        <v>2547.0497747955219</v>
      </c>
      <c r="W749">
        <v>-332.14213447552811</v>
      </c>
      <c r="Y749">
        <v>2547.0497747955142</v>
      </c>
      <c r="Z749">
        <v>4373.1166730416398</v>
      </c>
      <c r="AA749">
        <v>0</v>
      </c>
      <c r="AB749">
        <v>1023.631672635939</v>
      </c>
      <c r="AE749">
        <v>94.322539088410238</v>
      </c>
      <c r="AF749">
        <v>184.69333325480241</v>
      </c>
      <c r="AG749">
        <v>668.6730391343433</v>
      </c>
      <c r="AH749">
        <v>0</v>
      </c>
      <c r="AL749">
        <v>97.746025220762093</v>
      </c>
      <c r="AN749">
        <v>52.803043103294847</v>
      </c>
      <c r="AO749">
        <v>0</v>
      </c>
      <c r="AQ749">
        <v>0</v>
      </c>
      <c r="AR749">
        <v>256.5</v>
      </c>
      <c r="AS749">
        <v>0.27598437083138122</v>
      </c>
      <c r="AT749">
        <v>4.9717126567895527</v>
      </c>
      <c r="AU749">
        <v>2.9625479058987401E-2</v>
      </c>
    </row>
    <row r="750" spans="1:47" x14ac:dyDescent="0.25">
      <c r="A750" t="s">
        <v>792</v>
      </c>
      <c r="B750" t="str">
        <f t="shared" si="22"/>
        <v>USA_AZ_Phoenix-</v>
      </c>
      <c r="C750" t="str">
        <f>'Model In'!AY750</f>
        <v>Electric Storage_50-gallon</v>
      </c>
      <c r="D750">
        <f>'Model In'!BA750</f>
        <v>3</v>
      </c>
      <c r="E750">
        <v>15974.04244209975</v>
      </c>
      <c r="F750">
        <v>97.746025220762093</v>
      </c>
      <c r="H750">
        <f t="shared" si="23"/>
        <v>8533.8489344225454</v>
      </c>
      <c r="I750">
        <v>90.805230022407926</v>
      </c>
      <c r="K750">
        <v>6.2408852564919952</v>
      </c>
      <c r="L750">
        <v>21.68113381947299</v>
      </c>
      <c r="M750">
        <v>0</v>
      </c>
      <c r="N750">
        <v>0.11685662051820039</v>
      </c>
      <c r="O750">
        <v>84.447488145397742</v>
      </c>
      <c r="Q750">
        <v>7687.2974771279551</v>
      </c>
      <c r="R750">
        <v>755.74622727218298</v>
      </c>
      <c r="S750">
        <v>0</v>
      </c>
      <c r="V750">
        <v>2043.445161999452</v>
      </c>
      <c r="W750">
        <v>-320.09644514589257</v>
      </c>
      <c r="Y750">
        <v>2043.445161999447</v>
      </c>
      <c r="Z750">
        <v>4373.1166730416398</v>
      </c>
      <c r="AA750">
        <v>0</v>
      </c>
      <c r="AB750">
        <v>1023.631672635939</v>
      </c>
      <c r="AE750">
        <v>94.322539088410238</v>
      </c>
      <c r="AF750">
        <v>184.69333325480241</v>
      </c>
      <c r="AG750">
        <v>668.6730391343433</v>
      </c>
      <c r="AH750">
        <v>0</v>
      </c>
      <c r="AL750">
        <v>97.746025220762093</v>
      </c>
      <c r="AN750">
        <v>52.803043103294847</v>
      </c>
      <c r="AO750">
        <v>0</v>
      </c>
      <c r="AQ750">
        <v>0</v>
      </c>
      <c r="AR750">
        <v>1082.25</v>
      </c>
      <c r="AS750">
        <v>0.1534397840202999</v>
      </c>
      <c r="AT750">
        <v>3.5199599567795978</v>
      </c>
      <c r="AU750">
        <v>4.4039036191152098E-2</v>
      </c>
    </row>
    <row r="751" spans="1:47" x14ac:dyDescent="0.25">
      <c r="A751" t="s">
        <v>793</v>
      </c>
      <c r="B751" t="str">
        <f t="shared" si="22"/>
        <v>USA_AZ_Prescott</v>
      </c>
      <c r="C751" t="str">
        <f>'Model In'!AY751</f>
        <v>Electric Storage_50-gallon</v>
      </c>
      <c r="D751">
        <f>'Model In'!BA751</f>
        <v>3</v>
      </c>
      <c r="E751">
        <v>12938.2853347082</v>
      </c>
      <c r="F751">
        <v>97.746025220762093</v>
      </c>
      <c r="H751">
        <f t="shared" si="23"/>
        <v>4754.0847523069497</v>
      </c>
      <c r="I751">
        <v>1465.6833363633839</v>
      </c>
      <c r="K751">
        <v>869.46480228363077</v>
      </c>
      <c r="L751">
        <v>2677.2466919762569</v>
      </c>
      <c r="M751">
        <v>36.74374694269423</v>
      </c>
      <c r="N751">
        <v>36.414292093892499</v>
      </c>
      <c r="O751">
        <v>523.06049504316024</v>
      </c>
      <c r="Q751">
        <v>2853.1614492387962</v>
      </c>
      <c r="R751">
        <v>435.23996670476919</v>
      </c>
      <c r="S751">
        <v>0</v>
      </c>
      <c r="V751">
        <v>2787.4522367230588</v>
      </c>
      <c r="W751">
        <v>-334.43892808629249</v>
      </c>
      <c r="Y751">
        <v>2787.4522367230588</v>
      </c>
      <c r="Z751">
        <v>4373.1166730416398</v>
      </c>
      <c r="AA751">
        <v>0</v>
      </c>
      <c r="AB751">
        <v>1023.631672635939</v>
      </c>
      <c r="AE751">
        <v>94.322539088410238</v>
      </c>
      <c r="AF751">
        <v>184.69333325480241</v>
      </c>
      <c r="AG751">
        <v>668.6730391343433</v>
      </c>
      <c r="AH751">
        <v>0</v>
      </c>
      <c r="AL751">
        <v>97.746025220762093</v>
      </c>
      <c r="AN751">
        <v>52.803043103294847</v>
      </c>
      <c r="AO751">
        <v>0</v>
      </c>
      <c r="AQ751">
        <v>0.5</v>
      </c>
      <c r="AR751">
        <v>64</v>
      </c>
      <c r="AS751">
        <v>0.2253726000622297</v>
      </c>
      <c r="AT751">
        <v>3.178819345650298</v>
      </c>
      <c r="AU751">
        <v>2.4728640884210701E-2</v>
      </c>
    </row>
    <row r="752" spans="1:47" x14ac:dyDescent="0.25">
      <c r="A752" t="s">
        <v>794</v>
      </c>
      <c r="B752" t="str">
        <f t="shared" si="22"/>
        <v>USA_CA_Bakersfi</v>
      </c>
      <c r="C752" t="str">
        <f>'Model In'!AY752</f>
        <v>Electric Storage_50-gallon</v>
      </c>
      <c r="D752">
        <f>'Model In'!BA752</f>
        <v>3</v>
      </c>
      <c r="E752">
        <v>13325.44376572058</v>
      </c>
      <c r="F752">
        <v>97.746025220762093</v>
      </c>
      <c r="H752">
        <f t="shared" si="23"/>
        <v>5511.7902564373535</v>
      </c>
      <c r="I752">
        <v>369.67842036166502</v>
      </c>
      <c r="K752">
        <v>117.1873596566481</v>
      </c>
      <c r="L752">
        <v>397.71826098742793</v>
      </c>
      <c r="M752">
        <v>1.148807635939074</v>
      </c>
      <c r="N752">
        <v>5.0585573545682863</v>
      </c>
      <c r="O752">
        <v>246.28369571450989</v>
      </c>
      <c r="Q752">
        <v>4627.4523515626443</v>
      </c>
      <c r="R752">
        <v>514.65948451304371</v>
      </c>
      <c r="S752">
        <v>0</v>
      </c>
      <c r="V752">
        <v>2416.9051636052</v>
      </c>
      <c r="W752">
        <v>-326.6894817740461</v>
      </c>
      <c r="Y752">
        <v>2416.9051636052009</v>
      </c>
      <c r="Z752">
        <v>4373.1166730416398</v>
      </c>
      <c r="AA752">
        <v>0</v>
      </c>
      <c r="AB752">
        <v>1023.631672635939</v>
      </c>
      <c r="AE752">
        <v>94.322539088410238</v>
      </c>
      <c r="AF752">
        <v>184.69333325480241</v>
      </c>
      <c r="AG752">
        <v>668.6730391343433</v>
      </c>
      <c r="AH752">
        <v>0</v>
      </c>
      <c r="AL752">
        <v>97.746025220762093</v>
      </c>
      <c r="AN752">
        <v>52.803043103294847</v>
      </c>
      <c r="AO752">
        <v>0</v>
      </c>
      <c r="AQ752">
        <v>0</v>
      </c>
      <c r="AR752">
        <v>710.75</v>
      </c>
      <c r="AS752">
        <v>0.16417152534833221</v>
      </c>
      <c r="AT752">
        <v>2.624814839513717</v>
      </c>
      <c r="AU752">
        <v>2.8914444401699001E-2</v>
      </c>
    </row>
    <row r="753" spans="1:47" x14ac:dyDescent="0.25">
      <c r="A753" t="s">
        <v>795</v>
      </c>
      <c r="B753" t="str">
        <f t="shared" si="22"/>
        <v>USA_CA_Bishop-E</v>
      </c>
      <c r="C753" t="str">
        <f>'Model In'!AY753</f>
        <v>Electric Storage_50-gallon</v>
      </c>
      <c r="D753">
        <f>'Model In'!BA753</f>
        <v>3</v>
      </c>
      <c r="E753">
        <v>13608.664435002511</v>
      </c>
      <c r="F753">
        <v>97.746025220762093</v>
      </c>
      <c r="H753">
        <f t="shared" si="23"/>
        <v>5457.7799247156281</v>
      </c>
      <c r="I753">
        <v>1709.253948530345</v>
      </c>
      <c r="K753">
        <v>1082.1980158163281</v>
      </c>
      <c r="L753">
        <v>3309.0704569797699</v>
      </c>
      <c r="M753">
        <v>95.845567459882517</v>
      </c>
      <c r="N753">
        <v>19.90706086533552</v>
      </c>
      <c r="O753">
        <v>511.3033043888048</v>
      </c>
      <c r="Q753">
        <v>3271.4333292773522</v>
      </c>
      <c r="R753">
        <v>477.09264690793083</v>
      </c>
      <c r="S753">
        <v>0</v>
      </c>
      <c r="V753">
        <v>2754.136164608723</v>
      </c>
      <c r="W753">
        <v>-335.45654159046671</v>
      </c>
      <c r="Y753">
        <v>2754.136164608703</v>
      </c>
      <c r="Z753">
        <v>4373.1166730416398</v>
      </c>
      <c r="AA753">
        <v>0</v>
      </c>
      <c r="AB753">
        <v>1023.631672635939</v>
      </c>
      <c r="AE753">
        <v>94.322539088410238</v>
      </c>
      <c r="AF753">
        <v>184.69333325480241</v>
      </c>
      <c r="AG753">
        <v>668.6730391343433</v>
      </c>
      <c r="AH753">
        <v>0</v>
      </c>
      <c r="AL753">
        <v>97.746025220762093</v>
      </c>
      <c r="AN753">
        <v>52.803043103294847</v>
      </c>
      <c r="AO753">
        <v>0</v>
      </c>
      <c r="AQ753">
        <v>0.5</v>
      </c>
      <c r="AR753">
        <v>286.75</v>
      </c>
      <c r="AS753">
        <v>0.25377231596607353</v>
      </c>
      <c r="AT753">
        <v>3.6553667486567929</v>
      </c>
      <c r="AU753">
        <v>2.7329912535439899E-2</v>
      </c>
    </row>
    <row r="754" spans="1:47" x14ac:dyDescent="0.25">
      <c r="A754" t="s">
        <v>796</v>
      </c>
      <c r="B754" t="str">
        <f t="shared" si="22"/>
        <v>USA_CA_Crescent</v>
      </c>
      <c r="C754" t="str">
        <f>'Model In'!AY754</f>
        <v>Electric Storage_50-gallon</v>
      </c>
      <c r="D754">
        <f>'Model In'!BA754</f>
        <v>3</v>
      </c>
      <c r="E754">
        <v>10314.93568757536</v>
      </c>
      <c r="F754">
        <v>97.746025220762093</v>
      </c>
      <c r="H754">
        <f t="shared" si="23"/>
        <v>1908.0007357122879</v>
      </c>
      <c r="I754">
        <v>1027.8178942449181</v>
      </c>
      <c r="K754">
        <v>588.47439251099058</v>
      </c>
      <c r="L754">
        <v>2230.602075919036</v>
      </c>
      <c r="M754">
        <v>30.55403752449142</v>
      </c>
      <c r="N754">
        <v>16.03273386153688</v>
      </c>
      <c r="O754">
        <v>392.75673034790037</v>
      </c>
      <c r="Q754">
        <v>725.74001988218072</v>
      </c>
      <c r="R754">
        <v>154.44282158518919</v>
      </c>
      <c r="S754">
        <v>0</v>
      </c>
      <c r="V754">
        <v>3010.1866061851069</v>
      </c>
      <c r="W754">
        <v>-342.20747376324658</v>
      </c>
      <c r="Y754">
        <v>3010.186606185106</v>
      </c>
      <c r="Z754">
        <v>4373.1166730416398</v>
      </c>
      <c r="AA754">
        <v>0</v>
      </c>
      <c r="AB754">
        <v>1023.631672635939</v>
      </c>
      <c r="AE754">
        <v>94.322539088410238</v>
      </c>
      <c r="AF754">
        <v>184.69333325480241</v>
      </c>
      <c r="AG754">
        <v>668.6730391343433</v>
      </c>
      <c r="AH754">
        <v>0</v>
      </c>
      <c r="AL754">
        <v>97.746025220762093</v>
      </c>
      <c r="AN754">
        <v>52.803043103294847</v>
      </c>
      <c r="AO754">
        <v>0</v>
      </c>
      <c r="AQ754">
        <v>153.75</v>
      </c>
      <c r="AR754">
        <v>195.25</v>
      </c>
      <c r="AS754">
        <v>0.26320338257305709</v>
      </c>
      <c r="AT754">
        <v>3.724577437418692</v>
      </c>
      <c r="AU754">
        <v>9.5359343819967999E-3</v>
      </c>
    </row>
    <row r="755" spans="1:47" x14ac:dyDescent="0.25">
      <c r="A755" t="s">
        <v>797</v>
      </c>
      <c r="B755" t="str">
        <f t="shared" si="22"/>
        <v>USA_CA_Imperial</v>
      </c>
      <c r="C755" t="str">
        <f>'Model In'!AY755</f>
        <v>Electric Storage_50-gallon</v>
      </c>
      <c r="D755">
        <f>'Model In'!BA755</f>
        <v>3</v>
      </c>
      <c r="E755">
        <v>15569.47069030143</v>
      </c>
      <c r="F755">
        <v>97.746025220762093</v>
      </c>
      <c r="H755">
        <f t="shared" si="23"/>
        <v>8060.893666928815</v>
      </c>
      <c r="I755">
        <v>174.98463072552209</v>
      </c>
      <c r="K755">
        <v>35.982006761735491</v>
      </c>
      <c r="L755">
        <v>118.4035943988501</v>
      </c>
      <c r="M755">
        <v>0.26508534820802221</v>
      </c>
      <c r="N755">
        <v>0.75776086332325865</v>
      </c>
      <c r="O755">
        <v>137.97977775225539</v>
      </c>
      <c r="Q755">
        <v>7195.1694307577955</v>
      </c>
      <c r="R755">
        <v>690.73960544549777</v>
      </c>
      <c r="S755">
        <v>0</v>
      </c>
      <c r="V755">
        <v>2111.8286776945288</v>
      </c>
      <c r="W755">
        <v>-321.09499970789898</v>
      </c>
      <c r="Y755">
        <v>2111.8286776945361</v>
      </c>
      <c r="Z755">
        <v>4373.1166730416398</v>
      </c>
      <c r="AA755">
        <v>0</v>
      </c>
      <c r="AB755">
        <v>1023.631672635939</v>
      </c>
      <c r="AE755">
        <v>94.322539088410238</v>
      </c>
      <c r="AF755">
        <v>184.69333325480241</v>
      </c>
      <c r="AG755">
        <v>668.6730391343433</v>
      </c>
      <c r="AH755">
        <v>0</v>
      </c>
      <c r="AL755">
        <v>97.746025220762093</v>
      </c>
      <c r="AN755">
        <v>52.803043103294847</v>
      </c>
      <c r="AO755">
        <v>0</v>
      </c>
      <c r="AQ755">
        <v>0</v>
      </c>
      <c r="AR755">
        <v>1282.25</v>
      </c>
      <c r="AS755">
        <v>0.16059805024882051</v>
      </c>
      <c r="AT755">
        <v>3.7227058220645231</v>
      </c>
      <c r="AU755">
        <v>3.9716551001838303E-2</v>
      </c>
    </row>
    <row r="756" spans="1:47" x14ac:dyDescent="0.25">
      <c r="A756" t="s">
        <v>798</v>
      </c>
      <c r="B756" t="str">
        <f t="shared" si="22"/>
        <v>USA_CA_Los.Ange</v>
      </c>
      <c r="C756" t="str">
        <f>'Model In'!AY756</f>
        <v>Electric Storage_50-gallon</v>
      </c>
      <c r="D756">
        <f>'Model In'!BA756</f>
        <v>3</v>
      </c>
      <c r="E756">
        <v>11400.482897253351</v>
      </c>
      <c r="F756">
        <v>97.746025220762093</v>
      </c>
      <c r="H756">
        <f t="shared" si="23"/>
        <v>3448.8077421983589</v>
      </c>
      <c r="I756">
        <v>38.091177193757041</v>
      </c>
      <c r="K756">
        <v>5.0253765617825694</v>
      </c>
      <c r="L756">
        <v>18.684687607046701</v>
      </c>
      <c r="M756">
        <v>0</v>
      </c>
      <c r="N756">
        <v>1.377339496752204E-3</v>
      </c>
      <c r="O756">
        <v>33.064423292477713</v>
      </c>
      <c r="Q756">
        <v>3029.5194054527792</v>
      </c>
      <c r="R756">
        <v>381.19715955182232</v>
      </c>
      <c r="S756">
        <v>0</v>
      </c>
      <c r="V756">
        <v>2554.9268093767332</v>
      </c>
      <c r="W756">
        <v>-323.48046339851658</v>
      </c>
      <c r="Y756">
        <v>2554.9268093767341</v>
      </c>
      <c r="Z756">
        <v>4373.1166730416398</v>
      </c>
      <c r="AA756">
        <v>0</v>
      </c>
      <c r="AB756">
        <v>1023.631672635939</v>
      </c>
      <c r="AE756">
        <v>94.322539088410238</v>
      </c>
      <c r="AF756">
        <v>184.69333325480241</v>
      </c>
      <c r="AG756">
        <v>668.6730391343433</v>
      </c>
      <c r="AH756">
        <v>0</v>
      </c>
      <c r="AL756">
        <v>97.746025220762093</v>
      </c>
      <c r="AN756">
        <v>52.803043103294847</v>
      </c>
      <c r="AO756">
        <v>0</v>
      </c>
      <c r="AQ756">
        <v>0</v>
      </c>
      <c r="AR756">
        <v>808.5</v>
      </c>
      <c r="AS756">
        <v>0.1825805942633188</v>
      </c>
      <c r="AT756">
        <v>4.1187626796674142</v>
      </c>
      <c r="AU756">
        <v>2.0247399588089798E-2</v>
      </c>
    </row>
    <row r="757" spans="1:47" x14ac:dyDescent="0.25">
      <c r="A757" t="s">
        <v>799</v>
      </c>
      <c r="B757" t="str">
        <f t="shared" si="22"/>
        <v>USA_CA_Riversid</v>
      </c>
      <c r="C757" t="str">
        <f>'Model In'!AY757</f>
        <v>Electric Storage_50-gallon</v>
      </c>
      <c r="D757">
        <f>'Model In'!BA757</f>
        <v>3</v>
      </c>
      <c r="E757">
        <v>12731.028166190261</v>
      </c>
      <c r="F757">
        <v>97.746025220762093</v>
      </c>
      <c r="H757">
        <f t="shared" si="23"/>
        <v>4872.6702067795077</v>
      </c>
      <c r="I757">
        <v>206.86556334829271</v>
      </c>
      <c r="K757">
        <v>44.140287688689483</v>
      </c>
      <c r="L757">
        <v>152.3877570395114</v>
      </c>
      <c r="M757">
        <v>0</v>
      </c>
      <c r="N757">
        <v>1.2663950933579089</v>
      </c>
      <c r="O757">
        <v>161.458880566245</v>
      </c>
      <c r="Q757">
        <v>4184.978712232818</v>
      </c>
      <c r="R757">
        <v>480.8259311983964</v>
      </c>
      <c r="S757">
        <v>0</v>
      </c>
      <c r="V757">
        <v>2461.6096137326672</v>
      </c>
      <c r="W757">
        <v>-325.46496796020551</v>
      </c>
      <c r="Y757">
        <v>2461.609613732659</v>
      </c>
      <c r="Z757">
        <v>4373.1166730416398</v>
      </c>
      <c r="AA757">
        <v>0</v>
      </c>
      <c r="AB757">
        <v>1023.631672635939</v>
      </c>
      <c r="AE757">
        <v>94.322539088410238</v>
      </c>
      <c r="AF757">
        <v>184.69333325480241</v>
      </c>
      <c r="AG757">
        <v>668.6730391343433</v>
      </c>
      <c r="AH757">
        <v>0</v>
      </c>
      <c r="AL757">
        <v>97.746025220762093</v>
      </c>
      <c r="AN757">
        <v>52.803043103294847</v>
      </c>
      <c r="AO757">
        <v>0</v>
      </c>
      <c r="AQ757">
        <v>0</v>
      </c>
      <c r="AR757">
        <v>484.25</v>
      </c>
      <c r="AS757">
        <v>0.1396258255776148</v>
      </c>
      <c r="AT757">
        <v>2.5867064855436328</v>
      </c>
      <c r="AU757">
        <v>2.6649686143466401E-2</v>
      </c>
    </row>
    <row r="758" spans="1:47" x14ac:dyDescent="0.25">
      <c r="A758" t="s">
        <v>800</v>
      </c>
      <c r="B758" t="str">
        <f t="shared" si="22"/>
        <v>USA_CA_Sacramen</v>
      </c>
      <c r="C758" t="str">
        <f>'Model In'!AY758</f>
        <v>Electric Storage_50-gallon</v>
      </c>
      <c r="D758">
        <f>'Model In'!BA758</f>
        <v>3</v>
      </c>
      <c r="E758">
        <v>12472.510058402861</v>
      </c>
      <c r="F758">
        <v>97.746025220762093</v>
      </c>
      <c r="H758">
        <f t="shared" si="23"/>
        <v>4431.1247821271991</v>
      </c>
      <c r="I758">
        <v>707.71010925815881</v>
      </c>
      <c r="K758">
        <v>344.94607883961038</v>
      </c>
      <c r="L758">
        <v>1164.983919490908</v>
      </c>
      <c r="M758">
        <v>5.3245128851780228</v>
      </c>
      <c r="N758">
        <v>18.064025869294049</v>
      </c>
      <c r="O758">
        <v>339.37549166407518</v>
      </c>
      <c r="Q758">
        <v>3311.973826808528</v>
      </c>
      <c r="R758">
        <v>411.44084606051217</v>
      </c>
      <c r="S758">
        <v>0</v>
      </c>
      <c r="V758">
        <v>2644.636930597359</v>
      </c>
      <c r="W758">
        <v>-331.78042160174039</v>
      </c>
      <c r="Y758">
        <v>2644.636930597364</v>
      </c>
      <c r="Z758">
        <v>4373.1166730416398</v>
      </c>
      <c r="AA758">
        <v>0</v>
      </c>
      <c r="AB758">
        <v>1023.631672635939</v>
      </c>
      <c r="AE758">
        <v>94.322539088410238</v>
      </c>
      <c r="AF758">
        <v>184.69333325480241</v>
      </c>
      <c r="AG758">
        <v>668.6730391343433</v>
      </c>
      <c r="AH758">
        <v>0</v>
      </c>
      <c r="AL758">
        <v>97.746025220762093</v>
      </c>
      <c r="AN758">
        <v>52.803043103294847</v>
      </c>
      <c r="AO758">
        <v>0</v>
      </c>
      <c r="AQ758">
        <v>1.25</v>
      </c>
      <c r="AR758">
        <v>459.75</v>
      </c>
      <c r="AS758">
        <v>0.23814228518086589</v>
      </c>
      <c r="AT758">
        <v>3.455651857601008</v>
      </c>
      <c r="AU758">
        <v>2.4046267364484199E-2</v>
      </c>
    </row>
    <row r="759" spans="1:47" x14ac:dyDescent="0.25">
      <c r="A759" t="s">
        <v>801</v>
      </c>
      <c r="B759" t="str">
        <f t="shared" si="22"/>
        <v>USA_CA_San.Jose</v>
      </c>
      <c r="C759" t="str">
        <f>'Model In'!AY759</f>
        <v>Electric Storage_50-gallon</v>
      </c>
      <c r="D759">
        <f>'Model In'!BA759</f>
        <v>3</v>
      </c>
      <c r="E759">
        <v>11415.10940233719</v>
      </c>
      <c r="F759">
        <v>97.746025220762093</v>
      </c>
      <c r="H759">
        <f t="shared" si="23"/>
        <v>3320.8480361575903</v>
      </c>
      <c r="I759">
        <v>382.44299101784122</v>
      </c>
      <c r="K759">
        <v>136.02776420498591</v>
      </c>
      <c r="L759">
        <v>476.02215839809509</v>
      </c>
      <c r="M759">
        <v>0.45645582963299602</v>
      </c>
      <c r="N759">
        <v>5.4166623555673343</v>
      </c>
      <c r="O759">
        <v>240.54210862765541</v>
      </c>
      <c r="Q759">
        <v>2604.2245281712039</v>
      </c>
      <c r="R759">
        <v>334.18051696854491</v>
      </c>
      <c r="S759">
        <v>0</v>
      </c>
      <c r="V759">
        <v>2697.513020501171</v>
      </c>
      <c r="W759">
        <v>-330.06998097264841</v>
      </c>
      <c r="Y759">
        <v>2697.5130205011828</v>
      </c>
      <c r="Z759">
        <v>4373.1166730416398</v>
      </c>
      <c r="AA759">
        <v>0</v>
      </c>
      <c r="AB759">
        <v>1023.631672635939</v>
      </c>
      <c r="AE759">
        <v>94.322539088410238</v>
      </c>
      <c r="AF759">
        <v>184.69333325480241</v>
      </c>
      <c r="AG759">
        <v>668.6730391343433</v>
      </c>
      <c r="AH759">
        <v>0</v>
      </c>
      <c r="AL759">
        <v>97.746025220762093</v>
      </c>
      <c r="AN759">
        <v>52.803043103294847</v>
      </c>
      <c r="AO759">
        <v>0</v>
      </c>
      <c r="AQ759">
        <v>2</v>
      </c>
      <c r="AR759">
        <v>227.25</v>
      </c>
      <c r="AS759">
        <v>0.2089227588341524</v>
      </c>
      <c r="AT759">
        <v>3.305298714730116</v>
      </c>
      <c r="AU759">
        <v>1.8822330411504402E-2</v>
      </c>
    </row>
    <row r="760" spans="1:47" x14ac:dyDescent="0.25">
      <c r="A760" t="s">
        <v>802</v>
      </c>
      <c r="B760" t="str">
        <f t="shared" si="22"/>
        <v>USA_CA_Santa.An</v>
      </c>
      <c r="C760" t="str">
        <f>'Model In'!AY760</f>
        <v>Electric Storage_50-gallon</v>
      </c>
      <c r="D760">
        <f>'Model In'!BA760</f>
        <v>3</v>
      </c>
      <c r="E760">
        <v>11867.251460431369</v>
      </c>
      <c r="F760">
        <v>97.746025220762093</v>
      </c>
      <c r="H760">
        <f t="shared" si="23"/>
        <v>3959.1558569904651</v>
      </c>
      <c r="I760">
        <v>70.604924135443113</v>
      </c>
      <c r="K760">
        <v>8.1334913253975039</v>
      </c>
      <c r="L760">
        <v>29.126490436076072</v>
      </c>
      <c r="M760">
        <v>0</v>
      </c>
      <c r="N760">
        <v>0.1490483100564039</v>
      </c>
      <c r="O760">
        <v>62.322384499989191</v>
      </c>
      <c r="Q760">
        <v>3463.99522638593</v>
      </c>
      <c r="R760">
        <v>424.55570646909212</v>
      </c>
      <c r="S760">
        <v>0</v>
      </c>
      <c r="V760">
        <v>2511.3472577627399</v>
      </c>
      <c r="W760">
        <v>-323.65842274697422</v>
      </c>
      <c r="Y760">
        <v>2511.3472577627522</v>
      </c>
      <c r="Z760">
        <v>4373.1166730416398</v>
      </c>
      <c r="AA760">
        <v>0</v>
      </c>
      <c r="AB760">
        <v>1023.631672635939</v>
      </c>
      <c r="AE760">
        <v>94.322539088410238</v>
      </c>
      <c r="AF760">
        <v>184.69333325480241</v>
      </c>
      <c r="AG760">
        <v>668.6730391343433</v>
      </c>
      <c r="AH760">
        <v>0</v>
      </c>
      <c r="AL760">
        <v>97.746025220762093</v>
      </c>
      <c r="AN760">
        <v>52.803043103294847</v>
      </c>
      <c r="AO760">
        <v>0</v>
      </c>
      <c r="AQ760">
        <v>0</v>
      </c>
      <c r="AR760">
        <v>553.75</v>
      </c>
      <c r="AS760">
        <v>0.15961338163764019</v>
      </c>
      <c r="AT760">
        <v>2.3246210563299692</v>
      </c>
      <c r="AU760">
        <v>2.2734493329481398E-2</v>
      </c>
    </row>
    <row r="761" spans="1:47" x14ac:dyDescent="0.25">
      <c r="A761" t="s">
        <v>803</v>
      </c>
      <c r="B761" t="str">
        <f t="shared" si="22"/>
        <v>USA_CO_Alamosa-</v>
      </c>
      <c r="C761" t="str">
        <f>'Model In'!AY761</f>
        <v>Electric Storage_50-gallon</v>
      </c>
      <c r="D761">
        <f>'Model In'!BA761</f>
        <v>3</v>
      </c>
      <c r="E761">
        <v>16714.293661877069</v>
      </c>
      <c r="F761">
        <v>97.746025220762093</v>
      </c>
      <c r="H761">
        <f t="shared" si="23"/>
        <v>7976.404375961014</v>
      </c>
      <c r="I761">
        <v>6182.2312519638781</v>
      </c>
      <c r="K761">
        <v>2941.018643132325</v>
      </c>
      <c r="L761">
        <v>8137.909497285812</v>
      </c>
      <c r="M761">
        <v>2492.925589199057</v>
      </c>
      <c r="N761">
        <v>77.390068342011588</v>
      </c>
      <c r="O761">
        <v>670.89695129046777</v>
      </c>
      <c r="Q761">
        <v>1291.356749266128</v>
      </c>
      <c r="R761">
        <v>502.81637473100841</v>
      </c>
      <c r="S761">
        <v>0</v>
      </c>
      <c r="V761">
        <v>3341.1409402382628</v>
      </c>
      <c r="W761">
        <v>-345.28360404086328</v>
      </c>
      <c r="Y761">
        <v>3341.1409402382651</v>
      </c>
      <c r="Z761">
        <v>4373.1166730416398</v>
      </c>
      <c r="AA761">
        <v>0</v>
      </c>
      <c r="AB761">
        <v>1023.631672635939</v>
      </c>
      <c r="AE761">
        <v>94.322539088410238</v>
      </c>
      <c r="AF761">
        <v>184.69333325480241</v>
      </c>
      <c r="AG761">
        <v>668.6730391343433</v>
      </c>
      <c r="AH761">
        <v>0</v>
      </c>
      <c r="AL761">
        <v>97.746025220762093</v>
      </c>
      <c r="AN761">
        <v>52.803043103294847</v>
      </c>
      <c r="AO761">
        <v>0</v>
      </c>
      <c r="AQ761">
        <v>20.5</v>
      </c>
      <c r="AR761">
        <v>17</v>
      </c>
      <c r="AS761">
        <v>0.30075665184463268</v>
      </c>
      <c r="AT761">
        <v>3.7774225060336368</v>
      </c>
      <c r="AU761">
        <v>2.8433388750140599E-2</v>
      </c>
    </row>
    <row r="762" spans="1:47" x14ac:dyDescent="0.25">
      <c r="A762" t="s">
        <v>804</v>
      </c>
      <c r="B762" t="str">
        <f t="shared" si="22"/>
        <v>USA_CO_Aspen-Pi</v>
      </c>
      <c r="C762" t="str">
        <f>'Model In'!AY762</f>
        <v>Electric Storage_50-gallon</v>
      </c>
      <c r="D762">
        <f>'Model In'!BA762</f>
        <v>3</v>
      </c>
      <c r="E762">
        <v>16099.23169975093</v>
      </c>
      <c r="F762">
        <v>97.746025220762093</v>
      </c>
      <c r="H762">
        <f t="shared" si="23"/>
        <v>7314.7542892455422</v>
      </c>
      <c r="I762">
        <v>5729.8019855289267</v>
      </c>
      <c r="K762">
        <v>3311.9834163601859</v>
      </c>
      <c r="L762">
        <v>9416.2724094583227</v>
      </c>
      <c r="M762">
        <v>1581.6766940344071</v>
      </c>
      <c r="N762">
        <v>115.7155838707619</v>
      </c>
      <c r="O762">
        <v>720.42629126359304</v>
      </c>
      <c r="Q762">
        <v>1068.599039984384</v>
      </c>
      <c r="R762">
        <v>516.35326373223097</v>
      </c>
      <c r="S762">
        <v>0</v>
      </c>
      <c r="V762">
        <v>3387.7290648272869</v>
      </c>
      <c r="W762">
        <v>-347.06999976198438</v>
      </c>
      <c r="Y762">
        <v>3387.7290648272829</v>
      </c>
      <c r="Z762">
        <v>4373.1166730416398</v>
      </c>
      <c r="AA762">
        <v>0</v>
      </c>
      <c r="AB762">
        <v>1023.631672635939</v>
      </c>
      <c r="AE762">
        <v>94.322539088410238</v>
      </c>
      <c r="AF762">
        <v>184.69333325480241</v>
      </c>
      <c r="AG762">
        <v>668.6730391343433</v>
      </c>
      <c r="AH762">
        <v>0</v>
      </c>
      <c r="AL762">
        <v>97.746025220762093</v>
      </c>
      <c r="AN762">
        <v>52.803043103294847</v>
      </c>
      <c r="AO762">
        <v>0</v>
      </c>
      <c r="AQ762">
        <v>6</v>
      </c>
      <c r="AR762">
        <v>24.25</v>
      </c>
      <c r="AS762">
        <v>0.27293293852391992</v>
      </c>
      <c r="AT762">
        <v>2.5124116992602641</v>
      </c>
      <c r="AU762">
        <v>2.89547545679858E-2</v>
      </c>
    </row>
    <row r="763" spans="1:47" x14ac:dyDescent="0.25">
      <c r="A763" t="s">
        <v>805</v>
      </c>
      <c r="B763" t="str">
        <f t="shared" si="22"/>
        <v>USA_CO_Denver.I</v>
      </c>
      <c r="C763" t="str">
        <f>'Model In'!AY763</f>
        <v>Electric Storage_50-gallon</v>
      </c>
      <c r="D763">
        <f>'Model In'!BA763</f>
        <v>3</v>
      </c>
      <c r="E763">
        <v>14790.86534436697</v>
      </c>
      <c r="F763">
        <v>97.746025220762093</v>
      </c>
      <c r="H763">
        <f t="shared" si="23"/>
        <v>6371.014162128291</v>
      </c>
      <c r="I763">
        <v>3578.3804357023268</v>
      </c>
      <c r="K763">
        <v>2284.5605258589608</v>
      </c>
      <c r="L763">
        <v>6742.9697240000496</v>
      </c>
      <c r="M763">
        <v>670.01771138401637</v>
      </c>
      <c r="N763">
        <v>61.631214482565873</v>
      </c>
      <c r="O763">
        <v>562.17098397677523</v>
      </c>
      <c r="Q763">
        <v>2273.7119922487609</v>
      </c>
      <c r="R763">
        <v>518.9217341772038</v>
      </c>
      <c r="S763">
        <v>0</v>
      </c>
      <c r="V763">
        <v>3023.1028365606389</v>
      </c>
      <c r="W763">
        <v>-341.13856126002071</v>
      </c>
      <c r="Y763">
        <v>3023.102836560638</v>
      </c>
      <c r="Z763">
        <v>4373.1166730416398</v>
      </c>
      <c r="AA763">
        <v>0</v>
      </c>
      <c r="AB763">
        <v>1023.631672635939</v>
      </c>
      <c r="AE763">
        <v>94.322539088410238</v>
      </c>
      <c r="AF763">
        <v>184.69333325480241</v>
      </c>
      <c r="AG763">
        <v>668.6730391343433</v>
      </c>
      <c r="AH763">
        <v>0</v>
      </c>
      <c r="AL763">
        <v>97.746025220762093</v>
      </c>
      <c r="AN763">
        <v>52.803043103294847</v>
      </c>
      <c r="AO763">
        <v>0</v>
      </c>
      <c r="AQ763">
        <v>5.75</v>
      </c>
      <c r="AR763">
        <v>23.75</v>
      </c>
      <c r="AS763">
        <v>0.31081251936314069</v>
      </c>
      <c r="AT763">
        <v>5.1177458300135994</v>
      </c>
      <c r="AU763">
        <v>3.10040497478512E-2</v>
      </c>
    </row>
    <row r="764" spans="1:47" x14ac:dyDescent="0.25">
      <c r="A764" t="s">
        <v>806</v>
      </c>
      <c r="B764" t="str">
        <f t="shared" si="22"/>
        <v>USA_CO_Trinidad</v>
      </c>
      <c r="C764" t="str">
        <f>'Model In'!AY764</f>
        <v>Electric Storage_50-gallon</v>
      </c>
      <c r="D764">
        <f>'Model In'!BA764</f>
        <v>3</v>
      </c>
      <c r="E764">
        <v>13919.11919927996</v>
      </c>
      <c r="F764">
        <v>97.746025220762093</v>
      </c>
      <c r="H764">
        <f t="shared" si="23"/>
        <v>5572.7447690313784</v>
      </c>
      <c r="I764">
        <v>2809.398289784287</v>
      </c>
      <c r="K764">
        <v>1678.7606727524801</v>
      </c>
      <c r="L764">
        <v>5044.4752791178762</v>
      </c>
      <c r="M764">
        <v>551.54293581384184</v>
      </c>
      <c r="N764">
        <v>44.894501600986253</v>
      </c>
      <c r="O764">
        <v>534.20017961697954</v>
      </c>
      <c r="Q764">
        <v>2304.6054773185879</v>
      </c>
      <c r="R764">
        <v>458.74100192850312</v>
      </c>
      <c r="S764">
        <v>0</v>
      </c>
      <c r="V764">
        <v>2949.626084570385</v>
      </c>
      <c r="W764">
        <v>-338.79772412789481</v>
      </c>
      <c r="Y764">
        <v>2949.6260845703791</v>
      </c>
      <c r="Z764">
        <v>4373.1166730416398</v>
      </c>
      <c r="AA764">
        <v>0</v>
      </c>
      <c r="AB764">
        <v>1023.631672635939</v>
      </c>
      <c r="AE764">
        <v>94.322539088410238</v>
      </c>
      <c r="AF764">
        <v>184.69333325480241</v>
      </c>
      <c r="AG764">
        <v>668.6730391343433</v>
      </c>
      <c r="AH764">
        <v>0</v>
      </c>
      <c r="AL764">
        <v>97.746025220762093</v>
      </c>
      <c r="AN764">
        <v>52.803043103294847</v>
      </c>
      <c r="AO764">
        <v>0</v>
      </c>
      <c r="AQ764">
        <v>1.5</v>
      </c>
      <c r="AR764">
        <v>65.5</v>
      </c>
      <c r="AS764">
        <v>0.28454141321445048</v>
      </c>
      <c r="AT764">
        <v>5.5895714420733356</v>
      </c>
      <c r="AU764">
        <v>2.6397049847122399E-2</v>
      </c>
    </row>
    <row r="765" spans="1:47" x14ac:dyDescent="0.25">
      <c r="A765" t="s">
        <v>807</v>
      </c>
      <c r="B765" t="str">
        <f t="shared" si="22"/>
        <v>USA_CT_Bridgepo</v>
      </c>
      <c r="C765" t="str">
        <f>'Model In'!AY765</f>
        <v>Electric Storage_50-gallon</v>
      </c>
      <c r="D765">
        <f>'Model In'!BA765</f>
        <v>3</v>
      </c>
      <c r="E765">
        <v>14206.83557874512</v>
      </c>
      <c r="F765">
        <v>97.746025220762093</v>
      </c>
      <c r="H765">
        <f t="shared" si="23"/>
        <v>5872.5540449906366</v>
      </c>
      <c r="I765">
        <v>3405.1134889537161</v>
      </c>
      <c r="K765">
        <v>1951.581596482273</v>
      </c>
      <c r="L765">
        <v>6315.544164597356</v>
      </c>
      <c r="M765">
        <v>959.83580614885625</v>
      </c>
      <c r="N765">
        <v>48.095908915278088</v>
      </c>
      <c r="O765">
        <v>445.60017740730967</v>
      </c>
      <c r="Q765">
        <v>2034.6784669289559</v>
      </c>
      <c r="R765">
        <v>432.76208910796402</v>
      </c>
      <c r="S765">
        <v>0</v>
      </c>
      <c r="V765">
        <v>2937.533188076543</v>
      </c>
      <c r="W765">
        <v>-341.02977268478361</v>
      </c>
      <c r="Y765">
        <v>2937.5331880765461</v>
      </c>
      <c r="Z765">
        <v>4373.1166730416398</v>
      </c>
      <c r="AA765">
        <v>0</v>
      </c>
      <c r="AB765">
        <v>1023.631672635939</v>
      </c>
      <c r="AE765">
        <v>94.322539088410238</v>
      </c>
      <c r="AF765">
        <v>184.69333325480241</v>
      </c>
      <c r="AG765">
        <v>668.6730391343433</v>
      </c>
      <c r="AH765">
        <v>0</v>
      </c>
      <c r="AL765">
        <v>97.746025220762093</v>
      </c>
      <c r="AN765">
        <v>52.803043103294847</v>
      </c>
      <c r="AO765">
        <v>0</v>
      </c>
      <c r="AQ765">
        <v>43.25</v>
      </c>
      <c r="AR765">
        <v>418.25</v>
      </c>
      <c r="AS765">
        <v>0.2628770361112121</v>
      </c>
      <c r="AT765">
        <v>4.5460524215190521</v>
      </c>
      <c r="AU765">
        <v>2.41541704950974E-2</v>
      </c>
    </row>
    <row r="766" spans="1:47" x14ac:dyDescent="0.25">
      <c r="A766" t="s">
        <v>808</v>
      </c>
      <c r="B766" t="str">
        <f t="shared" si="22"/>
        <v>USA_DE_Wilmingt</v>
      </c>
      <c r="C766" t="str">
        <f>'Model In'!AY766</f>
        <v>Electric Storage_50-gallon</v>
      </c>
      <c r="D766">
        <f>'Model In'!BA766</f>
        <v>3</v>
      </c>
      <c r="E766">
        <v>14062.082465748999</v>
      </c>
      <c r="F766">
        <v>97.746025220762093</v>
      </c>
      <c r="H766">
        <f t="shared" si="23"/>
        <v>5817.221605251274</v>
      </c>
      <c r="I766">
        <v>2875.3314536599769</v>
      </c>
      <c r="K766">
        <v>1802.536932808852</v>
      </c>
      <c r="L766">
        <v>5763.6459580785286</v>
      </c>
      <c r="M766">
        <v>588.99248319318644</v>
      </c>
      <c r="N766">
        <v>53.479476869945771</v>
      </c>
      <c r="O766">
        <v>430.32256078799549</v>
      </c>
      <c r="Q766">
        <v>2484.671509490382</v>
      </c>
      <c r="R766">
        <v>457.21864210091559</v>
      </c>
      <c r="S766">
        <v>0</v>
      </c>
      <c r="V766">
        <v>2848.112514819461</v>
      </c>
      <c r="W766">
        <v>-339.50918846661688</v>
      </c>
      <c r="Y766">
        <v>2848.1125148194619</v>
      </c>
      <c r="Z766">
        <v>4373.1166730416398</v>
      </c>
      <c r="AA766">
        <v>0</v>
      </c>
      <c r="AB766">
        <v>1023.631672635939</v>
      </c>
      <c r="AE766">
        <v>94.322539088410238</v>
      </c>
      <c r="AF766">
        <v>184.69333325480241</v>
      </c>
      <c r="AG766">
        <v>668.6730391343433</v>
      </c>
      <c r="AH766">
        <v>0</v>
      </c>
      <c r="AL766">
        <v>97.746025220762093</v>
      </c>
      <c r="AN766">
        <v>52.803043103294847</v>
      </c>
      <c r="AO766">
        <v>0</v>
      </c>
      <c r="AQ766">
        <v>12.25</v>
      </c>
      <c r="AR766">
        <v>341</v>
      </c>
      <c r="AS766">
        <v>0.25210785050075418</v>
      </c>
      <c r="AT766">
        <v>4.4219070230783304</v>
      </c>
      <c r="AU766">
        <v>2.5804156433506899E-2</v>
      </c>
    </row>
    <row r="767" spans="1:47" x14ac:dyDescent="0.25">
      <c r="A767" t="s">
        <v>809</v>
      </c>
      <c r="B767" t="str">
        <f t="shared" si="22"/>
        <v>USA_FL_Fort.Mye</v>
      </c>
      <c r="C767" t="str">
        <f>'Model In'!AY767</f>
        <v>Electric Storage_50-gallon</v>
      </c>
      <c r="D767">
        <f>'Model In'!BA767</f>
        <v>3</v>
      </c>
      <c r="E767">
        <v>14318.499725291689</v>
      </c>
      <c r="F767">
        <v>97.746025220762093</v>
      </c>
      <c r="H767">
        <f t="shared" si="23"/>
        <v>6804.5393974011404</v>
      </c>
      <c r="I767">
        <v>38.904396777369683</v>
      </c>
      <c r="K767">
        <v>9.1872749532380862</v>
      </c>
      <c r="L767">
        <v>31.666257022291859</v>
      </c>
      <c r="M767">
        <v>0</v>
      </c>
      <c r="N767">
        <v>5.3830126606941892E-2</v>
      </c>
      <c r="O767">
        <v>29.66329169752467</v>
      </c>
      <c r="Q767">
        <v>6092.4931328917537</v>
      </c>
      <c r="R767">
        <v>673.14186773201732</v>
      </c>
      <c r="S767">
        <v>0</v>
      </c>
      <c r="V767">
        <v>2117.2119822125328</v>
      </c>
      <c r="W767">
        <v>-317.79269777985053</v>
      </c>
      <c r="Y767">
        <v>2117.211982212526</v>
      </c>
      <c r="Z767">
        <v>4373.1166730416398</v>
      </c>
      <c r="AA767">
        <v>0</v>
      </c>
      <c r="AB767">
        <v>1023.631672635939</v>
      </c>
      <c r="AE767">
        <v>94.322539088410238</v>
      </c>
      <c r="AF767">
        <v>184.69333325480241</v>
      </c>
      <c r="AG767">
        <v>668.6730391343433</v>
      </c>
      <c r="AH767">
        <v>0</v>
      </c>
      <c r="AL767">
        <v>97.746025220762093</v>
      </c>
      <c r="AN767">
        <v>52.803043103294847</v>
      </c>
      <c r="AO767">
        <v>0</v>
      </c>
      <c r="AQ767">
        <v>0</v>
      </c>
      <c r="AR767">
        <v>1937</v>
      </c>
      <c r="AS767">
        <v>0.14487758605427931</v>
      </c>
      <c r="AT767">
        <v>3.5186634064270632</v>
      </c>
      <c r="AU767">
        <v>3.5951459845040799E-2</v>
      </c>
    </row>
    <row r="768" spans="1:47" x14ac:dyDescent="0.25">
      <c r="A768" t="s">
        <v>810</v>
      </c>
      <c r="B768" t="str">
        <f t="shared" si="22"/>
        <v>USA_FL_Jacksonv</v>
      </c>
      <c r="C768" t="str">
        <f>'Model In'!AY768</f>
        <v>Electric Storage_50-gallon</v>
      </c>
      <c r="D768">
        <f>'Model In'!BA768</f>
        <v>3</v>
      </c>
      <c r="E768">
        <v>13283.508040096691</v>
      </c>
      <c r="F768">
        <v>97.746025220762093</v>
      </c>
      <c r="H768">
        <f t="shared" si="23"/>
        <v>5509.3203007285356</v>
      </c>
      <c r="I768">
        <v>290.14040700067062</v>
      </c>
      <c r="K768">
        <v>122.63377387063611</v>
      </c>
      <c r="L768">
        <v>395.98537343712582</v>
      </c>
      <c r="M768">
        <v>2.2599622290549992</v>
      </c>
      <c r="N768">
        <v>6.7497132955542076</v>
      </c>
      <c r="O768">
        <v>158.49695760542551</v>
      </c>
      <c r="Q768">
        <v>4692.014164763239</v>
      </c>
      <c r="R768">
        <v>527.16572896462606</v>
      </c>
      <c r="S768">
        <v>0</v>
      </c>
      <c r="V768">
        <v>2377.4393936900369</v>
      </c>
      <c r="W768">
        <v>-323.9104992825894</v>
      </c>
      <c r="Y768">
        <v>2377.4393936900392</v>
      </c>
      <c r="Z768">
        <v>4373.1166730416398</v>
      </c>
      <c r="AA768">
        <v>0</v>
      </c>
      <c r="AB768">
        <v>1023.631672635939</v>
      </c>
      <c r="AE768">
        <v>94.322539088410238</v>
      </c>
      <c r="AF768">
        <v>184.69333325480241</v>
      </c>
      <c r="AG768">
        <v>668.6730391343433</v>
      </c>
      <c r="AH768">
        <v>0</v>
      </c>
      <c r="AL768">
        <v>97.746025220762093</v>
      </c>
      <c r="AN768">
        <v>52.803043103294847</v>
      </c>
      <c r="AO768">
        <v>0</v>
      </c>
      <c r="AQ768">
        <v>0.75</v>
      </c>
      <c r="AR768">
        <v>965.75</v>
      </c>
      <c r="AS768">
        <v>0.1669330913234929</v>
      </c>
      <c r="AT768">
        <v>3.3527571077474829</v>
      </c>
      <c r="AU768">
        <v>2.8912184550793901E-2</v>
      </c>
    </row>
    <row r="769" spans="1:47" x14ac:dyDescent="0.25">
      <c r="A769" t="s">
        <v>811</v>
      </c>
      <c r="B769" t="str">
        <f t="shared" si="22"/>
        <v>USA_FL_Miami.Na</v>
      </c>
      <c r="C769" t="str">
        <f>'Model In'!AY769</f>
        <v>Electric Storage_50-gallon</v>
      </c>
      <c r="D769">
        <f>'Model In'!BA769</f>
        <v>3</v>
      </c>
      <c r="E769">
        <v>14985.91631801356</v>
      </c>
      <c r="F769">
        <v>97.746025220762093</v>
      </c>
      <c r="H769">
        <f t="shared" si="23"/>
        <v>7565.8179028253326</v>
      </c>
      <c r="I769">
        <v>4.4911211860547597</v>
      </c>
      <c r="K769">
        <v>0.4446529145566811</v>
      </c>
      <c r="L769">
        <v>1.5890383237963399</v>
      </c>
      <c r="M769">
        <v>0</v>
      </c>
      <c r="N769">
        <v>0</v>
      </c>
      <c r="O769">
        <v>4.0464682714980791</v>
      </c>
      <c r="Q769">
        <v>6826.0253549937652</v>
      </c>
      <c r="R769">
        <v>735.30142664551249</v>
      </c>
      <c r="S769">
        <v>0</v>
      </c>
      <c r="V769">
        <v>2023.3500695103539</v>
      </c>
      <c r="W769">
        <v>-317.69709730591171</v>
      </c>
      <c r="Y769">
        <v>2023.3500695103471</v>
      </c>
      <c r="Z769">
        <v>4373.1166730416398</v>
      </c>
      <c r="AA769">
        <v>0</v>
      </c>
      <c r="AB769">
        <v>1023.631672635939</v>
      </c>
      <c r="AE769">
        <v>94.322539088410238</v>
      </c>
      <c r="AF769">
        <v>184.69333325480241</v>
      </c>
      <c r="AG769">
        <v>668.6730391343433</v>
      </c>
      <c r="AH769">
        <v>0</v>
      </c>
      <c r="AL769">
        <v>97.746025220762093</v>
      </c>
      <c r="AN769">
        <v>52.803043103294847</v>
      </c>
      <c r="AO769">
        <v>0</v>
      </c>
      <c r="AQ769">
        <v>0</v>
      </c>
      <c r="AR769">
        <v>1607</v>
      </c>
      <c r="AS769">
        <v>0.15384179373703299</v>
      </c>
      <c r="AT769">
        <v>4.1889965349178766</v>
      </c>
      <c r="AU769">
        <v>3.9885953349866998E-2</v>
      </c>
    </row>
    <row r="770" spans="1:47" x14ac:dyDescent="0.25">
      <c r="A770" t="s">
        <v>812</v>
      </c>
      <c r="B770" t="str">
        <f t="shared" si="22"/>
        <v>USA_GA_Atlanta-</v>
      </c>
      <c r="C770" t="str">
        <f>'Model In'!AY770</f>
        <v>Electric Storage_50-gallon</v>
      </c>
      <c r="D770">
        <f>'Model In'!BA770</f>
        <v>3</v>
      </c>
      <c r="E770">
        <v>13022.79035826875</v>
      </c>
      <c r="F770">
        <v>97.746025220762093</v>
      </c>
      <c r="H770">
        <f t="shared" si="23"/>
        <v>5058.4174967577383</v>
      </c>
      <c r="I770">
        <v>883.49996072123565</v>
      </c>
      <c r="K770">
        <v>511.07427471132701</v>
      </c>
      <c r="L770">
        <v>1689.136124133883</v>
      </c>
      <c r="M770">
        <v>36.477900243086637</v>
      </c>
      <c r="N770">
        <v>18.274810249362591</v>
      </c>
      <c r="O770">
        <v>317.67297551745929</v>
      </c>
      <c r="Q770">
        <v>3701.1182807104869</v>
      </c>
      <c r="R770">
        <v>473.7992553260159</v>
      </c>
      <c r="S770">
        <v>0</v>
      </c>
      <c r="V770">
        <v>2567.624515832882</v>
      </c>
      <c r="W770">
        <v>-330.58821472081257</v>
      </c>
      <c r="Y770">
        <v>2567.624515832882</v>
      </c>
      <c r="Z770">
        <v>4373.1166730416398</v>
      </c>
      <c r="AA770">
        <v>0</v>
      </c>
      <c r="AB770">
        <v>1023.631672635939</v>
      </c>
      <c r="AE770">
        <v>94.322539088410238</v>
      </c>
      <c r="AF770">
        <v>184.69333325480241</v>
      </c>
      <c r="AG770">
        <v>668.6730391343433</v>
      </c>
      <c r="AH770">
        <v>0</v>
      </c>
      <c r="AL770">
        <v>97.746025220762093</v>
      </c>
      <c r="AN770">
        <v>52.803043103294847</v>
      </c>
      <c r="AO770">
        <v>0</v>
      </c>
      <c r="AQ770">
        <v>2.75</v>
      </c>
      <c r="AR770">
        <v>681.25</v>
      </c>
      <c r="AS770">
        <v>0.20203504403404751</v>
      </c>
      <c r="AT770">
        <v>3.9715771773000661</v>
      </c>
      <c r="AU770">
        <v>2.6574431867140001E-2</v>
      </c>
    </row>
    <row r="771" spans="1:47" x14ac:dyDescent="0.25">
      <c r="A771" t="s">
        <v>813</v>
      </c>
      <c r="B771" t="str">
        <f t="shared" ref="B771:B834" si="24">MID(A771,12,15)</f>
        <v>USA_GA_Rome-Rus</v>
      </c>
      <c r="C771" t="str">
        <f>'Model In'!AY771</f>
        <v>Electric Storage_50-gallon</v>
      </c>
      <c r="D771">
        <f>'Model In'!BA771</f>
        <v>3</v>
      </c>
      <c r="E771">
        <v>13112.280390049769</v>
      </c>
      <c r="F771">
        <v>97.746025220762093</v>
      </c>
      <c r="H771">
        <f t="shared" ref="H771:H834" si="25">I771+Q771+R771</f>
        <v>5082.0435312227783</v>
      </c>
      <c r="I771">
        <v>1128.542209476853</v>
      </c>
      <c r="K771">
        <v>647.48696341098139</v>
      </c>
      <c r="L771">
        <v>2076.0093853142262</v>
      </c>
      <c r="M771">
        <v>95.609518933981462</v>
      </c>
      <c r="N771">
        <v>20.94195513114953</v>
      </c>
      <c r="O771">
        <v>364.50377200074229</v>
      </c>
      <c r="Q771">
        <v>3490.0692411498421</v>
      </c>
      <c r="R771">
        <v>463.43208059608372</v>
      </c>
      <c r="S771">
        <v>0</v>
      </c>
      <c r="V771">
        <v>2633.4885131488818</v>
      </c>
      <c r="W771">
        <v>-331.58964084953539</v>
      </c>
      <c r="Y771">
        <v>2633.4885131488809</v>
      </c>
      <c r="Z771">
        <v>4373.1166730416398</v>
      </c>
      <c r="AA771">
        <v>0</v>
      </c>
      <c r="AB771">
        <v>1023.631672635939</v>
      </c>
      <c r="AE771">
        <v>94.322539088410238</v>
      </c>
      <c r="AF771">
        <v>184.69333325480241</v>
      </c>
      <c r="AG771">
        <v>668.6730391343433</v>
      </c>
      <c r="AH771">
        <v>0</v>
      </c>
      <c r="AL771">
        <v>97.746025220762093</v>
      </c>
      <c r="AN771">
        <v>52.803043103294847</v>
      </c>
      <c r="AO771">
        <v>0</v>
      </c>
      <c r="AQ771">
        <v>2.5</v>
      </c>
      <c r="AR771">
        <v>727.25</v>
      </c>
      <c r="AS771">
        <v>0.15212202455834159</v>
      </c>
      <c r="AT771">
        <v>1.9279255600920131</v>
      </c>
      <c r="AU771">
        <v>2.5185759912219701E-2</v>
      </c>
    </row>
    <row r="772" spans="1:47" x14ac:dyDescent="0.25">
      <c r="A772" t="s">
        <v>814</v>
      </c>
      <c r="B772" t="str">
        <f t="shared" si="24"/>
        <v>USA_GA_Savannah</v>
      </c>
      <c r="C772" t="str">
        <f>'Model In'!AY772</f>
        <v>Electric Storage_50-gallon</v>
      </c>
      <c r="D772">
        <f>'Model In'!BA772</f>
        <v>3</v>
      </c>
      <c r="E772">
        <v>13251.852716740779</v>
      </c>
      <c r="F772">
        <v>97.746025220762093</v>
      </c>
      <c r="H772">
        <f t="shared" si="25"/>
        <v>5426.9461725663732</v>
      </c>
      <c r="I772">
        <v>452.63588587258738</v>
      </c>
      <c r="K772">
        <v>215.56110746784299</v>
      </c>
      <c r="L772">
        <v>701.57104174040319</v>
      </c>
      <c r="M772">
        <v>6.7315674613442233</v>
      </c>
      <c r="N772">
        <v>10.43001779594346</v>
      </c>
      <c r="O772">
        <v>219.91319314745701</v>
      </c>
      <c r="Q772">
        <v>4484.2881195356886</v>
      </c>
      <c r="R772">
        <v>490.0221671580976</v>
      </c>
      <c r="S772">
        <v>0</v>
      </c>
      <c r="V772">
        <v>2428.158198496219</v>
      </c>
      <c r="W772">
        <v>-326.8403622385444</v>
      </c>
      <c r="Y772">
        <v>2428.1581984962222</v>
      </c>
      <c r="Z772">
        <v>4373.1166730416398</v>
      </c>
      <c r="AA772">
        <v>0</v>
      </c>
      <c r="AB772">
        <v>1023.631672635939</v>
      </c>
      <c r="AE772">
        <v>94.322539088410238</v>
      </c>
      <c r="AF772">
        <v>184.69333325480241</v>
      </c>
      <c r="AG772">
        <v>668.6730391343433</v>
      </c>
      <c r="AH772">
        <v>0</v>
      </c>
      <c r="AL772">
        <v>97.746025220762093</v>
      </c>
      <c r="AN772">
        <v>52.803043103294847</v>
      </c>
      <c r="AO772">
        <v>0</v>
      </c>
      <c r="AQ772">
        <v>0.25</v>
      </c>
      <c r="AR772">
        <v>616</v>
      </c>
      <c r="AS772">
        <v>0.1747453076808099</v>
      </c>
      <c r="AT772">
        <v>3.3999567386914298</v>
      </c>
      <c r="AU772">
        <v>2.7441597570838298E-2</v>
      </c>
    </row>
    <row r="773" spans="1:47" x14ac:dyDescent="0.25">
      <c r="A773" t="s">
        <v>815</v>
      </c>
      <c r="B773" t="str">
        <f t="shared" si="24"/>
        <v>USA_IA_Des.Moin</v>
      </c>
      <c r="C773" t="str">
        <f>'Model In'!AY773</f>
        <v>Electric Storage_50-gallon</v>
      </c>
      <c r="D773">
        <f>'Model In'!BA773</f>
        <v>3</v>
      </c>
      <c r="E773">
        <v>17406.286609203449</v>
      </c>
      <c r="F773">
        <v>97.746025220762093</v>
      </c>
      <c r="H773">
        <f t="shared" si="25"/>
        <v>9007.4893708910495</v>
      </c>
      <c r="I773">
        <v>5939.3736807118012</v>
      </c>
      <c r="K773">
        <v>2912.9915116911839</v>
      </c>
      <c r="L773">
        <v>8746.5191574089677</v>
      </c>
      <c r="M773">
        <v>2515.6633325093999</v>
      </c>
      <c r="N773">
        <v>86.423859427149523</v>
      </c>
      <c r="O773">
        <v>424.29497708404392</v>
      </c>
      <c r="Q773">
        <v>2482.3641742455311</v>
      </c>
      <c r="R773">
        <v>585.75151593371606</v>
      </c>
      <c r="S773">
        <v>0</v>
      </c>
      <c r="V773">
        <v>3002.048892634617</v>
      </c>
      <c r="W773">
        <v>-341.96459787202099</v>
      </c>
      <c r="Y773">
        <v>3002.0488926346238</v>
      </c>
      <c r="Z773">
        <v>4373.1166730416398</v>
      </c>
      <c r="AA773">
        <v>0</v>
      </c>
      <c r="AB773">
        <v>1023.631672635939</v>
      </c>
      <c r="AE773">
        <v>94.322539088410238</v>
      </c>
      <c r="AF773">
        <v>184.69333325480241</v>
      </c>
      <c r="AG773">
        <v>668.6730391343433</v>
      </c>
      <c r="AH773">
        <v>0</v>
      </c>
      <c r="AL773">
        <v>97.746025220762093</v>
      </c>
      <c r="AN773">
        <v>52.803043103294847</v>
      </c>
      <c r="AO773">
        <v>0</v>
      </c>
      <c r="AQ773">
        <v>27.25</v>
      </c>
      <c r="AR773">
        <v>264</v>
      </c>
      <c r="AS773">
        <v>0.30047911772586278</v>
      </c>
      <c r="AT773">
        <v>4.8688087113797289</v>
      </c>
      <c r="AU773">
        <v>3.3637795669835102E-2</v>
      </c>
    </row>
    <row r="774" spans="1:47" x14ac:dyDescent="0.25">
      <c r="A774" t="s">
        <v>816</v>
      </c>
      <c r="B774" t="str">
        <f t="shared" si="24"/>
        <v>USA_IA_Sioux.Ci</v>
      </c>
      <c r="C774" t="str">
        <f>'Model In'!AY774</f>
        <v>Electric Storage_50-gallon</v>
      </c>
      <c r="D774">
        <f>'Model In'!BA774</f>
        <v>3</v>
      </c>
      <c r="E774">
        <v>18875.70158007546</v>
      </c>
      <c r="F774">
        <v>97.746025220762093</v>
      </c>
      <c r="H774">
        <f t="shared" si="25"/>
        <v>10377.324444162798</v>
      </c>
      <c r="I774">
        <v>7549.4631608954014</v>
      </c>
      <c r="K774">
        <v>3606.3815987048852</v>
      </c>
      <c r="L774">
        <v>10577.556294189801</v>
      </c>
      <c r="M774">
        <v>3440.7598378824459</v>
      </c>
      <c r="N774">
        <v>109.0389124133181</v>
      </c>
      <c r="O774">
        <v>393.28281189475211</v>
      </c>
      <c r="Q774">
        <v>2237.2326282272138</v>
      </c>
      <c r="R774">
        <v>590.62865504018225</v>
      </c>
      <c r="S774">
        <v>0</v>
      </c>
      <c r="V774">
        <v>3101.628790234703</v>
      </c>
      <c r="W774">
        <v>-343.43870464237091</v>
      </c>
      <c r="Y774">
        <v>3101.6287902347008</v>
      </c>
      <c r="Z774">
        <v>4373.1166730416398</v>
      </c>
      <c r="AA774">
        <v>0</v>
      </c>
      <c r="AB774">
        <v>1023.631672635939</v>
      </c>
      <c r="AE774">
        <v>94.322539088410238</v>
      </c>
      <c r="AF774">
        <v>184.69333325480241</v>
      </c>
      <c r="AG774">
        <v>668.6730391343433</v>
      </c>
      <c r="AH774">
        <v>0</v>
      </c>
      <c r="AL774">
        <v>97.746025220762093</v>
      </c>
      <c r="AN774">
        <v>52.803043103294847</v>
      </c>
      <c r="AO774">
        <v>0</v>
      </c>
      <c r="AQ774">
        <v>29.75</v>
      </c>
      <c r="AR774">
        <v>110.25</v>
      </c>
      <c r="AS774">
        <v>0.32610723593272928</v>
      </c>
      <c r="AT774">
        <v>5.1089358341461724</v>
      </c>
      <c r="AU774">
        <v>3.4304063712210002E-2</v>
      </c>
    </row>
    <row r="775" spans="1:47" x14ac:dyDescent="0.25">
      <c r="A775" t="s">
        <v>817</v>
      </c>
      <c r="B775" t="str">
        <f t="shared" si="24"/>
        <v>USA_ID_Boise.AP</v>
      </c>
      <c r="C775" t="str">
        <f>'Model In'!AY775</f>
        <v>Electric Storage_50-gallon</v>
      </c>
      <c r="D775">
        <f>'Model In'!BA775</f>
        <v>3</v>
      </c>
      <c r="E775">
        <v>14169.222778988091</v>
      </c>
      <c r="F775">
        <v>97.746025220762093</v>
      </c>
      <c r="H775">
        <f t="shared" si="25"/>
        <v>5823.4600132496844</v>
      </c>
      <c r="I775">
        <v>2911.8679065407741</v>
      </c>
      <c r="K775">
        <v>2026.377079469315</v>
      </c>
      <c r="L775">
        <v>6353.3817033491896</v>
      </c>
      <c r="M775">
        <v>200.09708260752149</v>
      </c>
      <c r="N775">
        <v>93.970184713413573</v>
      </c>
      <c r="O775">
        <v>591.42355975052703</v>
      </c>
      <c r="Q775">
        <v>2417.6980513628441</v>
      </c>
      <c r="R775">
        <v>493.89405534606601</v>
      </c>
      <c r="S775">
        <v>0</v>
      </c>
      <c r="V775">
        <v>2949.0144200603099</v>
      </c>
      <c r="W775">
        <v>-341.58629854525248</v>
      </c>
      <c r="Y775">
        <v>2949.014420060304</v>
      </c>
      <c r="Z775">
        <v>4373.1166730416398</v>
      </c>
      <c r="AA775">
        <v>0</v>
      </c>
      <c r="AB775">
        <v>1023.631672635939</v>
      </c>
      <c r="AE775">
        <v>94.322539088410238</v>
      </c>
      <c r="AF775">
        <v>184.69333325480241</v>
      </c>
      <c r="AG775">
        <v>668.6730391343433</v>
      </c>
      <c r="AH775">
        <v>0</v>
      </c>
      <c r="AL775">
        <v>97.746025220762093</v>
      </c>
      <c r="AN775">
        <v>52.803043103294847</v>
      </c>
      <c r="AO775">
        <v>0</v>
      </c>
      <c r="AQ775">
        <v>2</v>
      </c>
      <c r="AR775">
        <v>151.5</v>
      </c>
      <c r="AS775">
        <v>0.24437913282807411</v>
      </c>
      <c r="AT775">
        <v>3.583744104734782</v>
      </c>
      <c r="AU775">
        <v>2.85201572531068E-2</v>
      </c>
    </row>
    <row r="776" spans="1:47" x14ac:dyDescent="0.25">
      <c r="A776" t="s">
        <v>818</v>
      </c>
      <c r="B776" t="str">
        <f t="shared" si="24"/>
        <v>USA_ID_Idaho.Fa</v>
      </c>
      <c r="C776" t="str">
        <f>'Model In'!AY776</f>
        <v>Electric Storage_50-gallon</v>
      </c>
      <c r="D776">
        <f>'Model In'!BA776</f>
        <v>3</v>
      </c>
      <c r="E776">
        <v>17374.973186890431</v>
      </c>
      <c r="F776">
        <v>97.746025220762093</v>
      </c>
      <c r="H776">
        <f t="shared" si="25"/>
        <v>8728.9522292284964</v>
      </c>
      <c r="I776">
        <v>6538.2677657369459</v>
      </c>
      <c r="K776">
        <v>3791.4889789432168</v>
      </c>
      <c r="L776">
        <v>11330.75847325008</v>
      </c>
      <c r="M776">
        <v>2025.2441887413499</v>
      </c>
      <c r="N776">
        <v>161.33050820181279</v>
      </c>
      <c r="O776">
        <v>560.20408985054371</v>
      </c>
      <c r="Q776">
        <v>1579.1068002121631</v>
      </c>
      <c r="R776">
        <v>611.57766327938691</v>
      </c>
      <c r="S776">
        <v>0</v>
      </c>
      <c r="V776">
        <v>3249.2726119841632</v>
      </c>
      <c r="W776">
        <v>-346.91203376063078</v>
      </c>
      <c r="Y776">
        <v>3249.27261198416</v>
      </c>
      <c r="Z776">
        <v>4373.1166730416398</v>
      </c>
      <c r="AA776">
        <v>0</v>
      </c>
      <c r="AB776">
        <v>1023.631672635939</v>
      </c>
      <c r="AE776">
        <v>94.322539088410238</v>
      </c>
      <c r="AF776">
        <v>184.69333325480241</v>
      </c>
      <c r="AG776">
        <v>668.6730391343433</v>
      </c>
      <c r="AH776">
        <v>0</v>
      </c>
      <c r="AL776">
        <v>97.746025220762093</v>
      </c>
      <c r="AN776">
        <v>52.803043103294847</v>
      </c>
      <c r="AO776">
        <v>0</v>
      </c>
      <c r="AQ776">
        <v>27.25</v>
      </c>
      <c r="AR776">
        <v>57.5</v>
      </c>
      <c r="AS776">
        <v>0.33548119380816449</v>
      </c>
      <c r="AT776">
        <v>4.306510206307764</v>
      </c>
      <c r="AU776">
        <v>3.5071377404981501E-2</v>
      </c>
    </row>
    <row r="777" spans="1:47" x14ac:dyDescent="0.25">
      <c r="A777" t="s">
        <v>819</v>
      </c>
      <c r="B777" t="str">
        <f t="shared" si="24"/>
        <v>USA_IL_Bellevil</v>
      </c>
      <c r="C777" t="str">
        <f>'Model In'!AY777</f>
        <v>Electric Storage_50-gallon</v>
      </c>
      <c r="D777">
        <f>'Model In'!BA777</f>
        <v>3</v>
      </c>
      <c r="E777">
        <v>14543.755326870511</v>
      </c>
      <c r="F777">
        <v>97.746025220762093</v>
      </c>
      <c r="H777">
        <f t="shared" si="25"/>
        <v>6310.2728538476213</v>
      </c>
      <c r="I777">
        <v>2844.6692836270381</v>
      </c>
      <c r="K777">
        <v>1761.823405248073</v>
      </c>
      <c r="L777">
        <v>5538.5473307873108</v>
      </c>
      <c r="M777">
        <v>564.33293258558956</v>
      </c>
      <c r="N777">
        <v>87.527560142083843</v>
      </c>
      <c r="O777">
        <v>430.98538565128848</v>
      </c>
      <c r="Q777">
        <v>2941.9548130041571</v>
      </c>
      <c r="R777">
        <v>523.64875721642579</v>
      </c>
      <c r="S777">
        <v>0</v>
      </c>
      <c r="V777">
        <v>2836.7341273446868</v>
      </c>
      <c r="W777">
        <v>-337.53805349405002</v>
      </c>
      <c r="Y777">
        <v>2836.7341273446909</v>
      </c>
      <c r="Z777">
        <v>4373.1166730416398</v>
      </c>
      <c r="AA777">
        <v>0</v>
      </c>
      <c r="AB777">
        <v>1023.631672635939</v>
      </c>
      <c r="AE777">
        <v>94.322539088410238</v>
      </c>
      <c r="AF777">
        <v>184.69333325480241</v>
      </c>
      <c r="AG777">
        <v>668.6730391343433</v>
      </c>
      <c r="AH777">
        <v>0</v>
      </c>
      <c r="AL777">
        <v>97.746025220762093</v>
      </c>
      <c r="AN777">
        <v>52.803043103294847</v>
      </c>
      <c r="AO777">
        <v>0</v>
      </c>
      <c r="AQ777">
        <v>8.25</v>
      </c>
      <c r="AR777">
        <v>594.25</v>
      </c>
      <c r="AS777">
        <v>0.22427008483954319</v>
      </c>
      <c r="AT777">
        <v>3.3626262418003972</v>
      </c>
      <c r="AU777">
        <v>2.9314845179738699E-2</v>
      </c>
    </row>
    <row r="778" spans="1:47" x14ac:dyDescent="0.25">
      <c r="A778" t="s">
        <v>820</v>
      </c>
      <c r="B778" t="str">
        <f t="shared" si="24"/>
        <v>USA_IL_Chicago.</v>
      </c>
      <c r="C778" t="str">
        <f>'Model In'!AY778</f>
        <v>Electric Storage_50-gallon</v>
      </c>
      <c r="D778">
        <f>'Model In'!BA778</f>
        <v>3</v>
      </c>
      <c r="E778">
        <v>16715.46909336367</v>
      </c>
      <c r="F778">
        <v>97.746025220762093</v>
      </c>
      <c r="H778">
        <f t="shared" si="25"/>
        <v>8298.386594674248</v>
      </c>
      <c r="I778">
        <v>5613.5225716436398</v>
      </c>
      <c r="K778">
        <v>2943.019448152429</v>
      </c>
      <c r="L778">
        <v>8876.523588308979</v>
      </c>
      <c r="M778">
        <v>2195.954646408085</v>
      </c>
      <c r="N778">
        <v>80.228551214602277</v>
      </c>
      <c r="O778">
        <v>394.31992586854142</v>
      </c>
      <c r="Q778">
        <v>2177.486779632125</v>
      </c>
      <c r="R778">
        <v>507.3772433984833</v>
      </c>
      <c r="S778">
        <v>0</v>
      </c>
      <c r="V778">
        <v>3020.3341530114958</v>
      </c>
      <c r="W778">
        <v>-342.66328796844141</v>
      </c>
      <c r="Y778">
        <v>3020.334153011499</v>
      </c>
      <c r="Z778">
        <v>4373.1166730416398</v>
      </c>
      <c r="AA778">
        <v>0</v>
      </c>
      <c r="AB778">
        <v>1023.631672635939</v>
      </c>
      <c r="AE778">
        <v>94.322539088410238</v>
      </c>
      <c r="AF778">
        <v>184.69333325480241</v>
      </c>
      <c r="AG778">
        <v>668.6730391343433</v>
      </c>
      <c r="AH778">
        <v>0</v>
      </c>
      <c r="AL778">
        <v>97.746025220762093</v>
      </c>
      <c r="AN778">
        <v>52.803043103294847</v>
      </c>
      <c r="AO778">
        <v>0</v>
      </c>
      <c r="AQ778">
        <v>27</v>
      </c>
      <c r="AR778">
        <v>116</v>
      </c>
      <c r="AS778">
        <v>0.2963075747554379</v>
      </c>
      <c r="AT778">
        <v>5.3723424704301914</v>
      </c>
      <c r="AU778">
        <v>2.9201206255014302E-2</v>
      </c>
    </row>
    <row r="779" spans="1:47" x14ac:dyDescent="0.25">
      <c r="A779" t="s">
        <v>821</v>
      </c>
      <c r="B779" t="str">
        <f t="shared" si="24"/>
        <v>USA_IN_Evansvil</v>
      </c>
      <c r="C779" t="str">
        <f>'Model In'!AY779</f>
        <v>Electric Storage_50-gallon</v>
      </c>
      <c r="D779">
        <f>'Model In'!BA779</f>
        <v>3</v>
      </c>
      <c r="E779">
        <v>14004.762659840921</v>
      </c>
      <c r="F779">
        <v>97.746025220762093</v>
      </c>
      <c r="H779">
        <f t="shared" si="25"/>
        <v>5831.1372891707233</v>
      </c>
      <c r="I779">
        <v>2387.5059769216</v>
      </c>
      <c r="K779">
        <v>1476.779566389996</v>
      </c>
      <c r="L779">
        <v>4678.2327385050967</v>
      </c>
      <c r="M779">
        <v>459.03846896026067</v>
      </c>
      <c r="N779">
        <v>50.699543807635827</v>
      </c>
      <c r="O779">
        <v>400.98839776371091</v>
      </c>
      <c r="Q779">
        <v>2951.6599567823841</v>
      </c>
      <c r="R779">
        <v>491.97135546673951</v>
      </c>
      <c r="S779">
        <v>0</v>
      </c>
      <c r="V779">
        <v>2776.8770249921599</v>
      </c>
      <c r="W779">
        <v>-336.77710427823058</v>
      </c>
      <c r="Y779">
        <v>2776.8770249921658</v>
      </c>
      <c r="Z779">
        <v>4373.1166730416398</v>
      </c>
      <c r="AA779">
        <v>0</v>
      </c>
      <c r="AB779">
        <v>1023.631672635939</v>
      </c>
      <c r="AE779">
        <v>94.322539088410238</v>
      </c>
      <c r="AF779">
        <v>184.69333325480241</v>
      </c>
      <c r="AG779">
        <v>668.6730391343433</v>
      </c>
      <c r="AH779">
        <v>0</v>
      </c>
      <c r="AL779">
        <v>97.746025220762093</v>
      </c>
      <c r="AN779">
        <v>52.803043103294847</v>
      </c>
      <c r="AO779">
        <v>0</v>
      </c>
      <c r="AQ779">
        <v>10.5</v>
      </c>
      <c r="AR779">
        <v>559</v>
      </c>
      <c r="AS779">
        <v>0.2150114569781206</v>
      </c>
      <c r="AT779">
        <v>3.2763534178612108</v>
      </c>
      <c r="AU779">
        <v>2.7266158722229601E-2</v>
      </c>
    </row>
    <row r="780" spans="1:47" x14ac:dyDescent="0.25">
      <c r="A780" t="s">
        <v>822</v>
      </c>
      <c r="B780" t="str">
        <f t="shared" si="24"/>
        <v>USA_IN_Indianap</v>
      </c>
      <c r="C780" t="str">
        <f>'Model In'!AY780</f>
        <v>Electric Storage_50-gallon</v>
      </c>
      <c r="D780">
        <f>'Model In'!BA780</f>
        <v>3</v>
      </c>
      <c r="E780">
        <v>15674.102668639811</v>
      </c>
      <c r="F780">
        <v>97.746025220762093</v>
      </c>
      <c r="H780">
        <f t="shared" si="25"/>
        <v>7354.4821112923137</v>
      </c>
      <c r="I780">
        <v>4260.3029529607347</v>
      </c>
      <c r="K780">
        <v>2327.6485163924358</v>
      </c>
      <c r="L780">
        <v>7218.3200626841481</v>
      </c>
      <c r="M780">
        <v>1464.1842910038911</v>
      </c>
      <c r="N780">
        <v>76.956786563308853</v>
      </c>
      <c r="O780">
        <v>391.51335900111951</v>
      </c>
      <c r="Q780">
        <v>2549.0511119140051</v>
      </c>
      <c r="R780">
        <v>545.12804641757305</v>
      </c>
      <c r="S780">
        <v>0</v>
      </c>
      <c r="V780">
        <v>2922.872211669629</v>
      </c>
      <c r="W780">
        <v>-340.11998206028397</v>
      </c>
      <c r="Y780">
        <v>2922.8722116696349</v>
      </c>
      <c r="Z780">
        <v>4373.1166730416398</v>
      </c>
      <c r="AA780">
        <v>0</v>
      </c>
      <c r="AB780">
        <v>1023.631672635939</v>
      </c>
      <c r="AE780">
        <v>94.322539088410238</v>
      </c>
      <c r="AF780">
        <v>184.69333325480241</v>
      </c>
      <c r="AG780">
        <v>668.6730391343433</v>
      </c>
      <c r="AH780">
        <v>0</v>
      </c>
      <c r="AL780">
        <v>97.746025220762093</v>
      </c>
      <c r="AN780">
        <v>52.803043103294847</v>
      </c>
      <c r="AO780">
        <v>0</v>
      </c>
      <c r="AQ780">
        <v>19.75</v>
      </c>
      <c r="AR780">
        <v>447.5</v>
      </c>
      <c r="AS780">
        <v>0.27792855782860149</v>
      </c>
      <c r="AT780">
        <v>5.0445799865428942</v>
      </c>
      <c r="AU780">
        <v>3.0923013681991001E-2</v>
      </c>
    </row>
    <row r="781" spans="1:47" x14ac:dyDescent="0.25">
      <c r="A781" t="s">
        <v>823</v>
      </c>
      <c r="B781" t="str">
        <f t="shared" si="24"/>
        <v>USA_KS_Hays.Rgn</v>
      </c>
      <c r="C781" t="str">
        <f>'Model In'!AY781</f>
        <v>Electric Storage_50-gallon</v>
      </c>
      <c r="D781">
        <f>'Model In'!BA781</f>
        <v>3</v>
      </c>
      <c r="E781">
        <v>15912.10577147758</v>
      </c>
      <c r="F781">
        <v>97.746025220762093</v>
      </c>
      <c r="H781">
        <f t="shared" si="25"/>
        <v>7617.7616413342585</v>
      </c>
      <c r="I781">
        <v>4106.6169083277518</v>
      </c>
      <c r="K781">
        <v>2421.748230109175</v>
      </c>
      <c r="L781">
        <v>7453.9707911368359</v>
      </c>
      <c r="M781">
        <v>1183.392329319759</v>
      </c>
      <c r="N781">
        <v>72.411798388947162</v>
      </c>
      <c r="O781">
        <v>429.06455050987239</v>
      </c>
      <c r="Q781">
        <v>2928.7129212449058</v>
      </c>
      <c r="R781">
        <v>582.43181176159987</v>
      </c>
      <c r="S781">
        <v>0</v>
      </c>
      <c r="V781">
        <v>2897.595784465303</v>
      </c>
      <c r="W781">
        <v>-339.85593794411778</v>
      </c>
      <c r="Y781">
        <v>2897.595784465314</v>
      </c>
      <c r="Z781">
        <v>4373.1166730416398</v>
      </c>
      <c r="AA781">
        <v>0</v>
      </c>
      <c r="AB781">
        <v>1023.631672635939</v>
      </c>
      <c r="AE781">
        <v>94.322539088410238</v>
      </c>
      <c r="AF781">
        <v>184.69333325480241</v>
      </c>
      <c r="AG781">
        <v>668.6730391343433</v>
      </c>
      <c r="AH781">
        <v>0</v>
      </c>
      <c r="AL781">
        <v>97.746025220762093</v>
      </c>
      <c r="AN781">
        <v>52.803043103294847</v>
      </c>
      <c r="AO781">
        <v>0</v>
      </c>
      <c r="AQ781">
        <v>10</v>
      </c>
      <c r="AR781">
        <v>489.25</v>
      </c>
      <c r="AS781">
        <v>0.36317161367343198</v>
      </c>
      <c r="AT781">
        <v>6.1522657561439393</v>
      </c>
      <c r="AU781">
        <v>3.4687898448905401E-2</v>
      </c>
    </row>
    <row r="782" spans="1:47" x14ac:dyDescent="0.25">
      <c r="A782" t="s">
        <v>824</v>
      </c>
      <c r="B782" t="str">
        <f t="shared" si="24"/>
        <v>USA_KS_Wichita.</v>
      </c>
      <c r="C782" t="str">
        <f>'Model In'!AY782</f>
        <v>Electric Storage_50-gallon</v>
      </c>
      <c r="D782">
        <f>'Model In'!BA782</f>
        <v>3</v>
      </c>
      <c r="E782">
        <v>14564.571014367</v>
      </c>
      <c r="F782">
        <v>97.746025220762093</v>
      </c>
      <c r="H782">
        <f t="shared" si="25"/>
        <v>6403.337629924361</v>
      </c>
      <c r="I782">
        <v>2428.6912786003249</v>
      </c>
      <c r="K782">
        <v>1701.187248514165</v>
      </c>
      <c r="L782">
        <v>5274.9549860019779</v>
      </c>
      <c r="M782">
        <v>207.9327996003409</v>
      </c>
      <c r="N782">
        <v>71.52278646645766</v>
      </c>
      <c r="O782">
        <v>448.04844401937169</v>
      </c>
      <c r="Q782">
        <v>3456.19693312444</v>
      </c>
      <c r="R782">
        <v>518.44941819959615</v>
      </c>
      <c r="S782">
        <v>0</v>
      </c>
      <c r="V782">
        <v>2764.4850387644469</v>
      </c>
      <c r="W782">
        <v>-337.62045312685802</v>
      </c>
      <c r="Y782">
        <v>2764.485038764451</v>
      </c>
      <c r="Z782">
        <v>4373.1166730416398</v>
      </c>
      <c r="AA782">
        <v>0</v>
      </c>
      <c r="AB782">
        <v>1023.631672635939</v>
      </c>
      <c r="AE782">
        <v>94.322539088410238</v>
      </c>
      <c r="AF782">
        <v>184.69333325480241</v>
      </c>
      <c r="AG782">
        <v>668.6730391343433</v>
      </c>
      <c r="AH782">
        <v>0</v>
      </c>
      <c r="AL782">
        <v>97.746025220762093</v>
      </c>
      <c r="AN782">
        <v>52.803043103294847</v>
      </c>
      <c r="AO782">
        <v>0</v>
      </c>
      <c r="AQ782">
        <v>2.25</v>
      </c>
      <c r="AR782">
        <v>281</v>
      </c>
      <c r="AS782">
        <v>0.34875119096093138</v>
      </c>
      <c r="AT782">
        <v>5.9526894413847584</v>
      </c>
      <c r="AU782">
        <v>3.1863169622736401E-2</v>
      </c>
    </row>
    <row r="783" spans="1:47" x14ac:dyDescent="0.25">
      <c r="A783" t="s">
        <v>825</v>
      </c>
      <c r="B783" t="str">
        <f t="shared" si="24"/>
        <v>USA_KY_Louisvil</v>
      </c>
      <c r="C783" t="str">
        <f>'Model In'!AY783</f>
        <v>Electric Storage_50-gallon</v>
      </c>
      <c r="D783">
        <f>'Model In'!BA783</f>
        <v>3</v>
      </c>
      <c r="E783">
        <v>13921.9454761375</v>
      </c>
      <c r="F783">
        <v>97.746025220762093</v>
      </c>
      <c r="H783">
        <f t="shared" si="25"/>
        <v>5759.8352086881214</v>
      </c>
      <c r="I783">
        <v>2266.1260680650939</v>
      </c>
      <c r="K783">
        <v>1437.999968673357</v>
      </c>
      <c r="L783">
        <v>4588.6613048229456</v>
      </c>
      <c r="M783">
        <v>353.13432231472348</v>
      </c>
      <c r="N783">
        <v>48.938279904814969</v>
      </c>
      <c r="O783">
        <v>426.05349717220082</v>
      </c>
      <c r="Q783">
        <v>2999.4718288272452</v>
      </c>
      <c r="R783">
        <v>494.23731179578238</v>
      </c>
      <c r="S783">
        <v>0</v>
      </c>
      <c r="V783">
        <v>2765.361921771233</v>
      </c>
      <c r="W783">
        <v>-336.46841942995042</v>
      </c>
      <c r="Y783">
        <v>2765.3619217712362</v>
      </c>
      <c r="Z783">
        <v>4373.1166730416398</v>
      </c>
      <c r="AA783">
        <v>0</v>
      </c>
      <c r="AB783">
        <v>1023.631672635939</v>
      </c>
      <c r="AE783">
        <v>94.322539088410238</v>
      </c>
      <c r="AF783">
        <v>184.69333325480241</v>
      </c>
      <c r="AG783">
        <v>668.6730391343433</v>
      </c>
      <c r="AH783">
        <v>0</v>
      </c>
      <c r="AL783">
        <v>97.746025220762093</v>
      </c>
      <c r="AN783">
        <v>52.803043103294847</v>
      </c>
      <c r="AO783">
        <v>0</v>
      </c>
      <c r="AQ783">
        <v>8</v>
      </c>
      <c r="AR783">
        <v>506.5</v>
      </c>
      <c r="AS783">
        <v>0.1870657257530722</v>
      </c>
      <c r="AT783">
        <v>2.751339527219745</v>
      </c>
      <c r="AU783">
        <v>2.7098956375215099E-2</v>
      </c>
    </row>
    <row r="784" spans="1:47" x14ac:dyDescent="0.25">
      <c r="A784" t="s">
        <v>826</v>
      </c>
      <c r="B784" t="str">
        <f t="shared" si="24"/>
        <v>USA_LA_New.Orle</v>
      </c>
      <c r="C784" t="str">
        <f>'Model In'!AY784</f>
        <v>Electric Storage_50-gallon</v>
      </c>
      <c r="D784">
        <f>'Model In'!BA784</f>
        <v>3</v>
      </c>
      <c r="E784">
        <v>13797.49252920091</v>
      </c>
      <c r="F784">
        <v>97.746025220762093</v>
      </c>
      <c r="H784">
        <f t="shared" si="25"/>
        <v>6114.795681237294</v>
      </c>
      <c r="I784">
        <v>333.29581760257742</v>
      </c>
      <c r="K784">
        <v>188.98574202655439</v>
      </c>
      <c r="L784">
        <v>634.1789971950966</v>
      </c>
      <c r="M784">
        <v>2.2594818459787969</v>
      </c>
      <c r="N784">
        <v>7.7311304026422736</v>
      </c>
      <c r="O784">
        <v>134.31946332740159</v>
      </c>
      <c r="Q784">
        <v>5194.1956608826213</v>
      </c>
      <c r="R784">
        <v>587.30420275209485</v>
      </c>
      <c r="S784">
        <v>0</v>
      </c>
      <c r="V784">
        <v>2285.948502285516</v>
      </c>
      <c r="W784">
        <v>-322.67689426058138</v>
      </c>
      <c r="Y784">
        <v>2285.9485022855129</v>
      </c>
      <c r="Z784">
        <v>4373.1166730416398</v>
      </c>
      <c r="AA784">
        <v>0</v>
      </c>
      <c r="AB784">
        <v>1023.631672635939</v>
      </c>
      <c r="AE784">
        <v>94.322539088410238</v>
      </c>
      <c r="AF784">
        <v>184.69333325480241</v>
      </c>
      <c r="AG784">
        <v>668.6730391343433</v>
      </c>
      <c r="AH784">
        <v>0</v>
      </c>
      <c r="AL784">
        <v>97.746025220762093</v>
      </c>
      <c r="AN784">
        <v>52.803043103294847</v>
      </c>
      <c r="AO784">
        <v>0</v>
      </c>
      <c r="AQ784">
        <v>2.25</v>
      </c>
      <c r="AR784">
        <v>1403.25</v>
      </c>
      <c r="AS784">
        <v>0.1981364596575701</v>
      </c>
      <c r="AT784">
        <v>3.933201436197181</v>
      </c>
      <c r="AU784">
        <v>3.2448940834778603E-2</v>
      </c>
    </row>
    <row r="785" spans="1:47" x14ac:dyDescent="0.25">
      <c r="A785" t="s">
        <v>827</v>
      </c>
      <c r="B785" t="str">
        <f t="shared" si="24"/>
        <v>USA_LA_Shrevepo</v>
      </c>
      <c r="C785" t="str">
        <f>'Model In'!AY785</f>
        <v>Electric Storage_50-gallon</v>
      </c>
      <c r="D785">
        <f>'Model In'!BA785</f>
        <v>3</v>
      </c>
      <c r="E785">
        <v>13646.27441697225</v>
      </c>
      <c r="F785">
        <v>97.746025220762093</v>
      </c>
      <c r="H785">
        <f t="shared" si="25"/>
        <v>5798.4423882802666</v>
      </c>
      <c r="I785">
        <v>790.50101177755596</v>
      </c>
      <c r="K785">
        <v>458.51359188093738</v>
      </c>
      <c r="L785">
        <v>1448.316596415716</v>
      </c>
      <c r="M785">
        <v>64.626672861738811</v>
      </c>
      <c r="N785">
        <v>21.39906918656277</v>
      </c>
      <c r="O785">
        <v>245.96167784831721</v>
      </c>
      <c r="Q785">
        <v>4484.9920928549373</v>
      </c>
      <c r="R785">
        <v>522.94928364777411</v>
      </c>
      <c r="S785">
        <v>0</v>
      </c>
      <c r="V785">
        <v>2451.0836830139251</v>
      </c>
      <c r="W785">
        <v>-326.88868872158059</v>
      </c>
      <c r="Y785">
        <v>2451.0836830139169</v>
      </c>
      <c r="Z785">
        <v>4373.1166730416398</v>
      </c>
      <c r="AA785">
        <v>0</v>
      </c>
      <c r="AB785">
        <v>1023.631672635939</v>
      </c>
      <c r="AE785">
        <v>94.322539088410238</v>
      </c>
      <c r="AF785">
        <v>184.69333325480241</v>
      </c>
      <c r="AG785">
        <v>668.6730391343433</v>
      </c>
      <c r="AH785">
        <v>0</v>
      </c>
      <c r="AL785">
        <v>97.746025220762093</v>
      </c>
      <c r="AN785">
        <v>52.803043103294847</v>
      </c>
      <c r="AO785">
        <v>0</v>
      </c>
      <c r="AQ785">
        <v>1</v>
      </c>
      <c r="AR785">
        <v>953.75</v>
      </c>
      <c r="AS785">
        <v>0.1852758308266258</v>
      </c>
      <c r="AT785">
        <v>3.113289646862123</v>
      </c>
      <c r="AU785">
        <v>2.8995523275133099E-2</v>
      </c>
    </row>
    <row r="786" spans="1:47" x14ac:dyDescent="0.25">
      <c r="A786" t="s">
        <v>828</v>
      </c>
      <c r="B786" t="str">
        <f t="shared" si="24"/>
        <v>USA_MA_Boston-L</v>
      </c>
      <c r="C786" t="str">
        <f>'Model In'!AY786</f>
        <v>Electric Storage_50-gallon</v>
      </c>
      <c r="D786">
        <f>'Model In'!BA786</f>
        <v>3</v>
      </c>
      <c r="E786">
        <v>14873.64065845746</v>
      </c>
      <c r="F786">
        <v>97.746025220762093</v>
      </c>
      <c r="H786">
        <f t="shared" si="25"/>
        <v>6483.146290230804</v>
      </c>
      <c r="I786">
        <v>4195.7991241477712</v>
      </c>
      <c r="K786">
        <v>2368.2872247361752</v>
      </c>
      <c r="L786">
        <v>7737.9458900844902</v>
      </c>
      <c r="M786">
        <v>1346.350053037992</v>
      </c>
      <c r="N786">
        <v>73.318820675546903</v>
      </c>
      <c r="O786">
        <v>407.84302569803458</v>
      </c>
      <c r="Q786">
        <v>1825.2478660106869</v>
      </c>
      <c r="R786">
        <v>462.09930007234561</v>
      </c>
      <c r="S786">
        <v>0</v>
      </c>
      <c r="V786">
        <v>2993.746022548723</v>
      </c>
      <c r="W786">
        <v>-343.19130655940251</v>
      </c>
      <c r="Y786">
        <v>2993.746022548713</v>
      </c>
      <c r="Z786">
        <v>4373.1166730416398</v>
      </c>
      <c r="AA786">
        <v>0</v>
      </c>
      <c r="AB786">
        <v>1023.631672635939</v>
      </c>
      <c r="AE786">
        <v>94.322539088410238</v>
      </c>
      <c r="AF786">
        <v>184.69333325480241</v>
      </c>
      <c r="AG786">
        <v>668.6730391343433</v>
      </c>
      <c r="AH786">
        <v>0</v>
      </c>
      <c r="AL786">
        <v>97.746025220762093</v>
      </c>
      <c r="AN786">
        <v>52.803043103294847</v>
      </c>
      <c r="AO786">
        <v>0</v>
      </c>
      <c r="AQ786">
        <v>59</v>
      </c>
      <c r="AR786">
        <v>382</v>
      </c>
      <c r="AS786">
        <v>0.3131119723651955</v>
      </c>
      <c r="AT786">
        <v>6.2332837245198442</v>
      </c>
      <c r="AU786">
        <v>2.6466763980145702E-2</v>
      </c>
    </row>
    <row r="787" spans="1:47" x14ac:dyDescent="0.25">
      <c r="A787" t="s">
        <v>829</v>
      </c>
      <c r="B787" t="str">
        <f t="shared" si="24"/>
        <v>USA_MD_Baltimor</v>
      </c>
      <c r="C787" t="str">
        <f>'Model In'!AY787</f>
        <v>Electric Storage_50-gallon</v>
      </c>
      <c r="D787">
        <f>'Model In'!BA787</f>
        <v>3</v>
      </c>
      <c r="E787">
        <v>13790.135779652939</v>
      </c>
      <c r="F787">
        <v>97.746025220762093</v>
      </c>
      <c r="H787">
        <f t="shared" si="25"/>
        <v>5576.5571453572693</v>
      </c>
      <c r="I787">
        <v>2414.0848716310352</v>
      </c>
      <c r="K787">
        <v>1479.5600176756161</v>
      </c>
      <c r="L787">
        <v>4703.0804624894308</v>
      </c>
      <c r="M787">
        <v>454.00994414680719</v>
      </c>
      <c r="N787">
        <v>41.524768230751228</v>
      </c>
      <c r="O787">
        <v>438.99014157785251</v>
      </c>
      <c r="Q787">
        <v>2698.22432456861</v>
      </c>
      <c r="R787">
        <v>464.24794915762419</v>
      </c>
      <c r="S787">
        <v>0</v>
      </c>
      <c r="V787">
        <v>2816.8302886174861</v>
      </c>
      <c r="W787">
        <v>-337.21854955702952</v>
      </c>
      <c r="Y787">
        <v>2816.8302886174838</v>
      </c>
      <c r="Z787">
        <v>4373.1166730416398</v>
      </c>
      <c r="AA787">
        <v>0</v>
      </c>
      <c r="AB787">
        <v>1023.631672635939</v>
      </c>
      <c r="AE787">
        <v>94.322539088410238</v>
      </c>
      <c r="AF787">
        <v>184.69333325480241</v>
      </c>
      <c r="AG787">
        <v>668.6730391343433</v>
      </c>
      <c r="AH787">
        <v>0</v>
      </c>
      <c r="AL787">
        <v>97.746025220762093</v>
      </c>
      <c r="AN787">
        <v>52.803043103294847</v>
      </c>
      <c r="AO787">
        <v>0</v>
      </c>
      <c r="AQ787">
        <v>10.25</v>
      </c>
      <c r="AR787">
        <v>603.75</v>
      </c>
      <c r="AS787">
        <v>0.20879164695690849</v>
      </c>
      <c r="AT787">
        <v>3.4790224534775822</v>
      </c>
      <c r="AU787">
        <v>2.56514115591857E-2</v>
      </c>
    </row>
    <row r="788" spans="1:47" x14ac:dyDescent="0.25">
      <c r="A788" t="s">
        <v>830</v>
      </c>
      <c r="B788" t="str">
        <f t="shared" si="24"/>
        <v>USA_ME_Portland</v>
      </c>
      <c r="C788" t="str">
        <f>'Model In'!AY788</f>
        <v>Electric Storage_50-gallon</v>
      </c>
      <c r="D788">
        <f>'Model In'!BA788</f>
        <v>3</v>
      </c>
      <c r="E788">
        <v>16667.433626981059</v>
      </c>
      <c r="F788">
        <v>97.746025220762093</v>
      </c>
      <c r="H788">
        <f t="shared" si="25"/>
        <v>8091.9588461192252</v>
      </c>
      <c r="I788">
        <v>6190.8887982866536</v>
      </c>
      <c r="K788">
        <v>2865.4254793037871</v>
      </c>
      <c r="L788">
        <v>9009.0397075722922</v>
      </c>
      <c r="M788">
        <v>2801.5603914465091</v>
      </c>
      <c r="N788">
        <v>76.893593342313153</v>
      </c>
      <c r="O788">
        <v>447.00933419405311</v>
      </c>
      <c r="Q788">
        <v>1423.2192174611141</v>
      </c>
      <c r="R788">
        <v>477.85083037145728</v>
      </c>
      <c r="S788">
        <v>0</v>
      </c>
      <c r="V788">
        <v>3178.7264351839731</v>
      </c>
      <c r="W788">
        <v>-345.7105276825539</v>
      </c>
      <c r="Y788">
        <v>3178.7264351839772</v>
      </c>
      <c r="Z788">
        <v>4373.1166730416398</v>
      </c>
      <c r="AA788">
        <v>0</v>
      </c>
      <c r="AB788">
        <v>1023.631672635939</v>
      </c>
      <c r="AE788">
        <v>94.322539088410238</v>
      </c>
      <c r="AF788">
        <v>184.69333325480241</v>
      </c>
      <c r="AG788">
        <v>668.6730391343433</v>
      </c>
      <c r="AH788">
        <v>0</v>
      </c>
      <c r="AL788">
        <v>97.746025220762093</v>
      </c>
      <c r="AN788">
        <v>52.803043103294847</v>
      </c>
      <c r="AO788">
        <v>0</v>
      </c>
      <c r="AQ788">
        <v>54</v>
      </c>
      <c r="AR788">
        <v>232.25</v>
      </c>
      <c r="AS788">
        <v>0.27248296002191069</v>
      </c>
      <c r="AT788">
        <v>3.8472892274976132</v>
      </c>
      <c r="AU788">
        <v>2.6199109124931601E-2</v>
      </c>
    </row>
    <row r="789" spans="1:47" x14ac:dyDescent="0.25">
      <c r="A789" t="s">
        <v>831</v>
      </c>
      <c r="B789" t="str">
        <f t="shared" si="24"/>
        <v>USA_ME_Presque.</v>
      </c>
      <c r="C789" t="str">
        <f>'Model In'!AY789</f>
        <v>Electric Storage_50-gallon</v>
      </c>
      <c r="D789">
        <f>'Model In'!BA789</f>
        <v>3</v>
      </c>
      <c r="E789">
        <v>23800.440692667009</v>
      </c>
      <c r="F789">
        <v>97.746025220762093</v>
      </c>
      <c r="H789">
        <f t="shared" si="25"/>
        <v>14984.464357563143</v>
      </c>
      <c r="I789">
        <v>13484.0029356502</v>
      </c>
      <c r="K789">
        <v>3397.7999278415309</v>
      </c>
      <c r="L789">
        <v>10322.554873129409</v>
      </c>
      <c r="M789">
        <v>9642.240573011688</v>
      </c>
      <c r="N789">
        <v>93.062644497616802</v>
      </c>
      <c r="O789">
        <v>350.89979029941429</v>
      </c>
      <c r="Q789">
        <v>997.60038035498462</v>
      </c>
      <c r="R789">
        <v>502.86104155795942</v>
      </c>
      <c r="S789">
        <v>0</v>
      </c>
      <c r="V789">
        <v>3419.2279894256262</v>
      </c>
      <c r="W789">
        <v>-349.49243905877489</v>
      </c>
      <c r="Y789">
        <v>3419.227989425633</v>
      </c>
      <c r="Z789">
        <v>4373.1166730416398</v>
      </c>
      <c r="AA789">
        <v>0</v>
      </c>
      <c r="AB789">
        <v>1023.631672635939</v>
      </c>
      <c r="AE789">
        <v>94.322539088410238</v>
      </c>
      <c r="AF789">
        <v>184.69333325480241</v>
      </c>
      <c r="AG789">
        <v>668.6730391343433</v>
      </c>
      <c r="AH789">
        <v>0</v>
      </c>
      <c r="AL789">
        <v>97.746025220762093</v>
      </c>
      <c r="AN789">
        <v>52.803043103294847</v>
      </c>
      <c r="AO789">
        <v>0</v>
      </c>
      <c r="AQ789">
        <v>316</v>
      </c>
      <c r="AR789">
        <v>344.75</v>
      </c>
      <c r="AS789">
        <v>0.2990635021370962</v>
      </c>
      <c r="AT789">
        <v>3.6383220054955592</v>
      </c>
      <c r="AU789">
        <v>2.67997087170509E-2</v>
      </c>
    </row>
    <row r="790" spans="1:47" x14ac:dyDescent="0.25">
      <c r="A790" t="s">
        <v>832</v>
      </c>
      <c r="B790" t="str">
        <f t="shared" si="24"/>
        <v>USA_MI_Detroit-</v>
      </c>
      <c r="C790" t="str">
        <f>'Model In'!AY790</f>
        <v>Electric Storage_50-gallon</v>
      </c>
      <c r="D790">
        <f>'Model In'!BA790</f>
        <v>3</v>
      </c>
      <c r="E790">
        <v>15815.87426044858</v>
      </c>
      <c r="F790">
        <v>97.746025220762093</v>
      </c>
      <c r="H790">
        <f t="shared" si="25"/>
        <v>7381.0096146426658</v>
      </c>
      <c r="I790">
        <v>4904.5608280230672</v>
      </c>
      <c r="K790">
        <v>2729.7758409297762</v>
      </c>
      <c r="L790">
        <v>8485.8978326576052</v>
      </c>
      <c r="M790">
        <v>1676.72407932857</v>
      </c>
      <c r="N790">
        <v>83.795179460071623</v>
      </c>
      <c r="O790">
        <v>414.26572830466642</v>
      </c>
      <c r="Q790">
        <v>1950.517096956941</v>
      </c>
      <c r="R790">
        <v>525.9316896626583</v>
      </c>
      <c r="S790">
        <v>0</v>
      </c>
      <c r="V790">
        <v>3038.1163001278951</v>
      </c>
      <c r="W790">
        <v>-342.70534080198559</v>
      </c>
      <c r="Y790">
        <v>3038.1163001279001</v>
      </c>
      <c r="Z790">
        <v>4373.1166730416398</v>
      </c>
      <c r="AA790">
        <v>0</v>
      </c>
      <c r="AB790">
        <v>1023.631672635939</v>
      </c>
      <c r="AE790">
        <v>94.322539088410238</v>
      </c>
      <c r="AF790">
        <v>184.69333325480241</v>
      </c>
      <c r="AG790">
        <v>668.6730391343433</v>
      </c>
      <c r="AH790">
        <v>0</v>
      </c>
      <c r="AL790">
        <v>97.746025220762093</v>
      </c>
      <c r="AN790">
        <v>52.803043103294847</v>
      </c>
      <c r="AO790">
        <v>0</v>
      </c>
      <c r="AQ790">
        <v>15.75</v>
      </c>
      <c r="AR790">
        <v>165.5</v>
      </c>
      <c r="AS790">
        <v>0.26191781730500813</v>
      </c>
      <c r="AT790">
        <v>4.2779585068896289</v>
      </c>
      <c r="AU790">
        <v>2.9455691669950899E-2</v>
      </c>
    </row>
    <row r="791" spans="1:47" x14ac:dyDescent="0.25">
      <c r="A791" t="s">
        <v>833</v>
      </c>
      <c r="B791" t="str">
        <f t="shared" si="24"/>
        <v>USA_MI_Houghton</v>
      </c>
      <c r="C791" t="str">
        <f>'Model In'!AY791</f>
        <v>Electric Storage_50-gallon</v>
      </c>
      <c r="D791">
        <f>'Model In'!BA791</f>
        <v>3</v>
      </c>
      <c r="E791">
        <v>18583.789943120009</v>
      </c>
      <c r="F791">
        <v>97.746025220762093</v>
      </c>
      <c r="H791">
        <f t="shared" si="25"/>
        <v>9942.8044136210337</v>
      </c>
      <c r="I791">
        <v>7905.4634949489982</v>
      </c>
      <c r="K791">
        <v>3505.4225573218141</v>
      </c>
      <c r="L791">
        <v>10650.56330793712</v>
      </c>
      <c r="M791">
        <v>3844.9578607819822</v>
      </c>
      <c r="N791">
        <v>138.26261820630751</v>
      </c>
      <c r="O791">
        <v>416.82045863886611</v>
      </c>
      <c r="Q791">
        <v>1469.7004544237129</v>
      </c>
      <c r="R791">
        <v>567.64046424832247</v>
      </c>
      <c r="S791">
        <v>0</v>
      </c>
      <c r="V791">
        <v>3244.237183821233</v>
      </c>
      <c r="W791">
        <v>-346.36229884908522</v>
      </c>
      <c r="Y791">
        <v>3244.2371838212339</v>
      </c>
      <c r="Z791">
        <v>4373.1166730416398</v>
      </c>
      <c r="AA791">
        <v>0</v>
      </c>
      <c r="AB791">
        <v>1023.631672635939</v>
      </c>
      <c r="AE791">
        <v>94.322539088410238</v>
      </c>
      <c r="AF791">
        <v>184.69333325480241</v>
      </c>
      <c r="AG791">
        <v>668.6730391343433</v>
      </c>
      <c r="AH791">
        <v>0</v>
      </c>
      <c r="AL791">
        <v>97.746025220762093</v>
      </c>
      <c r="AN791">
        <v>52.803043103294847</v>
      </c>
      <c r="AO791">
        <v>0</v>
      </c>
      <c r="AQ791">
        <v>61</v>
      </c>
      <c r="AR791">
        <v>164.5</v>
      </c>
      <c r="AS791">
        <v>0.28435672933883321</v>
      </c>
      <c r="AT791">
        <v>4.2418579911321288</v>
      </c>
      <c r="AU791">
        <v>3.1358103163867702E-2</v>
      </c>
    </row>
    <row r="792" spans="1:47" x14ac:dyDescent="0.25">
      <c r="A792" t="s">
        <v>834</v>
      </c>
      <c r="B792" t="str">
        <f t="shared" si="24"/>
        <v>USA_MI_Traverse</v>
      </c>
      <c r="C792" t="str">
        <f>'Model In'!AY792</f>
        <v>Electric Storage_50-gallon</v>
      </c>
      <c r="D792">
        <f>'Model In'!BA792</f>
        <v>3</v>
      </c>
      <c r="E792">
        <v>17824.333548847539</v>
      </c>
      <c r="F792">
        <v>97.746025220762093</v>
      </c>
      <c r="H792">
        <f t="shared" si="25"/>
        <v>9246.2930798884245</v>
      </c>
      <c r="I792">
        <v>7115.1875933038236</v>
      </c>
      <c r="K792">
        <v>3149.84536630295</v>
      </c>
      <c r="L792">
        <v>9814.1278676400652</v>
      </c>
      <c r="M792">
        <v>3444.021567464109</v>
      </c>
      <c r="N792">
        <v>110.81702577401209</v>
      </c>
      <c r="O792">
        <v>410.50363376275618</v>
      </c>
      <c r="Q792">
        <v>1593.945479018646</v>
      </c>
      <c r="R792">
        <v>537.16000756595554</v>
      </c>
      <c r="S792">
        <v>0</v>
      </c>
      <c r="V792">
        <v>3181.292123281019</v>
      </c>
      <c r="W792">
        <v>-345.19902135423081</v>
      </c>
      <c r="Y792">
        <v>3181.292123281024</v>
      </c>
      <c r="Z792">
        <v>4373.1166730416398</v>
      </c>
      <c r="AA792">
        <v>0</v>
      </c>
      <c r="AB792">
        <v>1023.631672635939</v>
      </c>
      <c r="AE792">
        <v>94.322539088410238</v>
      </c>
      <c r="AF792">
        <v>184.69333325480241</v>
      </c>
      <c r="AG792">
        <v>668.6730391343433</v>
      </c>
      <c r="AH792">
        <v>0</v>
      </c>
      <c r="AL792">
        <v>97.746025220762093</v>
      </c>
      <c r="AN792">
        <v>52.803043103294847</v>
      </c>
      <c r="AO792">
        <v>0</v>
      </c>
      <c r="AQ792">
        <v>74.75</v>
      </c>
      <c r="AR792">
        <v>350.5</v>
      </c>
      <c r="AS792">
        <v>0.25788120077105398</v>
      </c>
      <c r="AT792">
        <v>3.3040949467780298</v>
      </c>
      <c r="AU792">
        <v>2.8938296086765E-2</v>
      </c>
    </row>
    <row r="793" spans="1:47" x14ac:dyDescent="0.25">
      <c r="A793" t="s">
        <v>835</v>
      </c>
      <c r="B793" t="str">
        <f t="shared" si="24"/>
        <v>USA_MN_Duluth.I</v>
      </c>
      <c r="C793" t="str">
        <f>'Model In'!AY793</f>
        <v>Electric Storage_50-gallon</v>
      </c>
      <c r="D793">
        <f>'Model In'!BA793</f>
        <v>3</v>
      </c>
      <c r="E793">
        <v>22274.925277688159</v>
      </c>
      <c r="F793">
        <v>97.746025220762093</v>
      </c>
      <c r="H793">
        <f t="shared" si="25"/>
        <v>13477.302949871977</v>
      </c>
      <c r="I793">
        <v>11712.662182503151</v>
      </c>
      <c r="K793">
        <v>4286.2080789706733</v>
      </c>
      <c r="L793">
        <v>12591.490932866751</v>
      </c>
      <c r="M793">
        <v>6860.709592815464</v>
      </c>
      <c r="N793">
        <v>134.07305699637811</v>
      </c>
      <c r="O793">
        <v>431.67145372058229</v>
      </c>
      <c r="Q793">
        <v>1157.579924514278</v>
      </c>
      <c r="R793">
        <v>607.06084285454904</v>
      </c>
      <c r="S793">
        <v>0</v>
      </c>
      <c r="V793">
        <v>3400.8739821382892</v>
      </c>
      <c r="W793">
        <v>-349.90308704718399</v>
      </c>
      <c r="Y793">
        <v>3400.8739821382869</v>
      </c>
      <c r="Z793">
        <v>4373.1166730416398</v>
      </c>
      <c r="AA793">
        <v>0</v>
      </c>
      <c r="AB793">
        <v>1023.631672635939</v>
      </c>
      <c r="AE793">
        <v>94.322539088410238</v>
      </c>
      <c r="AF793">
        <v>184.69333325480241</v>
      </c>
      <c r="AG793">
        <v>668.6730391343433</v>
      </c>
      <c r="AH793">
        <v>0</v>
      </c>
      <c r="AL793">
        <v>97.746025220762093</v>
      </c>
      <c r="AN793">
        <v>52.803043103294847</v>
      </c>
      <c r="AO793">
        <v>0</v>
      </c>
      <c r="AQ793">
        <v>86.75</v>
      </c>
      <c r="AR793">
        <v>89.75</v>
      </c>
      <c r="AS793">
        <v>0.33379621685473548</v>
      </c>
      <c r="AT793">
        <v>5.5417142583370262</v>
      </c>
      <c r="AU793">
        <v>3.4240997231968898E-2</v>
      </c>
    </row>
    <row r="794" spans="1:47" x14ac:dyDescent="0.25">
      <c r="A794" t="s">
        <v>836</v>
      </c>
      <c r="B794" t="str">
        <f t="shared" si="24"/>
        <v>USA_MN_Minneapo</v>
      </c>
      <c r="C794" t="str">
        <f>'Model In'!AY794</f>
        <v>Electric Storage_50-gallon</v>
      </c>
      <c r="D794">
        <f>'Model In'!BA794</f>
        <v>3</v>
      </c>
      <c r="E794">
        <v>20113.638733005559</v>
      </c>
      <c r="F794">
        <v>97.746025220762093</v>
      </c>
      <c r="H794">
        <f t="shared" si="25"/>
        <v>11548.887155252947</v>
      </c>
      <c r="I794">
        <v>8884.3154931742756</v>
      </c>
      <c r="K794">
        <v>3623.253612428146</v>
      </c>
      <c r="L794">
        <v>10537.47710650031</v>
      </c>
      <c r="M794">
        <v>4791.6544497464511</v>
      </c>
      <c r="N794">
        <v>91.461092059688397</v>
      </c>
      <c r="O794">
        <v>377.94633893995012</v>
      </c>
      <c r="Q794">
        <v>2025.057275647541</v>
      </c>
      <c r="R794">
        <v>639.51438643112954</v>
      </c>
      <c r="S794">
        <v>0</v>
      </c>
      <c r="V794">
        <v>3168.0032320746009</v>
      </c>
      <c r="W794">
        <v>-344.45409597646989</v>
      </c>
      <c r="Y794">
        <v>3168.0032320746068</v>
      </c>
      <c r="Z794">
        <v>4373.1166730416398</v>
      </c>
      <c r="AA794">
        <v>0</v>
      </c>
      <c r="AB794">
        <v>1023.631672635939</v>
      </c>
      <c r="AE794">
        <v>94.322539088410238</v>
      </c>
      <c r="AF794">
        <v>184.69333325480241</v>
      </c>
      <c r="AG794">
        <v>668.6730391343433</v>
      </c>
      <c r="AH794">
        <v>0</v>
      </c>
      <c r="AL794">
        <v>97.746025220762093</v>
      </c>
      <c r="AN794">
        <v>52.803043103294847</v>
      </c>
      <c r="AO794">
        <v>0</v>
      </c>
      <c r="AQ794">
        <v>76.25</v>
      </c>
      <c r="AR794">
        <v>184</v>
      </c>
      <c r="AS794">
        <v>0.30647284614315951</v>
      </c>
      <c r="AT794">
        <v>4.9704686585546716</v>
      </c>
      <c r="AU794">
        <v>3.6355228358186401E-2</v>
      </c>
    </row>
    <row r="795" spans="1:47" x14ac:dyDescent="0.25">
      <c r="A795" t="s">
        <v>837</v>
      </c>
      <c r="B795" t="str">
        <f t="shared" si="24"/>
        <v>USA_MO_Kansas.C</v>
      </c>
      <c r="C795" t="str">
        <f>'Model In'!AY795</f>
        <v>Electric Storage_50-gallon</v>
      </c>
      <c r="D795">
        <f>'Model In'!BA795</f>
        <v>3</v>
      </c>
      <c r="E795">
        <v>14622.76861038041</v>
      </c>
      <c r="F795">
        <v>97.746025220762093</v>
      </c>
      <c r="H795">
        <f t="shared" si="25"/>
        <v>6442.7435757754683</v>
      </c>
      <c r="I795">
        <v>2884.3116972672669</v>
      </c>
      <c r="K795">
        <v>1733.9857729078269</v>
      </c>
      <c r="L795">
        <v>5369.5422789692138</v>
      </c>
      <c r="M795">
        <v>712.42641040781814</v>
      </c>
      <c r="N795">
        <v>48.217283604097297</v>
      </c>
      <c r="O795">
        <v>389.68223034753328</v>
      </c>
      <c r="Q795">
        <v>3033.942020861628</v>
      </c>
      <c r="R795">
        <v>524.48985764657334</v>
      </c>
      <c r="S795">
        <v>0</v>
      </c>
      <c r="V795">
        <v>2783.2766889268232</v>
      </c>
      <c r="W795">
        <v>-337.40802220930652</v>
      </c>
      <c r="Y795">
        <v>2783.2766889268269</v>
      </c>
      <c r="Z795">
        <v>4373.1166730416398</v>
      </c>
      <c r="AA795">
        <v>0</v>
      </c>
      <c r="AB795">
        <v>1023.631672635939</v>
      </c>
      <c r="AE795">
        <v>94.322539088410238</v>
      </c>
      <c r="AF795">
        <v>184.69333325480241</v>
      </c>
      <c r="AG795">
        <v>668.6730391343433</v>
      </c>
      <c r="AH795">
        <v>0</v>
      </c>
      <c r="AL795">
        <v>97.746025220762093</v>
      </c>
      <c r="AN795">
        <v>52.803043103294847</v>
      </c>
      <c r="AO795">
        <v>0</v>
      </c>
      <c r="AQ795">
        <v>7.75</v>
      </c>
      <c r="AR795">
        <v>464.5</v>
      </c>
      <c r="AS795">
        <v>0.2463629151149597</v>
      </c>
      <c r="AT795">
        <v>3.98417907069084</v>
      </c>
      <c r="AU795">
        <v>2.9728761764228801E-2</v>
      </c>
    </row>
    <row r="796" spans="1:47" x14ac:dyDescent="0.25">
      <c r="A796" t="s">
        <v>838</v>
      </c>
      <c r="B796" t="str">
        <f t="shared" si="24"/>
        <v>USA_MO_St.Josep</v>
      </c>
      <c r="C796" t="str">
        <f>'Model In'!AY796</f>
        <v>Electric Storage_50-gallon</v>
      </c>
      <c r="D796">
        <f>'Model In'!BA796</f>
        <v>3</v>
      </c>
      <c r="E796">
        <v>16377.77048024651</v>
      </c>
      <c r="F796">
        <v>97.746025220762093</v>
      </c>
      <c r="H796">
        <f t="shared" si="25"/>
        <v>8062.9572101482154</v>
      </c>
      <c r="I796">
        <v>4878.0049389370524</v>
      </c>
      <c r="K796">
        <v>2460.3326559133889</v>
      </c>
      <c r="L796">
        <v>7466.8232061319704</v>
      </c>
      <c r="M796">
        <v>1960.271848356186</v>
      </c>
      <c r="N796">
        <v>77.67856556283337</v>
      </c>
      <c r="O796">
        <v>379.72186910464279</v>
      </c>
      <c r="Q796">
        <v>2631.4189053018181</v>
      </c>
      <c r="R796">
        <v>553.53336590934521</v>
      </c>
      <c r="S796">
        <v>0</v>
      </c>
      <c r="V796">
        <v>2918.0649244202468</v>
      </c>
      <c r="W796">
        <v>-340.06124377243788</v>
      </c>
      <c r="Y796">
        <v>2918.0649244202582</v>
      </c>
      <c r="Z796">
        <v>4373.1166730416398</v>
      </c>
      <c r="AA796">
        <v>0</v>
      </c>
      <c r="AB796">
        <v>1023.631672635939</v>
      </c>
      <c r="AE796">
        <v>94.322539088410238</v>
      </c>
      <c r="AF796">
        <v>184.69333325480241</v>
      </c>
      <c r="AG796">
        <v>668.6730391343433</v>
      </c>
      <c r="AH796">
        <v>0</v>
      </c>
      <c r="AL796">
        <v>97.746025220762093</v>
      </c>
      <c r="AN796">
        <v>52.803043103294847</v>
      </c>
      <c r="AO796">
        <v>0</v>
      </c>
      <c r="AQ796">
        <v>26</v>
      </c>
      <c r="AR796">
        <v>363.25</v>
      </c>
      <c r="AS796">
        <v>0.2840820662879221</v>
      </c>
      <c r="AT796">
        <v>4.3064431384490254</v>
      </c>
      <c r="AU796">
        <v>3.1522826667869097E-2</v>
      </c>
    </row>
    <row r="797" spans="1:47" x14ac:dyDescent="0.25">
      <c r="A797" t="s">
        <v>839</v>
      </c>
      <c r="B797" t="str">
        <f t="shared" si="24"/>
        <v>USA_MS_Gulfport</v>
      </c>
      <c r="C797" t="str">
        <f>'Model In'!AY797</f>
        <v>Electric Storage_50-gallon</v>
      </c>
      <c r="D797">
        <f>'Model In'!BA797</f>
        <v>3</v>
      </c>
      <c r="E797">
        <v>13391.970923817729</v>
      </c>
      <c r="F797">
        <v>97.746025220762093</v>
      </c>
      <c r="H797">
        <f t="shared" si="25"/>
        <v>5638.4372193448635</v>
      </c>
      <c r="I797">
        <v>396.03939967222328</v>
      </c>
      <c r="K797">
        <v>189.57423759897881</v>
      </c>
      <c r="L797">
        <v>629.17705676126718</v>
      </c>
      <c r="M797">
        <v>12.583439823917161</v>
      </c>
      <c r="N797">
        <v>7.9804025195853532</v>
      </c>
      <c r="O797">
        <v>185.90131972974169</v>
      </c>
      <c r="Q797">
        <v>4717.9223527021986</v>
      </c>
      <c r="R797">
        <v>524.47546697044152</v>
      </c>
      <c r="S797">
        <v>0</v>
      </c>
      <c r="V797">
        <v>2356.785358794928</v>
      </c>
      <c r="W797">
        <v>-324.48749962538301</v>
      </c>
      <c r="Y797">
        <v>2356.7853587949371</v>
      </c>
      <c r="Z797">
        <v>4373.1166730416398</v>
      </c>
      <c r="AA797">
        <v>0</v>
      </c>
      <c r="AB797">
        <v>1023.631672635939</v>
      </c>
      <c r="AE797">
        <v>94.322539088410238</v>
      </c>
      <c r="AF797">
        <v>184.69333325480241</v>
      </c>
      <c r="AG797">
        <v>668.6730391343433</v>
      </c>
      <c r="AH797">
        <v>0</v>
      </c>
      <c r="AL797">
        <v>97.746025220762093</v>
      </c>
      <c r="AN797">
        <v>52.803043103294847</v>
      </c>
      <c r="AO797">
        <v>0</v>
      </c>
      <c r="AQ797">
        <v>2.25</v>
      </c>
      <c r="AR797">
        <v>1214</v>
      </c>
      <c r="AS797">
        <v>0.17753128420778</v>
      </c>
      <c r="AT797">
        <v>3.3111478178935272</v>
      </c>
      <c r="AU797">
        <v>2.85548993010389E-2</v>
      </c>
    </row>
    <row r="798" spans="1:47" x14ac:dyDescent="0.25">
      <c r="A798" t="s">
        <v>840</v>
      </c>
      <c r="B798" t="str">
        <f t="shared" si="24"/>
        <v>USA_MS_Jackson-</v>
      </c>
      <c r="C798" t="str">
        <f>'Model In'!AY798</f>
        <v>Electric Storage_50-gallon</v>
      </c>
      <c r="D798">
        <f>'Model In'!BA798</f>
        <v>3</v>
      </c>
      <c r="E798">
        <v>13300.358328904769</v>
      </c>
      <c r="F798">
        <v>97.746025220762093</v>
      </c>
      <c r="H798">
        <f t="shared" si="25"/>
        <v>5424.5333516216815</v>
      </c>
      <c r="I798">
        <v>706.94205915838791</v>
      </c>
      <c r="K798">
        <v>391.4361033424758</v>
      </c>
      <c r="L798">
        <v>1278.9894911540821</v>
      </c>
      <c r="M798">
        <v>17.896259294203031</v>
      </c>
      <c r="N798">
        <v>19.63319156169019</v>
      </c>
      <c r="O798">
        <v>277.97650496001802</v>
      </c>
      <c r="Q798">
        <v>4208.8597572328072</v>
      </c>
      <c r="R798">
        <v>508.731535230487</v>
      </c>
      <c r="S798">
        <v>0</v>
      </c>
      <c r="V798">
        <v>2479.0766316050058</v>
      </c>
      <c r="W798">
        <v>-328.22377325444029</v>
      </c>
      <c r="Y798">
        <v>2479.0766316050081</v>
      </c>
      <c r="Z798">
        <v>4373.1166730416398</v>
      </c>
      <c r="AA798">
        <v>0</v>
      </c>
      <c r="AB798">
        <v>1023.631672635939</v>
      </c>
      <c r="AE798">
        <v>94.322539088410238</v>
      </c>
      <c r="AF798">
        <v>184.69333325480241</v>
      </c>
      <c r="AG798">
        <v>668.6730391343433</v>
      </c>
      <c r="AH798">
        <v>0</v>
      </c>
      <c r="AL798">
        <v>97.746025220762093</v>
      </c>
      <c r="AN798">
        <v>52.803043103294847</v>
      </c>
      <c r="AO798">
        <v>0</v>
      </c>
      <c r="AQ798">
        <v>2.75</v>
      </c>
      <c r="AR798">
        <v>894.25</v>
      </c>
      <c r="AS798">
        <v>0.171102870783299</v>
      </c>
      <c r="AT798">
        <v>2.7519312291223792</v>
      </c>
      <c r="AU798">
        <v>2.8056691521590502E-2</v>
      </c>
    </row>
    <row r="799" spans="1:47" x14ac:dyDescent="0.25">
      <c r="A799" t="s">
        <v>841</v>
      </c>
      <c r="B799" t="str">
        <f t="shared" si="24"/>
        <v>USA_MT_Billings</v>
      </c>
      <c r="C799" t="str">
        <f>'Model In'!AY799</f>
        <v>Electric Storage_50-gallon</v>
      </c>
      <c r="D799">
        <f>'Model In'!BA799</f>
        <v>3</v>
      </c>
      <c r="E799">
        <v>16868.149548090489</v>
      </c>
      <c r="F799">
        <v>97.746025220762093</v>
      </c>
      <c r="H799">
        <f t="shared" si="25"/>
        <v>8316.8622213980962</v>
      </c>
      <c r="I799">
        <v>6083.6123390255289</v>
      </c>
      <c r="K799">
        <v>3291.3763349598262</v>
      </c>
      <c r="L799">
        <v>10030.04257978215</v>
      </c>
      <c r="M799">
        <v>2184.3210943145791</v>
      </c>
      <c r="N799">
        <v>86.916127165152488</v>
      </c>
      <c r="O799">
        <v>520.99878258601348</v>
      </c>
      <c r="Q799">
        <v>1677.676974254118</v>
      </c>
      <c r="R799">
        <v>555.57290811844825</v>
      </c>
      <c r="S799">
        <v>0</v>
      </c>
      <c r="V799">
        <v>3154.5389810144952</v>
      </c>
      <c r="W799">
        <v>-346.26806968688709</v>
      </c>
      <c r="Y799">
        <v>3154.5389810144979</v>
      </c>
      <c r="Z799">
        <v>4373.1166730416398</v>
      </c>
      <c r="AA799">
        <v>0</v>
      </c>
      <c r="AB799">
        <v>1023.631672635939</v>
      </c>
      <c r="AE799">
        <v>94.322539088410238</v>
      </c>
      <c r="AF799">
        <v>184.69333325480241</v>
      </c>
      <c r="AG799">
        <v>668.6730391343433</v>
      </c>
      <c r="AH799">
        <v>0</v>
      </c>
      <c r="AL799">
        <v>97.746025220762093</v>
      </c>
      <c r="AN799">
        <v>52.803043103294847</v>
      </c>
      <c r="AO799">
        <v>0</v>
      </c>
      <c r="AQ799">
        <v>11.25</v>
      </c>
      <c r="AR799">
        <v>83.25</v>
      </c>
      <c r="AS799">
        <v>0.3300609923594246</v>
      </c>
      <c r="AT799">
        <v>5.8717728937994993</v>
      </c>
      <c r="AU799">
        <v>3.21169390561825E-2</v>
      </c>
    </row>
    <row r="800" spans="1:47" x14ac:dyDescent="0.25">
      <c r="A800" t="s">
        <v>842</v>
      </c>
      <c r="B800" t="str">
        <f t="shared" si="24"/>
        <v>USA_NC_Charlott</v>
      </c>
      <c r="C800" t="str">
        <f>'Model In'!AY800</f>
        <v>Electric Storage_50-gallon</v>
      </c>
      <c r="D800">
        <f>'Model In'!BA800</f>
        <v>3</v>
      </c>
      <c r="E800">
        <v>12942.84362345748</v>
      </c>
      <c r="F800">
        <v>97.746025220762093</v>
      </c>
      <c r="H800">
        <f t="shared" si="25"/>
        <v>4906.5292861489888</v>
      </c>
      <c r="I800">
        <v>1090.8808072564709</v>
      </c>
      <c r="K800">
        <v>638.09469254254066</v>
      </c>
      <c r="L800">
        <v>2052.6579706083448</v>
      </c>
      <c r="M800">
        <v>76.302777385757651</v>
      </c>
      <c r="N800">
        <v>24.83581952232085</v>
      </c>
      <c r="O800">
        <v>351.64751780584947</v>
      </c>
      <c r="Q800">
        <v>3362.3044985378228</v>
      </c>
      <c r="R800">
        <v>453.34398035469508</v>
      </c>
      <c r="S800">
        <v>0</v>
      </c>
      <c r="V800">
        <v>2639.5659916304171</v>
      </c>
      <c r="W800">
        <v>-331.49260534308007</v>
      </c>
      <c r="Y800">
        <v>2639.565991630423</v>
      </c>
      <c r="Z800">
        <v>4373.1166730416398</v>
      </c>
      <c r="AA800">
        <v>0</v>
      </c>
      <c r="AB800">
        <v>1023.631672635939</v>
      </c>
      <c r="AE800">
        <v>94.322539088410238</v>
      </c>
      <c r="AF800">
        <v>184.69333325480241</v>
      </c>
      <c r="AG800">
        <v>668.6730391343433</v>
      </c>
      <c r="AH800">
        <v>0</v>
      </c>
      <c r="AL800">
        <v>97.746025220762093</v>
      </c>
      <c r="AN800">
        <v>52.803043103294847</v>
      </c>
      <c r="AO800">
        <v>0</v>
      </c>
      <c r="AQ800">
        <v>3.75</v>
      </c>
      <c r="AR800">
        <v>627</v>
      </c>
      <c r="AS800">
        <v>0.19383242177923271</v>
      </c>
      <c r="AT800">
        <v>2.9322481669258682</v>
      </c>
      <c r="AU800">
        <v>2.5124888823684698E-2</v>
      </c>
    </row>
    <row r="801" spans="1:47" x14ac:dyDescent="0.25">
      <c r="A801" t="s">
        <v>843</v>
      </c>
      <c r="B801" t="str">
        <f t="shared" si="24"/>
        <v>USA_NC_Raleigh-</v>
      </c>
      <c r="C801" t="str">
        <f>'Model In'!AY801</f>
        <v>Electric Storage_50-gallon</v>
      </c>
      <c r="D801">
        <f>'Model In'!BA801</f>
        <v>3</v>
      </c>
      <c r="E801">
        <v>13048.690126717929</v>
      </c>
      <c r="F801">
        <v>97.746025220762093</v>
      </c>
      <c r="H801">
        <f t="shared" si="25"/>
        <v>5042.8314877185039</v>
      </c>
      <c r="I801">
        <v>985.86559114109468</v>
      </c>
      <c r="K801">
        <v>561.60236849361934</v>
      </c>
      <c r="L801">
        <v>1811.181712824404</v>
      </c>
      <c r="M801">
        <v>39.858064345641957</v>
      </c>
      <c r="N801">
        <v>22.882970577129559</v>
      </c>
      <c r="O801">
        <v>361.52218772470451</v>
      </c>
      <c r="Q801">
        <v>3590.6844903359502</v>
      </c>
      <c r="R801">
        <v>466.28140624145942</v>
      </c>
      <c r="S801">
        <v>0</v>
      </c>
      <c r="V801">
        <v>2609.1102933211218</v>
      </c>
      <c r="W801">
        <v>-330.16191963834223</v>
      </c>
      <c r="Y801">
        <v>2609.1102933211159</v>
      </c>
      <c r="Z801">
        <v>4373.1166730416398</v>
      </c>
      <c r="AA801">
        <v>0</v>
      </c>
      <c r="AB801">
        <v>1023.631672635939</v>
      </c>
      <c r="AE801">
        <v>94.322539088410238</v>
      </c>
      <c r="AF801">
        <v>184.69333325480241</v>
      </c>
      <c r="AG801">
        <v>668.6730391343433</v>
      </c>
      <c r="AH801">
        <v>0</v>
      </c>
      <c r="AL801">
        <v>97.746025220762093</v>
      </c>
      <c r="AN801">
        <v>52.803043103294847</v>
      </c>
      <c r="AO801">
        <v>0</v>
      </c>
      <c r="AQ801">
        <v>2.5</v>
      </c>
      <c r="AR801">
        <v>907</v>
      </c>
      <c r="AS801">
        <v>0.18752239279590879</v>
      </c>
      <c r="AT801">
        <v>2.9336744772777208</v>
      </c>
      <c r="AU801">
        <v>2.56874576445629E-2</v>
      </c>
    </row>
    <row r="802" spans="1:47" x14ac:dyDescent="0.25">
      <c r="A802" t="s">
        <v>844</v>
      </c>
      <c r="B802" t="str">
        <f t="shared" si="24"/>
        <v>USA_ND_Bismarck</v>
      </c>
      <c r="C802" t="str">
        <f>'Model In'!AY802</f>
        <v>Electric Storage_50-gallon</v>
      </c>
      <c r="D802">
        <f>'Model In'!BA802</f>
        <v>3</v>
      </c>
      <c r="E802">
        <v>21935.351911566919</v>
      </c>
      <c r="F802">
        <v>97.746025220762093</v>
      </c>
      <c r="H802">
        <f t="shared" si="25"/>
        <v>13218.167387326957</v>
      </c>
      <c r="I802">
        <v>10921.959848483169</v>
      </c>
      <c r="K802">
        <v>4122.0273711893406</v>
      </c>
      <c r="L802">
        <v>12127.08869931051</v>
      </c>
      <c r="M802">
        <v>6286.8373947375903</v>
      </c>
      <c r="N802">
        <v>134.3819130882749</v>
      </c>
      <c r="O802">
        <v>378.71316946792479</v>
      </c>
      <c r="Q802">
        <v>1639.1465533007161</v>
      </c>
      <c r="R802">
        <v>657.06098554307221</v>
      </c>
      <c r="S802">
        <v>0</v>
      </c>
      <c r="V802">
        <v>3320.4361785620599</v>
      </c>
      <c r="W802">
        <v>-347.29156442525192</v>
      </c>
      <c r="Y802">
        <v>3320.436178562069</v>
      </c>
      <c r="Z802">
        <v>4373.1166730416398</v>
      </c>
      <c r="AA802">
        <v>0</v>
      </c>
      <c r="AB802">
        <v>1023.631672635939</v>
      </c>
      <c r="AE802">
        <v>94.322539088410238</v>
      </c>
      <c r="AF802">
        <v>184.69333325480241</v>
      </c>
      <c r="AG802">
        <v>668.6730391343433</v>
      </c>
      <c r="AH802">
        <v>0</v>
      </c>
      <c r="AL802">
        <v>97.746025220762093</v>
      </c>
      <c r="AN802">
        <v>52.803043103294847</v>
      </c>
      <c r="AO802">
        <v>0</v>
      </c>
      <c r="AQ802">
        <v>30</v>
      </c>
      <c r="AR802">
        <v>254.25</v>
      </c>
      <c r="AS802">
        <v>0.3292782839256721</v>
      </c>
      <c r="AT802">
        <v>4.9206648507576292</v>
      </c>
      <c r="AU802">
        <v>3.6684203611414799E-2</v>
      </c>
    </row>
    <row r="803" spans="1:47" x14ac:dyDescent="0.25">
      <c r="A803" t="s">
        <v>845</v>
      </c>
      <c r="B803" t="str">
        <f t="shared" si="24"/>
        <v>USA_ND_Fargo-He</v>
      </c>
      <c r="C803" t="str">
        <f>'Model In'!AY803</f>
        <v>Electric Storage_50-gallon</v>
      </c>
      <c r="D803">
        <f>'Model In'!BA803</f>
        <v>3</v>
      </c>
      <c r="E803">
        <v>26221.171969598101</v>
      </c>
      <c r="F803">
        <v>97.746025220762093</v>
      </c>
      <c r="H803">
        <f t="shared" si="25"/>
        <v>17492.271354939319</v>
      </c>
      <c r="I803">
        <v>15162.83504996587</v>
      </c>
      <c r="K803">
        <v>4268.2076083410311</v>
      </c>
      <c r="L803">
        <v>12171.595015752</v>
      </c>
      <c r="M803">
        <v>10473.035065470311</v>
      </c>
      <c r="N803">
        <v>101.6951957508807</v>
      </c>
      <c r="O803">
        <v>319.89718040358167</v>
      </c>
      <c r="Q803">
        <v>1654.149399238971</v>
      </c>
      <c r="R803">
        <v>675.28690573447909</v>
      </c>
      <c r="S803">
        <v>0</v>
      </c>
      <c r="V803">
        <v>3332.152268980662</v>
      </c>
      <c r="W803">
        <v>-347.30816494634189</v>
      </c>
      <c r="Y803">
        <v>3332.152268980667</v>
      </c>
      <c r="Z803">
        <v>4373.1166730416398</v>
      </c>
      <c r="AA803">
        <v>0</v>
      </c>
      <c r="AB803">
        <v>1023.631672635939</v>
      </c>
      <c r="AE803">
        <v>94.322539088410238</v>
      </c>
      <c r="AF803">
        <v>184.69333325480241</v>
      </c>
      <c r="AG803">
        <v>668.6730391343433</v>
      </c>
      <c r="AH803">
        <v>0</v>
      </c>
      <c r="AL803">
        <v>97.746025220762093</v>
      </c>
      <c r="AN803">
        <v>52.803043103294847</v>
      </c>
      <c r="AO803">
        <v>0</v>
      </c>
      <c r="AQ803">
        <v>120</v>
      </c>
      <c r="AR803">
        <v>257.75</v>
      </c>
      <c r="AS803">
        <v>0.3887267566748433</v>
      </c>
      <c r="AT803">
        <v>5.7079356712053473</v>
      </c>
      <c r="AU803">
        <v>3.8870500132694101E-2</v>
      </c>
    </row>
    <row r="804" spans="1:47" x14ac:dyDescent="0.25">
      <c r="A804" t="s">
        <v>846</v>
      </c>
      <c r="B804" t="str">
        <f t="shared" si="24"/>
        <v>USA_NE_Omaha-Mi</v>
      </c>
      <c r="C804" t="str">
        <f>'Model In'!AY804</f>
        <v>Electric Storage_50-gallon</v>
      </c>
      <c r="D804">
        <f>'Model In'!BA804</f>
        <v>3</v>
      </c>
      <c r="E804">
        <v>16730.93903818131</v>
      </c>
      <c r="F804">
        <v>97.746025220762093</v>
      </c>
      <c r="H804">
        <f t="shared" si="25"/>
        <v>8344.7935345376245</v>
      </c>
      <c r="I804">
        <v>5212.7955270709926</v>
      </c>
      <c r="K804">
        <v>2597.0767266884691</v>
      </c>
      <c r="L804">
        <v>7799.7197559462566</v>
      </c>
      <c r="M804">
        <v>2107.9354126223338</v>
      </c>
      <c r="N804">
        <v>84.990941514534271</v>
      </c>
      <c r="O804">
        <v>422.79244624562858</v>
      </c>
      <c r="Q804">
        <v>2554.0258381054232</v>
      </c>
      <c r="R804">
        <v>577.97216936120731</v>
      </c>
      <c r="S804">
        <v>0</v>
      </c>
      <c r="V804">
        <v>2989.3971579656441</v>
      </c>
      <c r="W804">
        <v>-340.6031159218</v>
      </c>
      <c r="Y804">
        <v>2989.397157965645</v>
      </c>
      <c r="Z804">
        <v>4373.1166730416398</v>
      </c>
      <c r="AA804">
        <v>0</v>
      </c>
      <c r="AB804">
        <v>1023.631672635939</v>
      </c>
      <c r="AE804">
        <v>94.322539088410238</v>
      </c>
      <c r="AF804">
        <v>184.69333325480241</v>
      </c>
      <c r="AG804">
        <v>668.6730391343433</v>
      </c>
      <c r="AH804">
        <v>0</v>
      </c>
      <c r="AL804">
        <v>97.746025220762093</v>
      </c>
      <c r="AN804">
        <v>52.803043103294847</v>
      </c>
      <c r="AO804">
        <v>0</v>
      </c>
      <c r="AQ804">
        <v>25</v>
      </c>
      <c r="AR804">
        <v>444.75</v>
      </c>
      <c r="AS804">
        <v>0.2443055428070724</v>
      </c>
      <c r="AT804">
        <v>3.1512720302959472</v>
      </c>
      <c r="AU804">
        <v>3.2120903817863602E-2</v>
      </c>
    </row>
    <row r="805" spans="1:47" x14ac:dyDescent="0.25">
      <c r="A805" t="s">
        <v>847</v>
      </c>
      <c r="B805" t="str">
        <f t="shared" si="24"/>
        <v>USA_NH_Concord.</v>
      </c>
      <c r="C805" t="str">
        <f>'Model In'!AY805</f>
        <v>Electric Storage_50-gallon</v>
      </c>
      <c r="D805">
        <f>'Model In'!BA805</f>
        <v>3</v>
      </c>
      <c r="E805">
        <v>16664.479577949831</v>
      </c>
      <c r="F805">
        <v>97.746025220762093</v>
      </c>
      <c r="H805">
        <f t="shared" si="25"/>
        <v>8110.3209568351604</v>
      </c>
      <c r="I805">
        <v>5927.0507295356401</v>
      </c>
      <c r="K805">
        <v>2783.220054669745</v>
      </c>
      <c r="L805">
        <v>8601.9296598270485</v>
      </c>
      <c r="M805">
        <v>2592.334593072907</v>
      </c>
      <c r="N805">
        <v>89.592100914488682</v>
      </c>
      <c r="O805">
        <v>461.90398087850127</v>
      </c>
      <c r="Q805">
        <v>1680.5093756555941</v>
      </c>
      <c r="R805">
        <v>502.76085164392617</v>
      </c>
      <c r="S805">
        <v>0</v>
      </c>
      <c r="V805">
        <v>3157.4102754367559</v>
      </c>
      <c r="W805">
        <v>-344.92526850660028</v>
      </c>
      <c r="Y805">
        <v>3157.410275436765</v>
      </c>
      <c r="Z805">
        <v>4373.1166730416398</v>
      </c>
      <c r="AA805">
        <v>0</v>
      </c>
      <c r="AB805">
        <v>1023.631672635939</v>
      </c>
      <c r="AE805">
        <v>94.322539088410238</v>
      </c>
      <c r="AF805">
        <v>184.69333325480241</v>
      </c>
      <c r="AG805">
        <v>668.6730391343433</v>
      </c>
      <c r="AH805">
        <v>0</v>
      </c>
      <c r="AL805">
        <v>97.746025220762093</v>
      </c>
      <c r="AN805">
        <v>52.803043103294847</v>
      </c>
      <c r="AO805">
        <v>0</v>
      </c>
      <c r="AQ805">
        <v>77.25</v>
      </c>
      <c r="AR805">
        <v>337</v>
      </c>
      <c r="AS805">
        <v>0.2354691103723815</v>
      </c>
      <c r="AT805">
        <v>2.7558703922023202</v>
      </c>
      <c r="AU805">
        <v>2.68350567685194E-2</v>
      </c>
    </row>
    <row r="806" spans="1:47" x14ac:dyDescent="0.25">
      <c r="A806" t="s">
        <v>848</v>
      </c>
      <c r="B806" t="str">
        <f t="shared" si="24"/>
        <v>USA_NH_Manchest</v>
      </c>
      <c r="C806" t="str">
        <f>'Model In'!AY806</f>
        <v>Electric Storage_50-gallon</v>
      </c>
      <c r="D806">
        <f>'Model In'!BA806</f>
        <v>3</v>
      </c>
      <c r="E806">
        <v>15274.27313804766</v>
      </c>
      <c r="F806">
        <v>97.746025220762093</v>
      </c>
      <c r="H806">
        <f t="shared" si="25"/>
        <v>6824.7863744557699</v>
      </c>
      <c r="I806">
        <v>4538.0198443485388</v>
      </c>
      <c r="K806">
        <v>2434.6195398299692</v>
      </c>
      <c r="L806">
        <v>7606.2264223706752</v>
      </c>
      <c r="M806">
        <v>1567.6048445909421</v>
      </c>
      <c r="N806">
        <v>68.521337617457846</v>
      </c>
      <c r="O806">
        <v>467.27412231018741</v>
      </c>
      <c r="Q806">
        <v>1811.83516699707</v>
      </c>
      <c r="R806">
        <v>474.93136311016099</v>
      </c>
      <c r="S806">
        <v>0</v>
      </c>
      <c r="V806">
        <v>3052.7384179138212</v>
      </c>
      <c r="W806">
        <v>-343.13248437471481</v>
      </c>
      <c r="Y806">
        <v>3052.7384179138248</v>
      </c>
      <c r="Z806">
        <v>4373.1166730416398</v>
      </c>
      <c r="AA806">
        <v>0</v>
      </c>
      <c r="AB806">
        <v>1023.631672635939</v>
      </c>
      <c r="AE806">
        <v>94.322539088410238</v>
      </c>
      <c r="AF806">
        <v>184.69333325480241</v>
      </c>
      <c r="AG806">
        <v>668.6730391343433</v>
      </c>
      <c r="AH806">
        <v>0</v>
      </c>
      <c r="AL806">
        <v>97.746025220762093</v>
      </c>
      <c r="AN806">
        <v>52.803043103294847</v>
      </c>
      <c r="AO806">
        <v>0</v>
      </c>
      <c r="AQ806">
        <v>47.75</v>
      </c>
      <c r="AR806">
        <v>232.5</v>
      </c>
      <c r="AS806">
        <v>0.23564379085865839</v>
      </c>
      <c r="AT806">
        <v>2.9886125230074052</v>
      </c>
      <c r="AU806">
        <v>2.5886997417849899E-2</v>
      </c>
    </row>
    <row r="807" spans="1:47" x14ac:dyDescent="0.25">
      <c r="A807" t="s">
        <v>849</v>
      </c>
      <c r="B807" t="str">
        <f t="shared" si="24"/>
        <v>USA_NJ_Newark.L</v>
      </c>
      <c r="C807" t="str">
        <f>'Model In'!AY807</f>
        <v>Electric Storage_50-gallon</v>
      </c>
      <c r="D807">
        <f>'Model In'!BA807</f>
        <v>3</v>
      </c>
      <c r="E807">
        <v>14282.406434911631</v>
      </c>
      <c r="F807">
        <v>97.746025220762093</v>
      </c>
      <c r="H807">
        <f t="shared" si="25"/>
        <v>6033.2397415169962</v>
      </c>
      <c r="I807">
        <v>3015.9940491678062</v>
      </c>
      <c r="K807">
        <v>1871.4045726266579</v>
      </c>
      <c r="L807">
        <v>6004.8400808482502</v>
      </c>
      <c r="M807">
        <v>701.61618128784596</v>
      </c>
      <c r="N807">
        <v>31.74621950981388</v>
      </c>
      <c r="O807">
        <v>411.22707574349101</v>
      </c>
      <c r="Q807">
        <v>2533.328402511042</v>
      </c>
      <c r="R807">
        <v>483.91728983814721</v>
      </c>
      <c r="S807">
        <v>0</v>
      </c>
      <c r="V807">
        <v>2852.4183477165761</v>
      </c>
      <c r="W807">
        <v>-339.30272907366628</v>
      </c>
      <c r="Y807">
        <v>2852.418347716567</v>
      </c>
      <c r="Z807">
        <v>4373.1166730416398</v>
      </c>
      <c r="AA807">
        <v>0</v>
      </c>
      <c r="AB807">
        <v>1023.631672635939</v>
      </c>
      <c r="AE807">
        <v>94.322539088410238</v>
      </c>
      <c r="AF807">
        <v>184.69333325480241</v>
      </c>
      <c r="AG807">
        <v>668.6730391343433</v>
      </c>
      <c r="AH807">
        <v>0</v>
      </c>
      <c r="AL807">
        <v>97.746025220762093</v>
      </c>
      <c r="AN807">
        <v>52.803043103294847</v>
      </c>
      <c r="AO807">
        <v>0</v>
      </c>
      <c r="AQ807">
        <v>11</v>
      </c>
      <c r="AR807">
        <v>500.75</v>
      </c>
      <c r="AS807">
        <v>0.27632869633521778</v>
      </c>
      <c r="AT807">
        <v>5.1011423926204786</v>
      </c>
      <c r="AU807">
        <v>2.76453435881607E-2</v>
      </c>
    </row>
    <row r="808" spans="1:47" x14ac:dyDescent="0.25">
      <c r="A808" t="s">
        <v>850</v>
      </c>
      <c r="B808" t="str">
        <f t="shared" si="24"/>
        <v>USA_NJ_Trenton-</v>
      </c>
      <c r="C808" t="str">
        <f>'Model In'!AY808</f>
        <v>Electric Storage_50-gallon</v>
      </c>
      <c r="D808">
        <f>'Model In'!BA808</f>
        <v>3</v>
      </c>
      <c r="E808">
        <v>13840.480359250871</v>
      </c>
      <c r="F808">
        <v>97.746025220762093</v>
      </c>
      <c r="H808">
        <f t="shared" si="25"/>
        <v>5572.5799637916598</v>
      </c>
      <c r="I808">
        <v>2797.5728528463678</v>
      </c>
      <c r="K808">
        <v>1643.1807090707459</v>
      </c>
      <c r="L808">
        <v>5335.3127333711109</v>
      </c>
      <c r="M808">
        <v>666.57848165765529</v>
      </c>
      <c r="N808">
        <v>39.19191995041848</v>
      </c>
      <c r="O808">
        <v>448.62174216753567</v>
      </c>
      <c r="Q808">
        <v>2332.888187781492</v>
      </c>
      <c r="R808">
        <v>442.11892316379971</v>
      </c>
      <c r="S808">
        <v>0</v>
      </c>
      <c r="V808">
        <v>2871.152049781007</v>
      </c>
      <c r="W808">
        <v>-338.9005395586978</v>
      </c>
      <c r="Y808">
        <v>2871.1520497810088</v>
      </c>
      <c r="Z808">
        <v>4373.1166730416398</v>
      </c>
      <c r="AA808">
        <v>0</v>
      </c>
      <c r="AB808">
        <v>1023.631672635939</v>
      </c>
      <c r="AE808">
        <v>94.322539088410238</v>
      </c>
      <c r="AF808">
        <v>184.69333325480241</v>
      </c>
      <c r="AG808">
        <v>668.6730391343433</v>
      </c>
      <c r="AH808">
        <v>0</v>
      </c>
      <c r="AL808">
        <v>97.746025220762093</v>
      </c>
      <c r="AN808">
        <v>52.803043103294847</v>
      </c>
      <c r="AO808">
        <v>0</v>
      </c>
      <c r="AQ808">
        <v>17.5</v>
      </c>
      <c r="AR808">
        <v>665.5</v>
      </c>
      <c r="AS808">
        <v>0.22080814711434971</v>
      </c>
      <c r="AT808">
        <v>3.341959307245987</v>
      </c>
      <c r="AU808">
        <v>2.4012690355492201E-2</v>
      </c>
    </row>
    <row r="809" spans="1:47" x14ac:dyDescent="0.25">
      <c r="A809" t="s">
        <v>851</v>
      </c>
      <c r="B809" t="str">
        <f t="shared" si="24"/>
        <v>USA_NM_Albuquer</v>
      </c>
      <c r="C809" t="str">
        <f>'Model In'!AY809</f>
        <v>Electric Storage_50-gallon</v>
      </c>
      <c r="D809">
        <f>'Model In'!BA809</f>
        <v>3</v>
      </c>
      <c r="E809">
        <v>13256.916149649869</v>
      </c>
      <c r="F809">
        <v>97.746025220762093</v>
      </c>
      <c r="H809">
        <f t="shared" si="25"/>
        <v>5098.0666928173687</v>
      </c>
      <c r="I809">
        <v>1489.4329528581129</v>
      </c>
      <c r="K809">
        <v>896.57426411208655</v>
      </c>
      <c r="L809">
        <v>2705.131662845376</v>
      </c>
      <c r="M809">
        <v>60.250065918541573</v>
      </c>
      <c r="N809">
        <v>20.2138100367257</v>
      </c>
      <c r="O809">
        <v>512.39481279075119</v>
      </c>
      <c r="Q809">
        <v>3140.3330618903451</v>
      </c>
      <c r="R809">
        <v>468.30067806891037</v>
      </c>
      <c r="S809">
        <v>0</v>
      </c>
      <c r="V809">
        <v>2762.1011111544431</v>
      </c>
      <c r="W809">
        <v>-333.66561738965322</v>
      </c>
      <c r="Y809">
        <v>2762.101111154439</v>
      </c>
      <c r="Z809">
        <v>4373.1166730416398</v>
      </c>
      <c r="AA809">
        <v>0</v>
      </c>
      <c r="AB809">
        <v>1023.631672635939</v>
      </c>
      <c r="AE809">
        <v>94.322539088410238</v>
      </c>
      <c r="AF809">
        <v>184.69333325480241</v>
      </c>
      <c r="AG809">
        <v>668.6730391343433</v>
      </c>
      <c r="AH809">
        <v>0</v>
      </c>
      <c r="AL809">
        <v>97.746025220762093</v>
      </c>
      <c r="AN809">
        <v>52.803043103294847</v>
      </c>
      <c r="AO809">
        <v>0</v>
      </c>
      <c r="AQ809">
        <v>0.5</v>
      </c>
      <c r="AR809">
        <v>44.75</v>
      </c>
      <c r="AS809">
        <v>0.251086213891071</v>
      </c>
      <c r="AT809">
        <v>4.2308273796823759</v>
      </c>
      <c r="AU809">
        <v>2.7482120081760101E-2</v>
      </c>
    </row>
    <row r="810" spans="1:47" x14ac:dyDescent="0.25">
      <c r="A810" t="s">
        <v>852</v>
      </c>
      <c r="B810" t="str">
        <f t="shared" si="24"/>
        <v>USA_NM_Las.Cruc</v>
      </c>
      <c r="C810" t="str">
        <f>'Model In'!AY810</f>
        <v>Electric Storage_50-gallon</v>
      </c>
      <c r="D810">
        <f>'Model In'!BA810</f>
        <v>3</v>
      </c>
      <c r="E810">
        <v>13097.838282335861</v>
      </c>
      <c r="F810">
        <v>97.746025220762093</v>
      </c>
      <c r="H810">
        <f t="shared" si="25"/>
        <v>5130.1447783326148</v>
      </c>
      <c r="I810">
        <v>802.50815449576214</v>
      </c>
      <c r="K810">
        <v>381.26723130679687</v>
      </c>
      <c r="L810">
        <v>1190.3329393690219</v>
      </c>
      <c r="M810">
        <v>6.423940486007683</v>
      </c>
      <c r="N810">
        <v>8.3466666360965878</v>
      </c>
      <c r="O810">
        <v>406.47031606685982</v>
      </c>
      <c r="Q810">
        <v>3849.4856523319891</v>
      </c>
      <c r="R810">
        <v>478.15097150486281</v>
      </c>
      <c r="S810">
        <v>0</v>
      </c>
      <c r="V810">
        <v>2570.9451583252298</v>
      </c>
      <c r="W810">
        <v>-330.26919716225251</v>
      </c>
      <c r="Y810">
        <v>2570.945158325223</v>
      </c>
      <c r="Z810">
        <v>4373.1166730416398</v>
      </c>
      <c r="AA810">
        <v>0</v>
      </c>
      <c r="AB810">
        <v>1023.631672635939</v>
      </c>
      <c r="AE810">
        <v>94.322539088410238</v>
      </c>
      <c r="AF810">
        <v>184.69333325480241</v>
      </c>
      <c r="AG810">
        <v>668.6730391343433</v>
      </c>
      <c r="AH810">
        <v>0</v>
      </c>
      <c r="AL810">
        <v>97.746025220762093</v>
      </c>
      <c r="AN810">
        <v>52.803043103294847</v>
      </c>
      <c r="AO810">
        <v>0</v>
      </c>
      <c r="AQ810">
        <v>0</v>
      </c>
      <c r="AR810">
        <v>136.75</v>
      </c>
      <c r="AS810">
        <v>0.21314970666722691</v>
      </c>
      <c r="AT810">
        <v>4.2586856625732032</v>
      </c>
      <c r="AU810">
        <v>2.7550124497619399E-2</v>
      </c>
    </row>
    <row r="811" spans="1:47" x14ac:dyDescent="0.25">
      <c r="A811" t="s">
        <v>853</v>
      </c>
      <c r="B811" t="str">
        <f t="shared" si="24"/>
        <v>USA_NM_Santa.Fe</v>
      </c>
      <c r="C811" t="str">
        <f>'Model In'!AY811</f>
        <v>Electric Storage_50-gallon</v>
      </c>
      <c r="D811">
        <f>'Model In'!BA811</f>
        <v>3</v>
      </c>
      <c r="E811">
        <v>13676.269121889</v>
      </c>
      <c r="F811">
        <v>97.746025220762093</v>
      </c>
      <c r="H811">
        <f t="shared" si="25"/>
        <v>5307.3191774906627</v>
      </c>
      <c r="I811">
        <v>2619.7671436153628</v>
      </c>
      <c r="K811">
        <v>1691.696331683906</v>
      </c>
      <c r="L811">
        <v>5090.8696402414271</v>
      </c>
      <c r="M811">
        <v>287.95200824084691</v>
      </c>
      <c r="N811">
        <v>53.91957841283601</v>
      </c>
      <c r="O811">
        <v>586.1992252777726</v>
      </c>
      <c r="Q811">
        <v>2231.7566401626909</v>
      </c>
      <c r="R811">
        <v>455.79539371260921</v>
      </c>
      <c r="S811">
        <v>0</v>
      </c>
      <c r="V811">
        <v>2972.2015987201971</v>
      </c>
      <c r="W811">
        <v>-338.66554266864978</v>
      </c>
      <c r="Y811">
        <v>2972.2015987201971</v>
      </c>
      <c r="Z811">
        <v>4373.1166730416398</v>
      </c>
      <c r="AA811">
        <v>0</v>
      </c>
      <c r="AB811">
        <v>1023.631672635939</v>
      </c>
      <c r="AE811">
        <v>94.322539088410238</v>
      </c>
      <c r="AF811">
        <v>184.69333325480241</v>
      </c>
      <c r="AG811">
        <v>668.6730391343433</v>
      </c>
      <c r="AH811">
        <v>0</v>
      </c>
      <c r="AL811">
        <v>97.746025220762093</v>
      </c>
      <c r="AN811">
        <v>52.803043103294847</v>
      </c>
      <c r="AO811">
        <v>0</v>
      </c>
      <c r="AQ811">
        <v>0.75</v>
      </c>
      <c r="AR811">
        <v>32.5</v>
      </c>
      <c r="AS811">
        <v>0.27690109912390148</v>
      </c>
      <c r="AT811">
        <v>4.3821866037652004</v>
      </c>
      <c r="AU811">
        <v>2.65178016456981E-2</v>
      </c>
    </row>
    <row r="812" spans="1:47" x14ac:dyDescent="0.25">
      <c r="A812" t="s">
        <v>854</v>
      </c>
      <c r="B812" t="str">
        <f t="shared" si="24"/>
        <v>USA_NV_Las.Vega</v>
      </c>
      <c r="C812" t="str">
        <f>'Model In'!AY812</f>
        <v>Electric Storage_50-gallon</v>
      </c>
      <c r="D812">
        <f>'Model In'!BA812</f>
        <v>3</v>
      </c>
      <c r="E812">
        <v>14942.133117032079</v>
      </c>
      <c r="F812">
        <v>97.746025220762093</v>
      </c>
      <c r="H812">
        <f t="shared" si="25"/>
        <v>7286.0008806226851</v>
      </c>
      <c r="I812">
        <v>432.66750447354701</v>
      </c>
      <c r="K812">
        <v>163.95859496155421</v>
      </c>
      <c r="L812">
        <v>537.2612948742626</v>
      </c>
      <c r="M812">
        <v>0.76300741070332001</v>
      </c>
      <c r="N812">
        <v>1.994116023245083</v>
      </c>
      <c r="O812">
        <v>265.95178607804542</v>
      </c>
      <c r="Q812">
        <v>6206.3682937281601</v>
      </c>
      <c r="R812">
        <v>646.96508242097843</v>
      </c>
      <c r="S812">
        <v>0</v>
      </c>
      <c r="V812">
        <v>2259.3838907312302</v>
      </c>
      <c r="W812">
        <v>-326.3747251880269</v>
      </c>
      <c r="Y812">
        <v>2259.3838907312329</v>
      </c>
      <c r="Z812">
        <v>4373.1166730416398</v>
      </c>
      <c r="AA812">
        <v>0</v>
      </c>
      <c r="AB812">
        <v>1023.631672635939</v>
      </c>
      <c r="AE812">
        <v>94.322539088410238</v>
      </c>
      <c r="AF812">
        <v>184.69333325480241</v>
      </c>
      <c r="AG812">
        <v>668.6730391343433</v>
      </c>
      <c r="AH812">
        <v>0</v>
      </c>
      <c r="AL812">
        <v>97.746025220762093</v>
      </c>
      <c r="AN812">
        <v>52.803043103294847</v>
      </c>
      <c r="AO812">
        <v>0</v>
      </c>
      <c r="AQ812">
        <v>0</v>
      </c>
      <c r="AR812">
        <v>662</v>
      </c>
      <c r="AS812">
        <v>0.23707071821492001</v>
      </c>
      <c r="AT812">
        <v>4.0016750347339682</v>
      </c>
      <c r="AU812">
        <v>3.8598019118770102E-2</v>
      </c>
    </row>
    <row r="813" spans="1:47" x14ac:dyDescent="0.25">
      <c r="A813" t="s">
        <v>855</v>
      </c>
      <c r="B813" t="str">
        <f t="shared" si="24"/>
        <v>USA_NV_Reno-Tah</v>
      </c>
      <c r="C813" t="str">
        <f>'Model In'!AY813</f>
        <v>Electric Storage_50-gallon</v>
      </c>
      <c r="D813">
        <f>'Model In'!BA813</f>
        <v>3</v>
      </c>
      <c r="E813">
        <v>13069.431791323101</v>
      </c>
      <c r="F813">
        <v>97.746025220762093</v>
      </c>
      <c r="H813">
        <f t="shared" si="25"/>
        <v>4771.37147496954</v>
      </c>
      <c r="I813">
        <v>1859.975171877805</v>
      </c>
      <c r="K813">
        <v>1127.6542309233939</v>
      </c>
      <c r="L813">
        <v>3460.0863366031381</v>
      </c>
      <c r="M813">
        <v>48.727306727993941</v>
      </c>
      <c r="N813">
        <v>41.564566457523021</v>
      </c>
      <c r="O813">
        <v>642.0290677688979</v>
      </c>
      <c r="Q813">
        <v>2497.3713384118678</v>
      </c>
      <c r="R813">
        <v>414.02496467986731</v>
      </c>
      <c r="S813">
        <v>0</v>
      </c>
      <c r="V813">
        <v>2901.3119706752932</v>
      </c>
      <c r="W813">
        <v>-337.91027217906549</v>
      </c>
      <c r="Y813">
        <v>2901.3119706752832</v>
      </c>
      <c r="Z813">
        <v>4373.1166730416398</v>
      </c>
      <c r="AA813">
        <v>0</v>
      </c>
      <c r="AB813">
        <v>1023.631672635939</v>
      </c>
      <c r="AE813">
        <v>94.322539088410238</v>
      </c>
      <c r="AF813">
        <v>184.69333325480241</v>
      </c>
      <c r="AG813">
        <v>668.6730391343433</v>
      </c>
      <c r="AH813">
        <v>0</v>
      </c>
      <c r="AL813">
        <v>97.746025220762093</v>
      </c>
      <c r="AN813">
        <v>52.803043103294847</v>
      </c>
      <c r="AO813">
        <v>0</v>
      </c>
      <c r="AQ813">
        <v>0.25</v>
      </c>
      <c r="AR813">
        <v>51.75</v>
      </c>
      <c r="AS813">
        <v>0.23308435243902639</v>
      </c>
      <c r="AT813">
        <v>3.3232968966911312</v>
      </c>
      <c r="AU813">
        <v>2.4074364687642499E-2</v>
      </c>
    </row>
    <row r="814" spans="1:47" x14ac:dyDescent="0.25">
      <c r="A814" t="s">
        <v>856</v>
      </c>
      <c r="B814" t="str">
        <f t="shared" si="24"/>
        <v>USA_NY_Buffalo.</v>
      </c>
      <c r="C814" t="str">
        <f>'Model In'!AY814</f>
        <v>Electric Storage_50-gallon</v>
      </c>
      <c r="D814">
        <f>'Model In'!BA814</f>
        <v>3</v>
      </c>
      <c r="E814">
        <v>16151.363194671199</v>
      </c>
      <c r="F814">
        <v>97.746025220762093</v>
      </c>
      <c r="H814">
        <f t="shared" si="25"/>
        <v>7649.492967408235</v>
      </c>
      <c r="I814">
        <v>5360.0947925912706</v>
      </c>
      <c r="K814">
        <v>3478.5650632212378</v>
      </c>
      <c r="L814">
        <v>10804.11743664666</v>
      </c>
      <c r="M814">
        <v>1329.837338679612</v>
      </c>
      <c r="N814">
        <v>117.6206606571879</v>
      </c>
      <c r="O814">
        <v>434.07173003325153</v>
      </c>
      <c r="Q814">
        <v>1788.2837531277059</v>
      </c>
      <c r="R814">
        <v>501.11442168925771</v>
      </c>
      <c r="S814">
        <v>0</v>
      </c>
      <c r="V814">
        <v>3105.1218815849411</v>
      </c>
      <c r="W814">
        <v>-345.32548891733188</v>
      </c>
      <c r="Y814">
        <v>3105.121881584947</v>
      </c>
      <c r="Z814">
        <v>4373.1166730416398</v>
      </c>
      <c r="AA814">
        <v>0</v>
      </c>
      <c r="AB814">
        <v>1023.631672635939</v>
      </c>
      <c r="AE814">
        <v>94.322539088410238</v>
      </c>
      <c r="AF814">
        <v>184.69333325480241</v>
      </c>
      <c r="AG814">
        <v>668.6730391343433</v>
      </c>
      <c r="AH814">
        <v>0</v>
      </c>
      <c r="AL814">
        <v>97.746025220762093</v>
      </c>
      <c r="AN814">
        <v>52.803043103294847</v>
      </c>
      <c r="AO814">
        <v>0</v>
      </c>
      <c r="AQ814">
        <v>24</v>
      </c>
      <c r="AR814">
        <v>48.75</v>
      </c>
      <c r="AS814">
        <v>0.30269004207606359</v>
      </c>
      <c r="AT814">
        <v>5.4726804703454368</v>
      </c>
      <c r="AU814">
        <v>2.8630225094095799E-2</v>
      </c>
    </row>
    <row r="815" spans="1:47" x14ac:dyDescent="0.25">
      <c r="A815" t="s">
        <v>857</v>
      </c>
      <c r="B815" t="str">
        <f t="shared" si="24"/>
        <v>USA_NY_New.York</v>
      </c>
      <c r="C815" t="str">
        <f>'Model In'!AY815</f>
        <v>Electric Storage_50-gallon</v>
      </c>
      <c r="D815">
        <f>'Model In'!BA815</f>
        <v>3</v>
      </c>
      <c r="E815">
        <v>14570.446602282071</v>
      </c>
      <c r="F815">
        <v>97.746025220762093</v>
      </c>
      <c r="H815">
        <f t="shared" si="25"/>
        <v>6290.0531127253325</v>
      </c>
      <c r="I815">
        <v>3488.721186906575</v>
      </c>
      <c r="K815">
        <v>2033.177147780222</v>
      </c>
      <c r="L815">
        <v>6594.1461385878129</v>
      </c>
      <c r="M815">
        <v>1012.631136833939</v>
      </c>
      <c r="N815">
        <v>30.097296074232339</v>
      </c>
      <c r="O815">
        <v>412.81560621818278</v>
      </c>
      <c r="Q815">
        <v>2348.5680502351238</v>
      </c>
      <c r="R815">
        <v>452.7638755836345</v>
      </c>
      <c r="S815">
        <v>0</v>
      </c>
      <c r="V815">
        <v>2883.6451438787449</v>
      </c>
      <c r="W815">
        <v>-340.52156831084199</v>
      </c>
      <c r="Y815">
        <v>2883.645143878749</v>
      </c>
      <c r="Z815">
        <v>4373.1166730416398</v>
      </c>
      <c r="AA815">
        <v>0</v>
      </c>
      <c r="AB815">
        <v>1023.631672635939</v>
      </c>
      <c r="AE815">
        <v>94.322539088410238</v>
      </c>
      <c r="AF815">
        <v>184.69333325480241</v>
      </c>
      <c r="AG815">
        <v>668.6730391343433</v>
      </c>
      <c r="AH815">
        <v>0</v>
      </c>
      <c r="AL815">
        <v>97.746025220762093</v>
      </c>
      <c r="AN815">
        <v>52.803043103294847</v>
      </c>
      <c r="AO815">
        <v>0</v>
      </c>
      <c r="AQ815">
        <v>20</v>
      </c>
      <c r="AR815">
        <v>469</v>
      </c>
      <c r="AS815">
        <v>0.3277865814517914</v>
      </c>
      <c r="AT815">
        <v>6.3395889650220454</v>
      </c>
      <c r="AU815">
        <v>2.65313512333539E-2</v>
      </c>
    </row>
    <row r="816" spans="1:47" x14ac:dyDescent="0.25">
      <c r="A816" t="s">
        <v>858</v>
      </c>
      <c r="B816" t="str">
        <f t="shared" si="24"/>
        <v>USA_NY_Syracuse</v>
      </c>
      <c r="C816" t="str">
        <f>'Model In'!AY816</f>
        <v>Electric Storage_50-gallon</v>
      </c>
      <c r="D816">
        <f>'Model In'!BA816</f>
        <v>3</v>
      </c>
      <c r="E816">
        <v>16432.095537305799</v>
      </c>
      <c r="F816">
        <v>97.746025220762093</v>
      </c>
      <c r="H816">
        <f t="shared" si="25"/>
        <v>7936.6483062115112</v>
      </c>
      <c r="I816">
        <v>5511.3645366541277</v>
      </c>
      <c r="K816">
        <v>3185.566749025978</v>
      </c>
      <c r="L816">
        <v>9848.6665271523398</v>
      </c>
      <c r="M816">
        <v>1794.8998091277599</v>
      </c>
      <c r="N816">
        <v>99.567274925974786</v>
      </c>
      <c r="O816">
        <v>431.33070357439021</v>
      </c>
      <c r="Q816">
        <v>1889.2467362925081</v>
      </c>
      <c r="R816">
        <v>536.03703326487505</v>
      </c>
      <c r="S816">
        <v>0</v>
      </c>
      <c r="V816">
        <v>3098.6988854164401</v>
      </c>
      <c r="W816">
        <v>-344.31847176997883</v>
      </c>
      <c r="Y816">
        <v>3098.6988854164451</v>
      </c>
      <c r="Z816">
        <v>4373.1166730416398</v>
      </c>
      <c r="AA816">
        <v>0</v>
      </c>
      <c r="AB816">
        <v>1023.631672635939</v>
      </c>
      <c r="AE816">
        <v>94.322539088410238</v>
      </c>
      <c r="AF816">
        <v>184.69333325480241</v>
      </c>
      <c r="AG816">
        <v>668.6730391343433</v>
      </c>
      <c r="AH816">
        <v>0</v>
      </c>
      <c r="AL816">
        <v>97.746025220762093</v>
      </c>
      <c r="AN816">
        <v>52.803043103294847</v>
      </c>
      <c r="AO816">
        <v>0</v>
      </c>
      <c r="AQ816">
        <v>14.75</v>
      </c>
      <c r="AR816">
        <v>180</v>
      </c>
      <c r="AS816">
        <v>0.27116489585618619</v>
      </c>
      <c r="AT816">
        <v>4.5564257586139041</v>
      </c>
      <c r="AU816">
        <v>3.0094565794394401E-2</v>
      </c>
    </row>
    <row r="817" spans="1:47" x14ac:dyDescent="0.25">
      <c r="A817" t="s">
        <v>859</v>
      </c>
      <c r="B817" t="str">
        <f t="shared" si="24"/>
        <v>USA_OH_Cincinna</v>
      </c>
      <c r="C817" t="str">
        <f>'Model In'!AY817</f>
        <v>Electric Storage_50-gallon</v>
      </c>
      <c r="D817">
        <f>'Model In'!BA817</f>
        <v>3</v>
      </c>
      <c r="E817">
        <v>14522.29415515463</v>
      </c>
      <c r="F817">
        <v>97.746025220762093</v>
      </c>
      <c r="H817">
        <f t="shared" si="25"/>
        <v>6239.0801211091593</v>
      </c>
      <c r="I817">
        <v>3193.7659984020238</v>
      </c>
      <c r="K817">
        <v>1850.5885832014369</v>
      </c>
      <c r="L817">
        <v>5798.4913442575416</v>
      </c>
      <c r="M817">
        <v>864.18713384934995</v>
      </c>
      <c r="N817">
        <v>64.707753000091955</v>
      </c>
      <c r="O817">
        <v>414.28252835113682</v>
      </c>
      <c r="Q817">
        <v>2553.3103044878189</v>
      </c>
      <c r="R817">
        <v>492.00381821931632</v>
      </c>
      <c r="S817">
        <v>0</v>
      </c>
      <c r="V817">
        <v>2886.4656883674738</v>
      </c>
      <c r="W817">
        <v>-338.92079829685588</v>
      </c>
      <c r="Y817">
        <v>2886.4656883674811</v>
      </c>
      <c r="Z817">
        <v>4373.1166730416398</v>
      </c>
      <c r="AA817">
        <v>0</v>
      </c>
      <c r="AB817">
        <v>1023.631672635939</v>
      </c>
      <c r="AE817">
        <v>94.322539088410238</v>
      </c>
      <c r="AF817">
        <v>184.69333325480241</v>
      </c>
      <c r="AG817">
        <v>668.6730391343433</v>
      </c>
      <c r="AH817">
        <v>0</v>
      </c>
      <c r="AL817">
        <v>97.746025220762093</v>
      </c>
      <c r="AN817">
        <v>52.803043103294847</v>
      </c>
      <c r="AO817">
        <v>0</v>
      </c>
      <c r="AQ817">
        <v>8.75</v>
      </c>
      <c r="AR817">
        <v>509</v>
      </c>
      <c r="AS817">
        <v>0.21650633914367401</v>
      </c>
      <c r="AT817">
        <v>3.115986290797764</v>
      </c>
      <c r="AU817">
        <v>2.7008435032680099E-2</v>
      </c>
    </row>
    <row r="818" spans="1:47" x14ac:dyDescent="0.25">
      <c r="A818" t="s">
        <v>860</v>
      </c>
      <c r="B818" t="str">
        <f t="shared" si="24"/>
        <v>USA_OH_Columbus</v>
      </c>
      <c r="C818" t="str">
        <f>'Model In'!AY818</f>
        <v>Electric Storage_50-gallon</v>
      </c>
      <c r="D818">
        <f>'Model In'!BA818</f>
        <v>3</v>
      </c>
      <c r="E818">
        <v>15352.75863492898</v>
      </c>
      <c r="F818">
        <v>97.746025220762093</v>
      </c>
      <c r="H818">
        <f t="shared" si="25"/>
        <v>7035.6407523450225</v>
      </c>
      <c r="I818">
        <v>4019.2593988760018</v>
      </c>
      <c r="K818">
        <v>2210.4004582210482</v>
      </c>
      <c r="L818">
        <v>6936.4792538586889</v>
      </c>
      <c r="M818">
        <v>1362.435443795528</v>
      </c>
      <c r="N818">
        <v>73.622330867944314</v>
      </c>
      <c r="O818">
        <v>372.80116599147448</v>
      </c>
      <c r="Q818">
        <v>2489.838416295986</v>
      </c>
      <c r="R818">
        <v>526.54293717303449</v>
      </c>
      <c r="S818">
        <v>0</v>
      </c>
      <c r="V818">
        <v>2920.3695369059328</v>
      </c>
      <c r="W818">
        <v>-339.39924923115979</v>
      </c>
      <c r="Y818">
        <v>2920.3695369059378</v>
      </c>
      <c r="Z818">
        <v>4373.1166730416398</v>
      </c>
      <c r="AA818">
        <v>0</v>
      </c>
      <c r="AB818">
        <v>1023.631672635939</v>
      </c>
      <c r="AE818">
        <v>94.322539088410238</v>
      </c>
      <c r="AF818">
        <v>184.69333325480241</v>
      </c>
      <c r="AG818">
        <v>668.6730391343433</v>
      </c>
      <c r="AH818">
        <v>0</v>
      </c>
      <c r="AL818">
        <v>97.746025220762093</v>
      </c>
      <c r="AN818">
        <v>52.803043103294847</v>
      </c>
      <c r="AO818">
        <v>0</v>
      </c>
      <c r="AQ818">
        <v>21.5</v>
      </c>
      <c r="AR818">
        <v>659.5</v>
      </c>
      <c r="AS818">
        <v>0.25236975858529309</v>
      </c>
      <c r="AT818">
        <v>4.2343536743631418</v>
      </c>
      <c r="AU818">
        <v>2.8995401809425201E-2</v>
      </c>
    </row>
    <row r="819" spans="1:47" x14ac:dyDescent="0.25">
      <c r="A819" t="s">
        <v>861</v>
      </c>
      <c r="B819" t="str">
        <f t="shared" si="24"/>
        <v>USA_OK_Oklahoma</v>
      </c>
      <c r="C819" t="str">
        <f>'Model In'!AY819</f>
        <v>Electric Storage_50-gallon</v>
      </c>
      <c r="D819">
        <f>'Model In'!BA819</f>
        <v>3</v>
      </c>
      <c r="E819">
        <v>14755.64878490411</v>
      </c>
      <c r="F819">
        <v>97.746025220762093</v>
      </c>
      <c r="H819">
        <f t="shared" si="25"/>
        <v>6713.9439258884959</v>
      </c>
      <c r="I819">
        <v>2390.0942065790769</v>
      </c>
      <c r="K819">
        <v>1329.901713478547</v>
      </c>
      <c r="L819">
        <v>4135.3796061981102</v>
      </c>
      <c r="M819">
        <v>679.09790241290705</v>
      </c>
      <c r="N819">
        <v>45.640487796613463</v>
      </c>
      <c r="O819">
        <v>335.45410289101272</v>
      </c>
      <c r="Q819">
        <v>3769.6717507389671</v>
      </c>
      <c r="R819">
        <v>554.1779685704513</v>
      </c>
      <c r="S819">
        <v>0</v>
      </c>
      <c r="V819">
        <v>2644.956513337595</v>
      </c>
      <c r="W819">
        <v>-334.02455270158742</v>
      </c>
      <c r="Y819">
        <v>2644.9565133375968</v>
      </c>
      <c r="Z819">
        <v>4373.1166730416398</v>
      </c>
      <c r="AA819">
        <v>0</v>
      </c>
      <c r="AB819">
        <v>1023.631672635939</v>
      </c>
      <c r="AE819">
        <v>94.322539088410238</v>
      </c>
      <c r="AF819">
        <v>184.69333325480241</v>
      </c>
      <c r="AG819">
        <v>668.6730391343433</v>
      </c>
      <c r="AH819">
        <v>0</v>
      </c>
      <c r="AL819">
        <v>97.746025220762093</v>
      </c>
      <c r="AN819">
        <v>52.803043103294847</v>
      </c>
      <c r="AO819">
        <v>0</v>
      </c>
      <c r="AQ819">
        <v>6</v>
      </c>
      <c r="AR819">
        <v>712.5</v>
      </c>
      <c r="AS819">
        <v>0.34847610797975298</v>
      </c>
      <c r="AT819">
        <v>5.9169720310305056</v>
      </c>
      <c r="AU819">
        <v>3.31426499974097E-2</v>
      </c>
    </row>
    <row r="820" spans="1:47" x14ac:dyDescent="0.25">
      <c r="A820" t="s">
        <v>862</v>
      </c>
      <c r="B820" t="str">
        <f t="shared" si="24"/>
        <v>USA_OR_Portland</v>
      </c>
      <c r="C820" t="str">
        <f>'Model In'!AY820</f>
        <v>Electric Storage_50-gallon</v>
      </c>
      <c r="D820">
        <f>'Model In'!BA820</f>
        <v>3</v>
      </c>
      <c r="E820">
        <v>12087.88712197878</v>
      </c>
      <c r="F820">
        <v>97.746025220762093</v>
      </c>
      <c r="H820">
        <f t="shared" si="25"/>
        <v>3799.5052640497897</v>
      </c>
      <c r="I820">
        <v>1706.642930044696</v>
      </c>
      <c r="K820">
        <v>1114.9955343785041</v>
      </c>
      <c r="L820">
        <v>3856.240050470723</v>
      </c>
      <c r="M820">
        <v>7.9911305971433997</v>
      </c>
      <c r="N820">
        <v>48.504492846114623</v>
      </c>
      <c r="O820">
        <v>535.15177222293653</v>
      </c>
      <c r="Q820">
        <v>1778.256086079547</v>
      </c>
      <c r="R820">
        <v>314.60624792554688</v>
      </c>
      <c r="S820">
        <v>0</v>
      </c>
      <c r="V820">
        <v>2891.6335122507162</v>
      </c>
      <c r="W820">
        <v>-341.60966677866281</v>
      </c>
      <c r="Y820">
        <v>2891.6335122507298</v>
      </c>
      <c r="Z820">
        <v>4373.1166730416398</v>
      </c>
      <c r="AA820">
        <v>0</v>
      </c>
      <c r="AB820">
        <v>1023.631672635939</v>
      </c>
      <c r="AE820">
        <v>94.322539088410238</v>
      </c>
      <c r="AF820">
        <v>184.69333325480241</v>
      </c>
      <c r="AG820">
        <v>668.6730391343433</v>
      </c>
      <c r="AH820">
        <v>0</v>
      </c>
      <c r="AL820">
        <v>97.746025220762093</v>
      </c>
      <c r="AN820">
        <v>52.803043103294847</v>
      </c>
      <c r="AO820">
        <v>0</v>
      </c>
      <c r="AQ820">
        <v>7.75</v>
      </c>
      <c r="AR820">
        <v>119.5</v>
      </c>
      <c r="AS820">
        <v>0.23085963838068491</v>
      </c>
      <c r="AT820">
        <v>3.8664214922094668</v>
      </c>
      <c r="AU820">
        <v>1.8450419422752301E-2</v>
      </c>
    </row>
    <row r="821" spans="1:47" x14ac:dyDescent="0.25">
      <c r="A821" t="s">
        <v>863</v>
      </c>
      <c r="B821" t="str">
        <f t="shared" si="24"/>
        <v>USA_OR_Redmond.</v>
      </c>
      <c r="C821" t="str">
        <f>'Model In'!AY821</f>
        <v>Electric Storage_50-gallon</v>
      </c>
      <c r="D821">
        <f>'Model In'!BA821</f>
        <v>3</v>
      </c>
      <c r="E821">
        <v>14013.067513594789</v>
      </c>
      <c r="F821">
        <v>97.746025220762093</v>
      </c>
      <c r="H821">
        <f t="shared" si="25"/>
        <v>5502.3265626830234</v>
      </c>
      <c r="I821">
        <v>3450.4359122421761</v>
      </c>
      <c r="K821">
        <v>2217.2184486264928</v>
      </c>
      <c r="L821">
        <v>6903.9563401624746</v>
      </c>
      <c r="M821">
        <v>428.59705756139613</v>
      </c>
      <c r="N821">
        <v>101.9890577089878</v>
      </c>
      <c r="O821">
        <v>702.63134834531343</v>
      </c>
      <c r="Q821">
        <v>1619.243832848503</v>
      </c>
      <c r="R821">
        <v>432.64681759234469</v>
      </c>
      <c r="S821">
        <v>0</v>
      </c>
      <c r="V821">
        <v>3113.9926052336168</v>
      </c>
      <c r="W821">
        <v>-344.92321186595501</v>
      </c>
      <c r="Y821">
        <v>3113.9926052336209</v>
      </c>
      <c r="Z821">
        <v>4373.1166730416398</v>
      </c>
      <c r="AA821">
        <v>0</v>
      </c>
      <c r="AB821">
        <v>1023.631672635939</v>
      </c>
      <c r="AE821">
        <v>94.322539088410238</v>
      </c>
      <c r="AF821">
        <v>184.69333325480241</v>
      </c>
      <c r="AG821">
        <v>668.6730391343433</v>
      </c>
      <c r="AH821">
        <v>0</v>
      </c>
      <c r="AL821">
        <v>97.746025220762093</v>
      </c>
      <c r="AN821">
        <v>52.803043103294847</v>
      </c>
      <c r="AO821">
        <v>0</v>
      </c>
      <c r="AQ821">
        <v>4.75</v>
      </c>
      <c r="AR821">
        <v>69.25</v>
      </c>
      <c r="AS821">
        <v>0.2537159843979922</v>
      </c>
      <c r="AT821">
        <v>3.0653652686931281</v>
      </c>
      <c r="AU821">
        <v>2.4607465650214499E-2</v>
      </c>
    </row>
    <row r="822" spans="1:47" x14ac:dyDescent="0.25">
      <c r="A822" t="s">
        <v>864</v>
      </c>
      <c r="B822" t="str">
        <f t="shared" si="24"/>
        <v>USA_PA_Bradford</v>
      </c>
      <c r="C822" t="str">
        <f>'Model In'!AY822</f>
        <v>Electric Storage_50-gallon</v>
      </c>
      <c r="D822">
        <f>'Model In'!BA822</f>
        <v>3</v>
      </c>
      <c r="E822">
        <v>17905.003935037421</v>
      </c>
      <c r="F822">
        <v>97.746025220762093</v>
      </c>
      <c r="H822">
        <f t="shared" si="25"/>
        <v>9268.4499671943558</v>
      </c>
      <c r="I822">
        <v>7403.1595944005367</v>
      </c>
      <c r="K822">
        <v>3183.8058132057231</v>
      </c>
      <c r="L822">
        <v>9736.4029135297078</v>
      </c>
      <c r="M822">
        <v>3689.914282461632</v>
      </c>
      <c r="N822">
        <v>125.28272123534209</v>
      </c>
      <c r="O822">
        <v>404.15677749784868</v>
      </c>
      <c r="Q822">
        <v>1346.677902672704</v>
      </c>
      <c r="R822">
        <v>518.61247012111482</v>
      </c>
      <c r="S822">
        <v>0</v>
      </c>
      <c r="V822">
        <v>3239.805622165135</v>
      </c>
      <c r="W822">
        <v>-345.92825687558332</v>
      </c>
      <c r="Y822">
        <v>3239.8056221651282</v>
      </c>
      <c r="Z822">
        <v>4373.1166730416398</v>
      </c>
      <c r="AA822">
        <v>0</v>
      </c>
      <c r="AB822">
        <v>1023.631672635939</v>
      </c>
      <c r="AE822">
        <v>94.322539088410238</v>
      </c>
      <c r="AF822">
        <v>184.69333325480241</v>
      </c>
      <c r="AG822">
        <v>668.6730391343433</v>
      </c>
      <c r="AH822">
        <v>0</v>
      </c>
      <c r="AL822">
        <v>97.746025220762093</v>
      </c>
      <c r="AN822">
        <v>52.803043103294847</v>
      </c>
      <c r="AO822">
        <v>0</v>
      </c>
      <c r="AQ822">
        <v>71.75</v>
      </c>
      <c r="AR822">
        <v>223.25</v>
      </c>
      <c r="AS822">
        <v>0.2635075867995858</v>
      </c>
      <c r="AT822">
        <v>3.6572025854803369</v>
      </c>
      <c r="AU822">
        <v>2.8073491162983199E-2</v>
      </c>
    </row>
    <row r="823" spans="1:47" x14ac:dyDescent="0.25">
      <c r="A823" t="s">
        <v>865</v>
      </c>
      <c r="B823" t="str">
        <f t="shared" si="24"/>
        <v>USA_PA_Philadel</v>
      </c>
      <c r="C823" t="str">
        <f>'Model In'!AY823</f>
        <v>Electric Storage_50-gallon</v>
      </c>
      <c r="D823">
        <f>'Model In'!BA823</f>
        <v>3</v>
      </c>
      <c r="E823">
        <v>13920.10457798961</v>
      </c>
      <c r="F823">
        <v>97.746025220762093</v>
      </c>
      <c r="H823">
        <f t="shared" si="25"/>
        <v>5727.5234008067173</v>
      </c>
      <c r="I823">
        <v>2553.929683859662</v>
      </c>
      <c r="K823">
        <v>1561.9109043299659</v>
      </c>
      <c r="L823">
        <v>5046.3745022831336</v>
      </c>
      <c r="M823">
        <v>550.2180150772424</v>
      </c>
      <c r="N823">
        <v>29.569412171992731</v>
      </c>
      <c r="O823">
        <v>412.23135228046772</v>
      </c>
      <c r="Q823">
        <v>2703.6836872009089</v>
      </c>
      <c r="R823">
        <v>469.91002974614611</v>
      </c>
      <c r="S823">
        <v>0</v>
      </c>
      <c r="V823">
        <v>2795.8328315047288</v>
      </c>
      <c r="W823">
        <v>-337.61088896567372</v>
      </c>
      <c r="Y823">
        <v>2795.832831504737</v>
      </c>
      <c r="Z823">
        <v>4373.1166730416398</v>
      </c>
      <c r="AA823">
        <v>0</v>
      </c>
      <c r="AB823">
        <v>1023.631672635939</v>
      </c>
      <c r="AE823">
        <v>94.322539088410238</v>
      </c>
      <c r="AF823">
        <v>184.69333325480241</v>
      </c>
      <c r="AG823">
        <v>668.6730391343433</v>
      </c>
      <c r="AH823">
        <v>0</v>
      </c>
      <c r="AL823">
        <v>97.746025220762093</v>
      </c>
      <c r="AN823">
        <v>52.803043103294847</v>
      </c>
      <c r="AO823">
        <v>0</v>
      </c>
      <c r="AQ823">
        <v>10.75</v>
      </c>
      <c r="AR823">
        <v>646</v>
      </c>
      <c r="AS823">
        <v>0.25680151358079012</v>
      </c>
      <c r="AT823">
        <v>4.753332121701642</v>
      </c>
      <c r="AU823">
        <v>2.64876012364182E-2</v>
      </c>
    </row>
    <row r="824" spans="1:47" x14ac:dyDescent="0.25">
      <c r="A824" t="s">
        <v>866</v>
      </c>
      <c r="B824" t="str">
        <f t="shared" si="24"/>
        <v>USA_PA_Pittsbur</v>
      </c>
      <c r="C824" t="str">
        <f>'Model In'!AY824</f>
        <v>Electric Storage_50-gallon</v>
      </c>
      <c r="D824">
        <f>'Model In'!BA824</f>
        <v>3</v>
      </c>
      <c r="E824">
        <v>14894.890187199409</v>
      </c>
      <c r="F824">
        <v>97.746025220762093</v>
      </c>
      <c r="H824">
        <f t="shared" si="25"/>
        <v>6509.29912671495</v>
      </c>
      <c r="I824">
        <v>3922.4699340906568</v>
      </c>
      <c r="K824">
        <v>2308.1128101024119</v>
      </c>
      <c r="L824">
        <v>7253.0652279145579</v>
      </c>
      <c r="M824">
        <v>1118.1735110877769</v>
      </c>
      <c r="N824">
        <v>83.347866960279191</v>
      </c>
      <c r="O824">
        <v>412.83574594017068</v>
      </c>
      <c r="Q824">
        <v>2091.5124217105381</v>
      </c>
      <c r="R824">
        <v>495.31677091375468</v>
      </c>
      <c r="S824">
        <v>0</v>
      </c>
      <c r="V824">
        <v>2988.8427148063579</v>
      </c>
      <c r="W824">
        <v>-341.34277108834249</v>
      </c>
      <c r="Y824">
        <v>2988.8427148063638</v>
      </c>
      <c r="Z824">
        <v>4373.1166730416398</v>
      </c>
      <c r="AA824">
        <v>0</v>
      </c>
      <c r="AB824">
        <v>1023.631672635939</v>
      </c>
      <c r="AE824">
        <v>94.322539088410238</v>
      </c>
      <c r="AF824">
        <v>184.69333325480241</v>
      </c>
      <c r="AG824">
        <v>668.6730391343433</v>
      </c>
      <c r="AH824">
        <v>0</v>
      </c>
      <c r="AL824">
        <v>97.746025220762093</v>
      </c>
      <c r="AN824">
        <v>52.803043103294847</v>
      </c>
      <c r="AO824">
        <v>0</v>
      </c>
      <c r="AQ824">
        <v>18.25</v>
      </c>
      <c r="AR824">
        <v>374.25</v>
      </c>
      <c r="AS824">
        <v>0.2456486928197254</v>
      </c>
      <c r="AT824">
        <v>3.8547004423501172</v>
      </c>
      <c r="AU824">
        <v>2.7261848067264199E-2</v>
      </c>
    </row>
    <row r="825" spans="1:47" x14ac:dyDescent="0.25">
      <c r="A825" t="s">
        <v>867</v>
      </c>
      <c r="B825" t="str">
        <f t="shared" si="24"/>
        <v>USA_RI_Providen</v>
      </c>
      <c r="C825" t="str">
        <f>'Model In'!AY825</f>
        <v>Electric Storage_50-gallon</v>
      </c>
      <c r="D825">
        <f>'Model In'!BA825</f>
        <v>3</v>
      </c>
      <c r="E825">
        <v>14429.370452346549</v>
      </c>
      <c r="F825">
        <v>97.746025220762093</v>
      </c>
      <c r="H825">
        <f t="shared" si="25"/>
        <v>6059.2673306993784</v>
      </c>
      <c r="I825">
        <v>3606.2947940191548</v>
      </c>
      <c r="K825">
        <v>2137.2012038469252</v>
      </c>
      <c r="L825">
        <v>6868.0224527771779</v>
      </c>
      <c r="M825">
        <v>965.23914495266706</v>
      </c>
      <c r="N825">
        <v>64.089968553165178</v>
      </c>
      <c r="O825">
        <v>439.76447666638899</v>
      </c>
      <c r="Q825">
        <v>1995.7729102237729</v>
      </c>
      <c r="R825">
        <v>457.19962645645057</v>
      </c>
      <c r="S825">
        <v>0</v>
      </c>
      <c r="V825">
        <v>2973.3547759691892</v>
      </c>
      <c r="W825">
        <v>-341.98610558231832</v>
      </c>
      <c r="Y825">
        <v>2973.354775969191</v>
      </c>
      <c r="Z825">
        <v>4373.1166730416398</v>
      </c>
      <c r="AA825">
        <v>0</v>
      </c>
      <c r="AB825">
        <v>1023.631672635939</v>
      </c>
      <c r="AE825">
        <v>94.322539088410238</v>
      </c>
      <c r="AF825">
        <v>184.69333325480241</v>
      </c>
      <c r="AG825">
        <v>668.6730391343433</v>
      </c>
      <c r="AH825">
        <v>0</v>
      </c>
      <c r="AL825">
        <v>97.746025220762093</v>
      </c>
      <c r="AN825">
        <v>52.803043103294847</v>
      </c>
      <c r="AO825">
        <v>0</v>
      </c>
      <c r="AQ825">
        <v>18.75</v>
      </c>
      <c r="AR825">
        <v>306</v>
      </c>
      <c r="AS825">
        <v>0.26830328419268018</v>
      </c>
      <c r="AT825">
        <v>4.3361164106456904</v>
      </c>
      <c r="AU825">
        <v>2.5728643805363698E-2</v>
      </c>
    </row>
    <row r="826" spans="1:47" x14ac:dyDescent="0.25">
      <c r="A826" t="s">
        <v>868</v>
      </c>
      <c r="B826" t="str">
        <f t="shared" si="24"/>
        <v>USA_SC_JB.Charl</v>
      </c>
      <c r="C826" t="str">
        <f>'Model In'!AY826</f>
        <v>Electric Storage_50-gallon</v>
      </c>
      <c r="D826">
        <f>'Model In'!BA826</f>
        <v>3</v>
      </c>
      <c r="E826">
        <v>13266.71141438166</v>
      </c>
      <c r="F826">
        <v>97.746025220762093</v>
      </c>
      <c r="H826">
        <f t="shared" si="25"/>
        <v>5422.7308870981587</v>
      </c>
      <c r="I826">
        <v>555.58571548254815</v>
      </c>
      <c r="K826">
        <v>288.89988247539952</v>
      </c>
      <c r="L826">
        <v>940.65300638715644</v>
      </c>
      <c r="M826">
        <v>14.40722476922442</v>
      </c>
      <c r="N826">
        <v>13.660249985215669</v>
      </c>
      <c r="O826">
        <v>238.61835825270839</v>
      </c>
      <c r="Q826">
        <v>4404.8820064681749</v>
      </c>
      <c r="R826">
        <v>462.26316514743542</v>
      </c>
      <c r="S826">
        <v>0</v>
      </c>
      <c r="V826">
        <v>2447.2321816054782</v>
      </c>
      <c r="W826">
        <v>-327.96378488903429</v>
      </c>
      <c r="Y826">
        <v>2447.23218160548</v>
      </c>
      <c r="Z826">
        <v>4373.1166730416398</v>
      </c>
      <c r="AA826">
        <v>0</v>
      </c>
      <c r="AB826">
        <v>1023.631672635939</v>
      </c>
      <c r="AE826">
        <v>94.322539088410238</v>
      </c>
      <c r="AF826">
        <v>184.69333325480241</v>
      </c>
      <c r="AG826">
        <v>668.6730391343433</v>
      </c>
      <c r="AH826">
        <v>0</v>
      </c>
      <c r="AL826">
        <v>97.746025220762093</v>
      </c>
      <c r="AN826">
        <v>52.803043103294847</v>
      </c>
      <c r="AO826">
        <v>0</v>
      </c>
      <c r="AQ826">
        <v>1</v>
      </c>
      <c r="AR826">
        <v>426</v>
      </c>
      <c r="AS826">
        <v>0.18903707044490581</v>
      </c>
      <c r="AT826">
        <v>3.5302337477779391</v>
      </c>
      <c r="AU826">
        <v>2.6071156992778802E-2</v>
      </c>
    </row>
    <row r="827" spans="1:47" x14ac:dyDescent="0.25">
      <c r="A827" t="s">
        <v>869</v>
      </c>
      <c r="B827" t="str">
        <f t="shared" si="24"/>
        <v>USA_SC_Columbia</v>
      </c>
      <c r="C827" t="str">
        <f>'Model In'!AY827</f>
        <v>Electric Storage_50-gallon</v>
      </c>
      <c r="D827">
        <f>'Model In'!BA827</f>
        <v>3</v>
      </c>
      <c r="E827">
        <v>13344.69196499489</v>
      </c>
      <c r="F827">
        <v>97.746025220762093</v>
      </c>
      <c r="H827">
        <f t="shared" si="25"/>
        <v>5451.6574598535972</v>
      </c>
      <c r="I827">
        <v>761.56690084163108</v>
      </c>
      <c r="K827">
        <v>421.08184754181588</v>
      </c>
      <c r="L827">
        <v>1364.111158333001</v>
      </c>
      <c r="M827">
        <v>15.7107001698581</v>
      </c>
      <c r="N827">
        <v>19.60162888571497</v>
      </c>
      <c r="O827">
        <v>305.17272424423942</v>
      </c>
      <c r="Q827">
        <v>4192.7412420607652</v>
      </c>
      <c r="R827">
        <v>497.34931695120082</v>
      </c>
      <c r="S827">
        <v>0</v>
      </c>
      <c r="V827">
        <v>2496.2861594633991</v>
      </c>
      <c r="W827">
        <v>-328.31276046515228</v>
      </c>
      <c r="Y827">
        <v>2496.2861594633978</v>
      </c>
      <c r="Z827">
        <v>4373.1166730416398</v>
      </c>
      <c r="AA827">
        <v>0</v>
      </c>
      <c r="AB827">
        <v>1023.631672635939</v>
      </c>
      <c r="AE827">
        <v>94.322539088410238</v>
      </c>
      <c r="AF827">
        <v>184.69333325480241</v>
      </c>
      <c r="AG827">
        <v>668.6730391343433</v>
      </c>
      <c r="AH827">
        <v>0</v>
      </c>
      <c r="AL827">
        <v>97.746025220762093</v>
      </c>
      <c r="AN827">
        <v>52.803043103294847</v>
      </c>
      <c r="AO827">
        <v>0</v>
      </c>
      <c r="AQ827">
        <v>1.5</v>
      </c>
      <c r="AR827">
        <v>944.75</v>
      </c>
      <c r="AS827">
        <v>0.15813933370744729</v>
      </c>
      <c r="AT827">
        <v>2.7520671448151171</v>
      </c>
      <c r="AU827">
        <v>2.7180234769712801E-2</v>
      </c>
    </row>
    <row r="828" spans="1:47" x14ac:dyDescent="0.25">
      <c r="A828" t="s">
        <v>870</v>
      </c>
      <c r="B828" t="str">
        <f t="shared" si="24"/>
        <v>USA_SD_Yankton-</v>
      </c>
      <c r="C828" t="str">
        <f>'Model In'!AY828</f>
        <v>Electric Storage_50-gallon</v>
      </c>
      <c r="D828">
        <f>'Model In'!BA828</f>
        <v>3</v>
      </c>
      <c r="E828">
        <v>18911.871213689639</v>
      </c>
      <c r="F828">
        <v>97.746025220762093</v>
      </c>
      <c r="H828">
        <f t="shared" si="25"/>
        <v>10379.658665293502</v>
      </c>
      <c r="I828">
        <v>7763.8165285697396</v>
      </c>
      <c r="K828">
        <v>3638.1760677933212</v>
      </c>
      <c r="L828">
        <v>10614.749352069821</v>
      </c>
      <c r="M828">
        <v>3584.0854370672118</v>
      </c>
      <c r="N828">
        <v>123.609875539255</v>
      </c>
      <c r="O828">
        <v>417.94514816994939</v>
      </c>
      <c r="Q828">
        <v>2068.8883586128059</v>
      </c>
      <c r="R828">
        <v>546.95377811095648</v>
      </c>
      <c r="S828">
        <v>0</v>
      </c>
      <c r="V828">
        <v>3135.464202718184</v>
      </c>
      <c r="W828">
        <v>-344.42458351610031</v>
      </c>
      <c r="Y828">
        <v>3135.464202718184</v>
      </c>
      <c r="Z828">
        <v>4373.1166730416398</v>
      </c>
      <c r="AA828">
        <v>0</v>
      </c>
      <c r="AB828">
        <v>1023.631672635939</v>
      </c>
      <c r="AE828">
        <v>94.322539088410238</v>
      </c>
      <c r="AF828">
        <v>184.69333325480241</v>
      </c>
      <c r="AG828">
        <v>668.6730391343433</v>
      </c>
      <c r="AH828">
        <v>0</v>
      </c>
      <c r="AL828">
        <v>97.746025220762093</v>
      </c>
      <c r="AN828">
        <v>52.803043103294847</v>
      </c>
      <c r="AO828">
        <v>0</v>
      </c>
      <c r="AQ828">
        <v>76.25</v>
      </c>
      <c r="AR828">
        <v>100</v>
      </c>
      <c r="AS828">
        <v>0.33238996459836079</v>
      </c>
      <c r="AT828">
        <v>5.6204663601837463</v>
      </c>
      <c r="AU828">
        <v>3.1910839003699801E-2</v>
      </c>
    </row>
    <row r="829" spans="1:47" x14ac:dyDescent="0.25">
      <c r="A829" t="s">
        <v>871</v>
      </c>
      <c r="B829" t="str">
        <f t="shared" si="24"/>
        <v>USA_SD_Sioux.Fa</v>
      </c>
      <c r="C829" t="str">
        <f>'Model In'!AY829</f>
        <v>Electric Storage_50-gallon</v>
      </c>
      <c r="D829">
        <f>'Model In'!BA829</f>
        <v>3</v>
      </c>
      <c r="E829">
        <v>19490.19988226816</v>
      </c>
      <c r="F829">
        <v>97.746025220762093</v>
      </c>
      <c r="H829">
        <f t="shared" si="25"/>
        <v>10894.471527219232</v>
      </c>
      <c r="I829">
        <v>8367.6171232381239</v>
      </c>
      <c r="K829">
        <v>4058.4453314594621</v>
      </c>
      <c r="L829">
        <v>11572.06619618215</v>
      </c>
      <c r="M829">
        <v>3760.0891074408082</v>
      </c>
      <c r="N829">
        <v>124.9328344749794</v>
      </c>
      <c r="O829">
        <v>424.14984986288681</v>
      </c>
      <c r="Q829">
        <v>1946.088592660182</v>
      </c>
      <c r="R829">
        <v>580.76581132092599</v>
      </c>
      <c r="S829">
        <v>0</v>
      </c>
      <c r="V829">
        <v>3198.980009371036</v>
      </c>
      <c r="W829">
        <v>-345.10054400251408</v>
      </c>
      <c r="Y829">
        <v>3198.9800093710378</v>
      </c>
      <c r="Z829">
        <v>4373.1166730416398</v>
      </c>
      <c r="AA829">
        <v>0</v>
      </c>
      <c r="AB829">
        <v>1023.631672635939</v>
      </c>
      <c r="AE829">
        <v>94.322539088410238</v>
      </c>
      <c r="AF829">
        <v>184.69333325480241</v>
      </c>
      <c r="AG829">
        <v>668.6730391343433</v>
      </c>
      <c r="AH829">
        <v>0</v>
      </c>
      <c r="AL829">
        <v>97.746025220762093</v>
      </c>
      <c r="AN829">
        <v>52.803043103294847</v>
      </c>
      <c r="AO829">
        <v>0</v>
      </c>
      <c r="AQ829">
        <v>39.75</v>
      </c>
      <c r="AR829">
        <v>31.75</v>
      </c>
      <c r="AS829">
        <v>0.3367829877866732</v>
      </c>
      <c r="AT829">
        <v>4.9984825247220188</v>
      </c>
      <c r="AU829">
        <v>3.40045315483841E-2</v>
      </c>
    </row>
    <row r="830" spans="1:47" x14ac:dyDescent="0.25">
      <c r="A830" t="s">
        <v>872</v>
      </c>
      <c r="B830" t="str">
        <f t="shared" si="24"/>
        <v>USA_TN_Memphis.</v>
      </c>
      <c r="C830" t="str">
        <f>'Model In'!AY830</f>
        <v>Electric Storage_50-gallon</v>
      </c>
      <c r="D830">
        <f>'Model In'!BA830</f>
        <v>3</v>
      </c>
      <c r="E830">
        <v>13712.151680165611</v>
      </c>
      <c r="F830">
        <v>97.746025220762093</v>
      </c>
      <c r="H830">
        <f t="shared" si="25"/>
        <v>5773.7788314762493</v>
      </c>
      <c r="I830">
        <v>1254.5652475675729</v>
      </c>
      <c r="K830">
        <v>772.40362181829948</v>
      </c>
      <c r="L830">
        <v>2518.6038910062589</v>
      </c>
      <c r="M830">
        <v>127.5600113021848</v>
      </c>
      <c r="N830">
        <v>29.575824389200839</v>
      </c>
      <c r="O830">
        <v>325.02579005788391</v>
      </c>
      <c r="Q830">
        <v>3999.0371874091638</v>
      </c>
      <c r="R830">
        <v>520.17639649951286</v>
      </c>
      <c r="S830">
        <v>0</v>
      </c>
      <c r="V830">
        <v>2541.624503011345</v>
      </c>
      <c r="W830">
        <v>-330.21643092373108</v>
      </c>
      <c r="Y830">
        <v>2541.624503011355</v>
      </c>
      <c r="Z830">
        <v>4373.1166730416398</v>
      </c>
      <c r="AA830">
        <v>0</v>
      </c>
      <c r="AB830">
        <v>1023.631672635939</v>
      </c>
      <c r="AE830">
        <v>94.322539088410238</v>
      </c>
      <c r="AF830">
        <v>184.69333325480241</v>
      </c>
      <c r="AG830">
        <v>668.6730391343433</v>
      </c>
      <c r="AH830">
        <v>0</v>
      </c>
      <c r="AL830">
        <v>97.746025220762093</v>
      </c>
      <c r="AN830">
        <v>52.803043103294847</v>
      </c>
      <c r="AO830">
        <v>0</v>
      </c>
      <c r="AQ830">
        <v>6</v>
      </c>
      <c r="AR830">
        <v>1117</v>
      </c>
      <c r="AS830">
        <v>0.22688549230772551</v>
      </c>
      <c r="AT830">
        <v>3.8966513026506719</v>
      </c>
      <c r="AU830">
        <v>2.90360792310323E-2</v>
      </c>
    </row>
    <row r="831" spans="1:47" x14ac:dyDescent="0.25">
      <c r="A831" t="s">
        <v>873</v>
      </c>
      <c r="B831" t="str">
        <f t="shared" si="24"/>
        <v>USA_TN_Nashvill</v>
      </c>
      <c r="C831" t="str">
        <f>'Model In'!AY831</f>
        <v>Electric Storage_50-gallon</v>
      </c>
      <c r="D831">
        <f>'Model In'!BA831</f>
        <v>3</v>
      </c>
      <c r="E831">
        <v>13287.10393676953</v>
      </c>
      <c r="F831">
        <v>97.746025220762093</v>
      </c>
      <c r="H831">
        <f t="shared" si="25"/>
        <v>5252.7803164783481</v>
      </c>
      <c r="I831">
        <v>1331.9063915510239</v>
      </c>
      <c r="K831">
        <v>804.72330111462611</v>
      </c>
      <c r="L831">
        <v>2590.1940314391741</v>
      </c>
      <c r="M831">
        <v>135.8631631703141</v>
      </c>
      <c r="N831">
        <v>28.369973753094801</v>
      </c>
      <c r="O831">
        <v>362.94995351299087</v>
      </c>
      <c r="Q831">
        <v>3447.9763807958611</v>
      </c>
      <c r="R831">
        <v>472.89754413146301</v>
      </c>
      <c r="S831">
        <v>0</v>
      </c>
      <c r="V831">
        <v>2637.5752746131429</v>
      </c>
      <c r="W831">
        <v>-332.19436104433743</v>
      </c>
      <c r="Y831">
        <v>2637.575274613137</v>
      </c>
      <c r="Z831">
        <v>4373.1166730416398</v>
      </c>
      <c r="AA831">
        <v>0</v>
      </c>
      <c r="AB831">
        <v>1023.631672635939</v>
      </c>
      <c r="AE831">
        <v>94.322539088410238</v>
      </c>
      <c r="AF831">
        <v>184.69333325480241</v>
      </c>
      <c r="AG831">
        <v>668.6730391343433</v>
      </c>
      <c r="AH831">
        <v>0</v>
      </c>
      <c r="AL831">
        <v>97.746025220762093</v>
      </c>
      <c r="AN831">
        <v>52.803043103294847</v>
      </c>
      <c r="AO831">
        <v>0</v>
      </c>
      <c r="AQ831">
        <v>5.75</v>
      </c>
      <c r="AR831">
        <v>865.25</v>
      </c>
      <c r="AS831">
        <v>0.19952250579552719</v>
      </c>
      <c r="AT831">
        <v>2.9938640487000598</v>
      </c>
      <c r="AU831">
        <v>2.5955824066137501E-2</v>
      </c>
    </row>
    <row r="832" spans="1:47" x14ac:dyDescent="0.25">
      <c r="A832" t="s">
        <v>874</v>
      </c>
      <c r="B832" t="str">
        <f t="shared" si="24"/>
        <v>USA_TX_Austin-C</v>
      </c>
      <c r="C832" t="str">
        <f>'Model In'!AY832</f>
        <v>Electric Storage_50-gallon</v>
      </c>
      <c r="D832">
        <f>'Model In'!BA832</f>
        <v>3</v>
      </c>
      <c r="E832">
        <v>14118.464115984831</v>
      </c>
      <c r="F832">
        <v>97.746025220762093</v>
      </c>
      <c r="H832">
        <f t="shared" si="25"/>
        <v>6412.971389082204</v>
      </c>
      <c r="I832">
        <v>506.84791571106263</v>
      </c>
      <c r="K832">
        <v>264.21115784445118</v>
      </c>
      <c r="L832">
        <v>827.75469955990252</v>
      </c>
      <c r="M832">
        <v>44.925049113251568</v>
      </c>
      <c r="N832">
        <v>8.305895752876566</v>
      </c>
      <c r="O832">
        <v>189.40581300048339</v>
      </c>
      <c r="Q832">
        <v>5304.6446215435226</v>
      </c>
      <c r="R832">
        <v>601.47885182761877</v>
      </c>
      <c r="S832">
        <v>0</v>
      </c>
      <c r="V832">
        <v>2308.7443812246579</v>
      </c>
      <c r="W832">
        <v>-323.28752460477659</v>
      </c>
      <c r="Y832">
        <v>2308.7443812246629</v>
      </c>
      <c r="Z832">
        <v>4373.1166730416398</v>
      </c>
      <c r="AA832">
        <v>0</v>
      </c>
      <c r="AB832">
        <v>1023.631672635939</v>
      </c>
      <c r="AE832">
        <v>94.322539088410238</v>
      </c>
      <c r="AF832">
        <v>184.69333325480241</v>
      </c>
      <c r="AG832">
        <v>668.6730391343433</v>
      </c>
      <c r="AH832">
        <v>0</v>
      </c>
      <c r="AL832">
        <v>97.746025220762093</v>
      </c>
      <c r="AN832">
        <v>52.803043103294847</v>
      </c>
      <c r="AO832">
        <v>0</v>
      </c>
      <c r="AQ832">
        <v>0.75</v>
      </c>
      <c r="AR832">
        <v>1271.75</v>
      </c>
      <c r="AS832">
        <v>0.1452743724901342</v>
      </c>
      <c r="AT832">
        <v>2.1907807121523559</v>
      </c>
      <c r="AU832">
        <v>3.2966941563532401E-2</v>
      </c>
    </row>
    <row r="833" spans="1:47" x14ac:dyDescent="0.25">
      <c r="A833" t="s">
        <v>875</v>
      </c>
      <c r="B833" t="str">
        <f t="shared" si="24"/>
        <v>USA_TX_Dallas-F</v>
      </c>
      <c r="C833" t="str">
        <f>'Model In'!AY833</f>
        <v>Electric Storage_50-gallon</v>
      </c>
      <c r="D833">
        <f>'Model In'!BA833</f>
        <v>3</v>
      </c>
      <c r="E833">
        <v>14012.52726229252</v>
      </c>
      <c r="F833">
        <v>97.746025220762093</v>
      </c>
      <c r="H833">
        <f t="shared" si="25"/>
        <v>6206.069000028343</v>
      </c>
      <c r="I833">
        <v>716.91398924489522</v>
      </c>
      <c r="K833">
        <v>416.04762418485842</v>
      </c>
      <c r="L833">
        <v>1366.719344305501</v>
      </c>
      <c r="M833">
        <v>4.6890210623422668</v>
      </c>
      <c r="N833">
        <v>13.78643446888753</v>
      </c>
      <c r="O833">
        <v>282.39090952880599</v>
      </c>
      <c r="Q833">
        <v>4943.067433596937</v>
      </c>
      <c r="R833">
        <v>546.08757718651032</v>
      </c>
      <c r="S833">
        <v>0</v>
      </c>
      <c r="V833">
        <v>2409.7099165861491</v>
      </c>
      <c r="W833">
        <v>-328.96530977743009</v>
      </c>
      <c r="Y833">
        <v>2409.709916586145</v>
      </c>
      <c r="Z833">
        <v>4373.1166730416398</v>
      </c>
      <c r="AA833">
        <v>0</v>
      </c>
      <c r="AB833">
        <v>1023.631672635939</v>
      </c>
      <c r="AE833">
        <v>94.322539088410238</v>
      </c>
      <c r="AF833">
        <v>184.69333325480241</v>
      </c>
      <c r="AG833">
        <v>668.6730391343433</v>
      </c>
      <c r="AH833">
        <v>0</v>
      </c>
      <c r="AL833">
        <v>97.746025220762093</v>
      </c>
      <c r="AN833">
        <v>52.803043103294847</v>
      </c>
      <c r="AO833">
        <v>0</v>
      </c>
      <c r="AQ833">
        <v>0.75</v>
      </c>
      <c r="AR833">
        <v>530.5</v>
      </c>
      <c r="AS833">
        <v>0.29473678231381401</v>
      </c>
      <c r="AT833">
        <v>5.2557848578332313</v>
      </c>
      <c r="AU833">
        <v>3.3141139096976198E-2</v>
      </c>
    </row>
    <row r="834" spans="1:47" x14ac:dyDescent="0.25">
      <c r="A834" t="s">
        <v>876</v>
      </c>
      <c r="B834" t="str">
        <f t="shared" si="24"/>
        <v>USA_TX_Houston-</v>
      </c>
      <c r="C834" t="str">
        <f>'Model In'!AY834</f>
        <v>Electric Storage_50-gallon</v>
      </c>
      <c r="D834">
        <f>'Model In'!BA834</f>
        <v>3</v>
      </c>
      <c r="E834">
        <v>13997.914475383661</v>
      </c>
      <c r="F834">
        <v>97.746025220762093</v>
      </c>
      <c r="H834">
        <f t="shared" si="25"/>
        <v>6348.0383612297992</v>
      </c>
      <c r="I834">
        <v>235.33036572526339</v>
      </c>
      <c r="K834">
        <v>104.7927046559586</v>
      </c>
      <c r="L834">
        <v>360.83200534803171</v>
      </c>
      <c r="M834">
        <v>0.36445782792775361</v>
      </c>
      <c r="N834">
        <v>3.4700192133646479</v>
      </c>
      <c r="O834">
        <v>126.7031840280124</v>
      </c>
      <c r="Q834">
        <v>5519.8491725366894</v>
      </c>
      <c r="R834">
        <v>592.85882296784598</v>
      </c>
      <c r="S834">
        <v>0</v>
      </c>
      <c r="V834">
        <v>2253.1277684757661</v>
      </c>
      <c r="W834">
        <v>-322.98958872995843</v>
      </c>
      <c r="Y834">
        <v>2253.1277684757638</v>
      </c>
      <c r="Z834">
        <v>4373.1166730416398</v>
      </c>
      <c r="AA834">
        <v>0</v>
      </c>
      <c r="AB834">
        <v>1023.631672635939</v>
      </c>
      <c r="AE834">
        <v>94.322539088410238</v>
      </c>
      <c r="AF834">
        <v>184.69333325480241</v>
      </c>
      <c r="AG834">
        <v>668.6730391343433</v>
      </c>
      <c r="AH834">
        <v>0</v>
      </c>
      <c r="AL834">
        <v>97.746025220762093</v>
      </c>
      <c r="AN834">
        <v>52.803043103294847</v>
      </c>
      <c r="AO834">
        <v>0</v>
      </c>
      <c r="AQ834">
        <v>0</v>
      </c>
      <c r="AR834">
        <v>1081.25</v>
      </c>
      <c r="AS834">
        <v>0.17812524867249641</v>
      </c>
      <c r="AT834">
        <v>3.5619186215267811</v>
      </c>
      <c r="AU834">
        <v>3.35719503174811E-2</v>
      </c>
    </row>
    <row r="835" spans="1:47" x14ac:dyDescent="0.25">
      <c r="A835" t="s">
        <v>877</v>
      </c>
      <c r="B835" t="str">
        <f t="shared" ref="B835:B898" si="26">MID(A835,12,15)</f>
        <v>USA_TX_Lubbock.</v>
      </c>
      <c r="C835" t="str">
        <f>'Model In'!AY835</f>
        <v>Electric Storage_50-gallon</v>
      </c>
      <c r="D835">
        <f>'Model In'!BA835</f>
        <v>3</v>
      </c>
      <c r="E835">
        <v>14033.6637928403</v>
      </c>
      <c r="F835">
        <v>97.746025220762093</v>
      </c>
      <c r="H835">
        <f t="shared" ref="H835:H898" si="27">I835+Q835+R835</f>
        <v>5997.2811259245145</v>
      </c>
      <c r="I835">
        <v>1541.9091438487901</v>
      </c>
      <c r="K835">
        <v>1057.352943556486</v>
      </c>
      <c r="L835">
        <v>3259.93925288214</v>
      </c>
      <c r="M835">
        <v>42.65334330107045</v>
      </c>
      <c r="N835">
        <v>50.338295327291988</v>
      </c>
      <c r="O835">
        <v>391.56456166394298</v>
      </c>
      <c r="Q835">
        <v>3910.0480220567142</v>
      </c>
      <c r="R835">
        <v>545.32396001900986</v>
      </c>
      <c r="S835">
        <v>0</v>
      </c>
      <c r="V835">
        <v>2639.6343212376341</v>
      </c>
      <c r="W835">
        <v>-333.67690059405868</v>
      </c>
      <c r="Y835">
        <v>2639.6343212376328</v>
      </c>
      <c r="Z835">
        <v>4373.1166730416398</v>
      </c>
      <c r="AA835">
        <v>0</v>
      </c>
      <c r="AB835">
        <v>1023.631672635939</v>
      </c>
      <c r="AE835">
        <v>94.322539088410238</v>
      </c>
      <c r="AF835">
        <v>184.69333325480241</v>
      </c>
      <c r="AG835">
        <v>668.6730391343433</v>
      </c>
      <c r="AH835">
        <v>0</v>
      </c>
      <c r="AL835">
        <v>97.746025220762093</v>
      </c>
      <c r="AN835">
        <v>52.803043103294847</v>
      </c>
      <c r="AO835">
        <v>0</v>
      </c>
      <c r="AQ835">
        <v>0</v>
      </c>
      <c r="AR835">
        <v>155</v>
      </c>
      <c r="AS835">
        <v>0.33110143048578161</v>
      </c>
      <c r="AT835">
        <v>6.4382571851695216</v>
      </c>
      <c r="AU835">
        <v>3.3762122881805003E-2</v>
      </c>
    </row>
    <row r="836" spans="1:47" x14ac:dyDescent="0.25">
      <c r="A836" t="s">
        <v>878</v>
      </c>
      <c r="B836" t="str">
        <f t="shared" si="26"/>
        <v>USA_TX_San.Anto</v>
      </c>
      <c r="C836" t="str">
        <f>'Model In'!AY836</f>
        <v>Electric Storage_50-gallon</v>
      </c>
      <c r="D836">
        <f>'Model In'!BA836</f>
        <v>3</v>
      </c>
      <c r="E836">
        <v>14508.624757285619</v>
      </c>
      <c r="F836">
        <v>97.746025220762093</v>
      </c>
      <c r="H836">
        <f t="shared" si="27"/>
        <v>6821.99465183553</v>
      </c>
      <c r="I836">
        <v>488.69848067958651</v>
      </c>
      <c r="K836">
        <v>273.23174842389562</v>
      </c>
      <c r="L836">
        <v>858.19927615583788</v>
      </c>
      <c r="M836">
        <v>40.441685156120244</v>
      </c>
      <c r="N836">
        <v>7.0383422943971441</v>
      </c>
      <c r="O836">
        <v>167.98670480517271</v>
      </c>
      <c r="Q836">
        <v>5688.2577610060789</v>
      </c>
      <c r="R836">
        <v>645.03841014986438</v>
      </c>
      <c r="S836">
        <v>0</v>
      </c>
      <c r="V836">
        <v>2289.881759772109</v>
      </c>
      <c r="W836">
        <v>-324.20028189227997</v>
      </c>
      <c r="Y836">
        <v>2289.8817597721072</v>
      </c>
      <c r="Z836">
        <v>4373.1166730416398</v>
      </c>
      <c r="AA836">
        <v>0</v>
      </c>
      <c r="AB836">
        <v>1023.631672635939</v>
      </c>
      <c r="AE836">
        <v>94.322539088410238</v>
      </c>
      <c r="AF836">
        <v>184.69333325480241</v>
      </c>
      <c r="AG836">
        <v>668.6730391343433</v>
      </c>
      <c r="AH836">
        <v>0</v>
      </c>
      <c r="AL836">
        <v>97.746025220762093</v>
      </c>
      <c r="AN836">
        <v>52.803043103294847</v>
      </c>
      <c r="AO836">
        <v>0</v>
      </c>
      <c r="AQ836">
        <v>0</v>
      </c>
      <c r="AR836">
        <v>986.75</v>
      </c>
      <c r="AS836">
        <v>0.22975203706732941</v>
      </c>
      <c r="AT836">
        <v>4.2598895403249628</v>
      </c>
      <c r="AU836">
        <v>3.7390606081258201E-2</v>
      </c>
    </row>
    <row r="837" spans="1:47" x14ac:dyDescent="0.25">
      <c r="A837" t="s">
        <v>879</v>
      </c>
      <c r="B837" t="str">
        <f t="shared" si="26"/>
        <v>USA_UT_Salt.Lak</v>
      </c>
      <c r="C837" t="str">
        <f>'Model In'!AY837</f>
        <v>Electric Storage_50-gallon</v>
      </c>
      <c r="D837">
        <f>'Model In'!BA837</f>
        <v>3</v>
      </c>
      <c r="E837">
        <v>14602.5550174524</v>
      </c>
      <c r="F837">
        <v>97.746025220762093</v>
      </c>
      <c r="H837">
        <f t="shared" si="27"/>
        <v>6273.9366153763422</v>
      </c>
      <c r="I837">
        <v>2981.3372530539018</v>
      </c>
      <c r="K837">
        <v>2058.880037833007</v>
      </c>
      <c r="L837">
        <v>6220.9024720535053</v>
      </c>
      <c r="M837">
        <v>272.311769304444</v>
      </c>
      <c r="N837">
        <v>88.750770351978701</v>
      </c>
      <c r="O837">
        <v>561.39467556447698</v>
      </c>
      <c r="Q837">
        <v>2753.40010199567</v>
      </c>
      <c r="R837">
        <v>539.19926032676949</v>
      </c>
      <c r="S837">
        <v>0</v>
      </c>
      <c r="V837">
        <v>2931.8700563977009</v>
      </c>
      <c r="W837">
        <v>-340.0552982628825</v>
      </c>
      <c r="Y837">
        <v>2931.870056397699</v>
      </c>
      <c r="Z837">
        <v>4373.1166730416398</v>
      </c>
      <c r="AA837">
        <v>0</v>
      </c>
      <c r="AB837">
        <v>1023.631672635939</v>
      </c>
      <c r="AE837">
        <v>94.322539088410238</v>
      </c>
      <c r="AF837">
        <v>184.69333325480241</v>
      </c>
      <c r="AG837">
        <v>668.6730391343433</v>
      </c>
      <c r="AH837">
        <v>0</v>
      </c>
      <c r="AL837">
        <v>97.746025220762093</v>
      </c>
      <c r="AN837">
        <v>52.803043103294847</v>
      </c>
      <c r="AO837">
        <v>0</v>
      </c>
      <c r="AQ837">
        <v>1</v>
      </c>
      <c r="AR837">
        <v>94.5</v>
      </c>
      <c r="AS837">
        <v>0.26067433812899271</v>
      </c>
      <c r="AT837">
        <v>3.5061581445195591</v>
      </c>
      <c r="AU837">
        <v>3.1228774450435599E-2</v>
      </c>
    </row>
    <row r="838" spans="1:47" x14ac:dyDescent="0.25">
      <c r="A838" t="s">
        <v>880</v>
      </c>
      <c r="B838" t="str">
        <f t="shared" si="26"/>
        <v>USA_UT_St.Georg</v>
      </c>
      <c r="C838" t="str">
        <f>'Model In'!AY838</f>
        <v>Electric Storage_50-gallon</v>
      </c>
      <c r="D838">
        <f>'Model In'!BA838</f>
        <v>3</v>
      </c>
      <c r="E838">
        <v>14046.165244367479</v>
      </c>
      <c r="F838">
        <v>97.746025220762093</v>
      </c>
      <c r="H838">
        <f t="shared" si="27"/>
        <v>6140.485167102489</v>
      </c>
      <c r="I838">
        <v>978.75815403389856</v>
      </c>
      <c r="K838">
        <v>538.37852165889228</v>
      </c>
      <c r="L838">
        <v>1684.363457412243</v>
      </c>
      <c r="M838">
        <v>8.9020220736606746</v>
      </c>
      <c r="N838">
        <v>14.390517762030139</v>
      </c>
      <c r="O838">
        <v>417.08709253932028</v>
      </c>
      <c r="Q838">
        <v>4619.6596483615758</v>
      </c>
      <c r="R838">
        <v>542.06736470701435</v>
      </c>
      <c r="S838">
        <v>0</v>
      </c>
      <c r="V838">
        <v>2508.931731586938</v>
      </c>
      <c r="W838">
        <v>-330.98096510154761</v>
      </c>
      <c r="Y838">
        <v>2508.9317315869371</v>
      </c>
      <c r="Z838">
        <v>4373.1166730416398</v>
      </c>
      <c r="AA838">
        <v>0</v>
      </c>
      <c r="AB838">
        <v>1023.631672635939</v>
      </c>
      <c r="AE838">
        <v>94.322539088410238</v>
      </c>
      <c r="AF838">
        <v>184.69333325480241</v>
      </c>
      <c r="AG838">
        <v>668.6730391343433</v>
      </c>
      <c r="AH838">
        <v>0</v>
      </c>
      <c r="AL838">
        <v>97.746025220762093</v>
      </c>
      <c r="AN838">
        <v>52.803043103294847</v>
      </c>
      <c r="AO838">
        <v>0</v>
      </c>
      <c r="AQ838">
        <v>0</v>
      </c>
      <c r="AR838">
        <v>397</v>
      </c>
      <c r="AS838">
        <v>0.19496281076352109</v>
      </c>
      <c r="AT838">
        <v>3.2799264482517358</v>
      </c>
      <c r="AU838">
        <v>3.1453436203846302E-2</v>
      </c>
    </row>
    <row r="839" spans="1:47" x14ac:dyDescent="0.25">
      <c r="A839" t="s">
        <v>881</v>
      </c>
      <c r="B839" t="str">
        <f t="shared" si="26"/>
        <v>USA_UT_Vernal.R</v>
      </c>
      <c r="C839" t="str">
        <f>'Model In'!AY839</f>
        <v>Electric Storage_50-gallon</v>
      </c>
      <c r="D839">
        <f>'Model In'!BA839</f>
        <v>3</v>
      </c>
      <c r="E839">
        <v>16470.775455092109</v>
      </c>
      <c r="F839">
        <v>97.746025220762093</v>
      </c>
      <c r="H839">
        <f t="shared" si="27"/>
        <v>7912.0336990525548</v>
      </c>
      <c r="I839">
        <v>5177.2741571291817</v>
      </c>
      <c r="K839">
        <v>2908.6899268467678</v>
      </c>
      <c r="L839">
        <v>8292.7789879119973</v>
      </c>
      <c r="M839">
        <v>1612.3065503668911</v>
      </c>
      <c r="N839">
        <v>94.179330134012716</v>
      </c>
      <c r="O839">
        <v>562.09834978151002</v>
      </c>
      <c r="Q839">
        <v>2152.1705128119088</v>
      </c>
      <c r="R839">
        <v>582.58902911146379</v>
      </c>
      <c r="S839">
        <v>0</v>
      </c>
      <c r="V839">
        <v>3161.9934103614191</v>
      </c>
      <c r="W839">
        <v>-342.39415580858127</v>
      </c>
      <c r="Y839">
        <v>3161.993410361426</v>
      </c>
      <c r="Z839">
        <v>4373.1166730416398</v>
      </c>
      <c r="AA839">
        <v>0</v>
      </c>
      <c r="AB839">
        <v>1023.631672635939</v>
      </c>
      <c r="AE839">
        <v>94.322539088410238</v>
      </c>
      <c r="AF839">
        <v>184.69333325480241</v>
      </c>
      <c r="AG839">
        <v>668.6730391343433</v>
      </c>
      <c r="AH839">
        <v>0</v>
      </c>
      <c r="AL839">
        <v>97.746025220762093</v>
      </c>
      <c r="AN839">
        <v>52.803043103294847</v>
      </c>
      <c r="AO839">
        <v>0</v>
      </c>
      <c r="AQ839">
        <v>5.25</v>
      </c>
      <c r="AR839">
        <v>59.5</v>
      </c>
      <c r="AS839">
        <v>0.23798120283663871</v>
      </c>
      <c r="AT839">
        <v>2.4215434743088582</v>
      </c>
      <c r="AU839">
        <v>3.2338524894409797E-2</v>
      </c>
    </row>
    <row r="840" spans="1:47" x14ac:dyDescent="0.25">
      <c r="A840" t="s">
        <v>882</v>
      </c>
      <c r="B840" t="str">
        <f t="shared" si="26"/>
        <v>USA_VA_Norfolk.</v>
      </c>
      <c r="C840" t="str">
        <f>'Model In'!AY840</f>
        <v>Electric Storage_50-gallon</v>
      </c>
      <c r="D840">
        <f>'Model In'!BA840</f>
        <v>3</v>
      </c>
      <c r="E840">
        <v>13049.417299860719</v>
      </c>
      <c r="F840">
        <v>97.746025220762093</v>
      </c>
      <c r="H840">
        <f t="shared" si="27"/>
        <v>5026.8688752489143</v>
      </c>
      <c r="I840">
        <v>1196.542154892491</v>
      </c>
      <c r="K840">
        <v>746.26991082983341</v>
      </c>
      <c r="L840">
        <v>2497.0711657714869</v>
      </c>
      <c r="M840">
        <v>53.427522277945521</v>
      </c>
      <c r="N840">
        <v>23.111891831381111</v>
      </c>
      <c r="O840">
        <v>373.73282995332801</v>
      </c>
      <c r="Q840">
        <v>3376.3995724499928</v>
      </c>
      <c r="R840">
        <v>453.92714790643032</v>
      </c>
      <c r="S840">
        <v>0</v>
      </c>
      <c r="V840">
        <v>2625.8000789337261</v>
      </c>
      <c r="W840">
        <v>-332.23932994357938</v>
      </c>
      <c r="Y840">
        <v>2625.8000789337152</v>
      </c>
      <c r="Z840">
        <v>4373.1166730416398</v>
      </c>
      <c r="AA840">
        <v>0</v>
      </c>
      <c r="AB840">
        <v>1023.631672635939</v>
      </c>
      <c r="AE840">
        <v>94.322539088410238</v>
      </c>
      <c r="AF840">
        <v>184.69333325480241</v>
      </c>
      <c r="AG840">
        <v>668.6730391343433</v>
      </c>
      <c r="AH840">
        <v>0</v>
      </c>
      <c r="AL840">
        <v>97.746025220762093</v>
      </c>
      <c r="AN840">
        <v>52.803043103294847</v>
      </c>
      <c r="AO840">
        <v>0</v>
      </c>
      <c r="AQ840">
        <v>14.5</v>
      </c>
      <c r="AR840">
        <v>852.75</v>
      </c>
      <c r="AS840">
        <v>0.25245535671621522</v>
      </c>
      <c r="AT840">
        <v>4.459386927346733</v>
      </c>
      <c r="AU840">
        <v>2.57406791762134E-2</v>
      </c>
    </row>
    <row r="841" spans="1:47" x14ac:dyDescent="0.25">
      <c r="A841" t="s">
        <v>883</v>
      </c>
      <c r="B841" t="str">
        <f t="shared" si="26"/>
        <v>USA_VT_Burlingt</v>
      </c>
      <c r="C841" t="str">
        <f>'Model In'!AY841</f>
        <v>Electric Storage_50-gallon</v>
      </c>
      <c r="D841">
        <f>'Model In'!BA841</f>
        <v>3</v>
      </c>
      <c r="E841">
        <v>17862.89711662841</v>
      </c>
      <c r="F841">
        <v>97.746025220762093</v>
      </c>
      <c r="H841">
        <f t="shared" si="27"/>
        <v>9298.2379947445916</v>
      </c>
      <c r="I841">
        <v>7081.1031084205088</v>
      </c>
      <c r="K841">
        <v>3223.6518240305818</v>
      </c>
      <c r="L841">
        <v>9908.9862547443681</v>
      </c>
      <c r="M841">
        <v>3375.3054702299319</v>
      </c>
      <c r="N841">
        <v>88.898765380575412</v>
      </c>
      <c r="O841">
        <v>393.24704877939803</v>
      </c>
      <c r="Q841">
        <v>1668.495479618854</v>
      </c>
      <c r="R841">
        <v>548.63940670522868</v>
      </c>
      <c r="S841">
        <v>0</v>
      </c>
      <c r="V841">
        <v>3167.9107762057238</v>
      </c>
      <c r="W841">
        <v>-345.73114439594389</v>
      </c>
      <c r="Y841">
        <v>3167.9107762057229</v>
      </c>
      <c r="Z841">
        <v>4373.1166730416398</v>
      </c>
      <c r="AA841">
        <v>0</v>
      </c>
      <c r="AB841">
        <v>1023.631672635939</v>
      </c>
      <c r="AE841">
        <v>94.322539088410238</v>
      </c>
      <c r="AF841">
        <v>184.69333325480241</v>
      </c>
      <c r="AG841">
        <v>668.6730391343433</v>
      </c>
      <c r="AH841">
        <v>0</v>
      </c>
      <c r="AL841">
        <v>97.746025220762093</v>
      </c>
      <c r="AN841">
        <v>52.803043103294847</v>
      </c>
      <c r="AO841">
        <v>0</v>
      </c>
      <c r="AQ841">
        <v>88.75</v>
      </c>
      <c r="AR841">
        <v>271.25</v>
      </c>
      <c r="AS841">
        <v>0.28756533902017278</v>
      </c>
      <c r="AT841">
        <v>3.5715853980947569</v>
      </c>
      <c r="AU841">
        <v>3.0325954850427699E-2</v>
      </c>
    </row>
    <row r="842" spans="1:47" x14ac:dyDescent="0.25">
      <c r="A842" t="s">
        <v>884</v>
      </c>
      <c r="B842" t="str">
        <f t="shared" si="26"/>
        <v>USA_WA_Seattle-</v>
      </c>
      <c r="C842" t="str">
        <f>'Model In'!AY842</f>
        <v>Electric Storage_50-gallon</v>
      </c>
      <c r="D842">
        <f>'Model In'!BA842</f>
        <v>3</v>
      </c>
      <c r="E842">
        <v>11990.157353939059</v>
      </c>
      <c r="F842">
        <v>97.746025220762093</v>
      </c>
      <c r="H842">
        <f t="shared" si="27"/>
        <v>3625.1347422220051</v>
      </c>
      <c r="I842">
        <v>2003.601157202633</v>
      </c>
      <c r="K842">
        <v>1371.766734955514</v>
      </c>
      <c r="L842">
        <v>4908.2820043176416</v>
      </c>
      <c r="M842">
        <v>43.541851064334637</v>
      </c>
      <c r="N842">
        <v>52.531824698554132</v>
      </c>
      <c r="O842">
        <v>535.76074648423605</v>
      </c>
      <c r="Q842">
        <v>1319.753503473652</v>
      </c>
      <c r="R842">
        <v>301.78008154572029</v>
      </c>
      <c r="S842">
        <v>0</v>
      </c>
      <c r="V842">
        <v>2968.2742660389372</v>
      </c>
      <c r="W842">
        <v>-343.66999232665933</v>
      </c>
      <c r="Y842">
        <v>2968.2742660389358</v>
      </c>
      <c r="Z842">
        <v>4373.1166730416398</v>
      </c>
      <c r="AA842">
        <v>0</v>
      </c>
      <c r="AB842">
        <v>1023.631672635939</v>
      </c>
      <c r="AE842">
        <v>94.322539088410238</v>
      </c>
      <c r="AF842">
        <v>184.69333325480241</v>
      </c>
      <c r="AG842">
        <v>668.6730391343433</v>
      </c>
      <c r="AH842">
        <v>0</v>
      </c>
      <c r="AL842">
        <v>97.746025220762093</v>
      </c>
      <c r="AN842">
        <v>52.803043103294847</v>
      </c>
      <c r="AO842">
        <v>0</v>
      </c>
      <c r="AQ842">
        <v>65.5</v>
      </c>
      <c r="AR842">
        <v>282.75</v>
      </c>
      <c r="AS842">
        <v>0.25380515944680299</v>
      </c>
      <c r="AT842">
        <v>3.623633275905608</v>
      </c>
      <c r="AU842">
        <v>1.68617248061739E-2</v>
      </c>
    </row>
    <row r="843" spans="1:47" x14ac:dyDescent="0.25">
      <c r="A843" t="s">
        <v>885</v>
      </c>
      <c r="B843" t="str">
        <f t="shared" si="26"/>
        <v>USA_WA_Spokane.</v>
      </c>
      <c r="C843" t="str">
        <f>'Model In'!AY843</f>
        <v>Electric Storage_50-gallon</v>
      </c>
      <c r="D843">
        <f>'Model In'!BA843</f>
        <v>3</v>
      </c>
      <c r="E843">
        <v>15438.006091137409</v>
      </c>
      <c r="F843">
        <v>97.746025220762093</v>
      </c>
      <c r="H843">
        <f t="shared" si="27"/>
        <v>6909.9058195359303</v>
      </c>
      <c r="I843">
        <v>4679.1239710710624</v>
      </c>
      <c r="K843">
        <v>3004.2326073233662</v>
      </c>
      <c r="L843">
        <v>9443.2481130296801</v>
      </c>
      <c r="M843">
        <v>962.1611032997597</v>
      </c>
      <c r="N843">
        <v>168.50591256965731</v>
      </c>
      <c r="O843">
        <v>544.22434787828445</v>
      </c>
      <c r="Q843">
        <v>1696.7688962113009</v>
      </c>
      <c r="R843">
        <v>534.01295225356705</v>
      </c>
      <c r="S843">
        <v>0</v>
      </c>
      <c r="V843">
        <v>3131.3519259234472</v>
      </c>
      <c r="W843">
        <v>-345.50219584290511</v>
      </c>
      <c r="Y843">
        <v>3131.3519259234449</v>
      </c>
      <c r="Z843">
        <v>4373.1166730416398</v>
      </c>
      <c r="AA843">
        <v>0</v>
      </c>
      <c r="AB843">
        <v>1023.631672635939</v>
      </c>
      <c r="AE843">
        <v>94.322539088410238</v>
      </c>
      <c r="AF843">
        <v>184.69333325480241</v>
      </c>
      <c r="AG843">
        <v>668.6730391343433</v>
      </c>
      <c r="AH843">
        <v>0</v>
      </c>
      <c r="AL843">
        <v>97.746025220762093</v>
      </c>
      <c r="AN843">
        <v>52.803043103294847</v>
      </c>
      <c r="AO843">
        <v>0</v>
      </c>
      <c r="AQ843">
        <v>26.5</v>
      </c>
      <c r="AR843">
        <v>153.75</v>
      </c>
      <c r="AS843">
        <v>0.29060777650157199</v>
      </c>
      <c r="AT843">
        <v>3.9897518679133679</v>
      </c>
      <c r="AU843">
        <v>3.0176251465275899E-2</v>
      </c>
    </row>
    <row r="844" spans="1:47" x14ac:dyDescent="0.25">
      <c r="A844" t="s">
        <v>886</v>
      </c>
      <c r="B844" t="str">
        <f t="shared" si="26"/>
        <v>USA_WI_Milwauke</v>
      </c>
      <c r="C844" t="str">
        <f>'Model In'!AY844</f>
        <v>Electric Storage_50-gallon</v>
      </c>
      <c r="D844">
        <f>'Model In'!BA844</f>
        <v>3</v>
      </c>
      <c r="E844">
        <v>16639.562394454479</v>
      </c>
      <c r="F844">
        <v>97.746025220762093</v>
      </c>
      <c r="H844">
        <f t="shared" si="27"/>
        <v>8138.0740785299577</v>
      </c>
      <c r="I844">
        <v>5817.502904969072</v>
      </c>
      <c r="K844">
        <v>3129.529095315555</v>
      </c>
      <c r="L844">
        <v>9652.8330897010328</v>
      </c>
      <c r="M844">
        <v>2153.476530112725</v>
      </c>
      <c r="N844">
        <v>94.871807038618002</v>
      </c>
      <c r="O844">
        <v>439.62547250218569</v>
      </c>
      <c r="Q844">
        <v>1792.664351742578</v>
      </c>
      <c r="R844">
        <v>527.90682181830732</v>
      </c>
      <c r="S844">
        <v>0</v>
      </c>
      <c r="V844">
        <v>3104.7399702465818</v>
      </c>
      <c r="W844">
        <v>-344.5696061184409</v>
      </c>
      <c r="Y844">
        <v>3104.7399702465809</v>
      </c>
      <c r="Z844">
        <v>4373.1166730416398</v>
      </c>
      <c r="AA844">
        <v>0</v>
      </c>
      <c r="AB844">
        <v>1023.631672635939</v>
      </c>
      <c r="AE844">
        <v>94.322539088410238</v>
      </c>
      <c r="AF844">
        <v>184.69333325480241</v>
      </c>
      <c r="AG844">
        <v>668.6730391343433</v>
      </c>
      <c r="AH844">
        <v>0</v>
      </c>
      <c r="AL844">
        <v>97.746025220762093</v>
      </c>
      <c r="AN844">
        <v>52.803043103294847</v>
      </c>
      <c r="AO844">
        <v>0</v>
      </c>
      <c r="AQ844">
        <v>34.5</v>
      </c>
      <c r="AR844">
        <v>113.25</v>
      </c>
      <c r="AS844">
        <v>0.30272115626694468</v>
      </c>
      <c r="AT844">
        <v>5.0594857262071917</v>
      </c>
      <c r="AU844">
        <v>3.02268235794909E-2</v>
      </c>
    </row>
    <row r="845" spans="1:47" x14ac:dyDescent="0.25">
      <c r="A845" t="s">
        <v>887</v>
      </c>
      <c r="B845" t="str">
        <f t="shared" si="26"/>
        <v>USA_WI_Rhinelan</v>
      </c>
      <c r="C845" t="str">
        <f>'Model In'!AY845</f>
        <v>Electric Storage_50-gallon</v>
      </c>
      <c r="D845">
        <f>'Model In'!BA845</f>
        <v>3</v>
      </c>
      <c r="E845">
        <v>21076.22914335606</v>
      </c>
      <c r="F845">
        <v>97.746025220762093</v>
      </c>
      <c r="H845">
        <f t="shared" si="27"/>
        <v>12323.040641641695</v>
      </c>
      <c r="I845">
        <v>10359.840436597849</v>
      </c>
      <c r="K845">
        <v>3788.1274967332251</v>
      </c>
      <c r="L845">
        <v>11150.594525444871</v>
      </c>
      <c r="M845">
        <v>6038.7964381272823</v>
      </c>
      <c r="N845">
        <v>136.32730041267229</v>
      </c>
      <c r="O845">
        <v>396.58920132466977</v>
      </c>
      <c r="Q845">
        <v>1367.646230934826</v>
      </c>
      <c r="R845">
        <v>595.55397410901878</v>
      </c>
      <c r="S845">
        <v>0</v>
      </c>
      <c r="V845">
        <v>3356.4401560366082</v>
      </c>
      <c r="W845">
        <v>-347.4171440638608</v>
      </c>
      <c r="Y845">
        <v>3356.440156036605</v>
      </c>
      <c r="Z845">
        <v>4373.1166730416398</v>
      </c>
      <c r="AA845">
        <v>0</v>
      </c>
      <c r="AB845">
        <v>1023.631672635939</v>
      </c>
      <c r="AE845">
        <v>94.322539088410238</v>
      </c>
      <c r="AF845">
        <v>184.69333325480241</v>
      </c>
      <c r="AG845">
        <v>668.6730391343433</v>
      </c>
      <c r="AH845">
        <v>0</v>
      </c>
      <c r="AL845">
        <v>97.746025220762093</v>
      </c>
      <c r="AN845">
        <v>52.803043103294847</v>
      </c>
      <c r="AO845">
        <v>0</v>
      </c>
      <c r="AQ845">
        <v>96.5</v>
      </c>
      <c r="AR845">
        <v>175.25</v>
      </c>
      <c r="AS845">
        <v>0.27954858274196281</v>
      </c>
      <c r="AT845">
        <v>3.567911933791303</v>
      </c>
      <c r="AU845">
        <v>3.24011688232329E-2</v>
      </c>
    </row>
    <row r="846" spans="1:47" x14ac:dyDescent="0.25">
      <c r="A846" t="s">
        <v>888</v>
      </c>
      <c r="B846" t="str">
        <f t="shared" si="26"/>
        <v>USA_WV_Charlest</v>
      </c>
      <c r="C846" t="str">
        <f>'Model In'!AY846</f>
        <v>Electric Storage_50-gallon</v>
      </c>
      <c r="D846">
        <f>'Model In'!BA846</f>
        <v>3</v>
      </c>
      <c r="E846">
        <v>13839.371088777471</v>
      </c>
      <c r="F846">
        <v>97.746025220762093</v>
      </c>
      <c r="H846">
        <f t="shared" si="27"/>
        <v>5594.3549706651902</v>
      </c>
      <c r="I846">
        <v>2485.954628787681</v>
      </c>
      <c r="K846">
        <v>1492.354624639443</v>
      </c>
      <c r="L846">
        <v>4635.8651960636298</v>
      </c>
      <c r="M846">
        <v>506.28433291295602</v>
      </c>
      <c r="N846">
        <v>60.319293842470927</v>
      </c>
      <c r="O846">
        <v>426.99637739279939</v>
      </c>
      <c r="Q846">
        <v>2640.2523977075102</v>
      </c>
      <c r="R846">
        <v>468.14794416999962</v>
      </c>
      <c r="S846">
        <v>0</v>
      </c>
      <c r="V846">
        <v>2848.2677724341088</v>
      </c>
      <c r="W846">
        <v>-337.06451101269693</v>
      </c>
      <c r="Y846">
        <v>2848.267772434112</v>
      </c>
      <c r="Z846">
        <v>4373.1166730416398</v>
      </c>
      <c r="AA846">
        <v>0</v>
      </c>
      <c r="AB846">
        <v>1023.631672635939</v>
      </c>
      <c r="AE846">
        <v>94.322539088410238</v>
      </c>
      <c r="AF846">
        <v>184.69333325480241</v>
      </c>
      <c r="AG846">
        <v>668.6730391343433</v>
      </c>
      <c r="AH846">
        <v>0</v>
      </c>
      <c r="AL846">
        <v>97.746025220762093</v>
      </c>
      <c r="AN846">
        <v>52.803043103294847</v>
      </c>
      <c r="AO846">
        <v>0</v>
      </c>
      <c r="AQ846">
        <v>6.25</v>
      </c>
      <c r="AR846">
        <v>400.75</v>
      </c>
      <c r="AS846">
        <v>0.184332717489649</v>
      </c>
      <c r="AT846">
        <v>2.2919294068119238</v>
      </c>
      <c r="AU846">
        <v>2.55683872678465E-2</v>
      </c>
    </row>
    <row r="847" spans="1:47" x14ac:dyDescent="0.25">
      <c r="A847" t="s">
        <v>889</v>
      </c>
      <c r="B847" t="str">
        <f t="shared" si="26"/>
        <v>USA_WV_Morganto</v>
      </c>
      <c r="C847" t="str">
        <f>'Model In'!AY847</f>
        <v>Electric Storage_50-gallon</v>
      </c>
      <c r="D847">
        <f>'Model In'!BA847</f>
        <v>3</v>
      </c>
      <c r="E847">
        <v>14347.23327683165</v>
      </c>
      <c r="F847">
        <v>97.746025220762093</v>
      </c>
      <c r="H847">
        <f t="shared" si="27"/>
        <v>6015.3420093539344</v>
      </c>
      <c r="I847">
        <v>3243.1627786938152</v>
      </c>
      <c r="K847">
        <v>1915.2573781328431</v>
      </c>
      <c r="L847">
        <v>5901.422727400145</v>
      </c>
      <c r="M847">
        <v>845.81559331980452</v>
      </c>
      <c r="N847">
        <v>58.951894787724868</v>
      </c>
      <c r="O847">
        <v>423.13791245344561</v>
      </c>
      <c r="Q847">
        <v>2294.4912509213641</v>
      </c>
      <c r="R847">
        <v>477.68797973875468</v>
      </c>
      <c r="S847">
        <v>0</v>
      </c>
      <c r="V847">
        <v>2935.1429217997488</v>
      </c>
      <c r="W847">
        <v>-339.26204134552643</v>
      </c>
      <c r="Y847">
        <v>2935.1429217997552</v>
      </c>
      <c r="Z847">
        <v>4373.1166730416398</v>
      </c>
      <c r="AA847">
        <v>0</v>
      </c>
      <c r="AB847">
        <v>1023.631672635939</v>
      </c>
      <c r="AE847">
        <v>94.322539088410238</v>
      </c>
      <c r="AF847">
        <v>184.69333325480241</v>
      </c>
      <c r="AG847">
        <v>668.6730391343433</v>
      </c>
      <c r="AH847">
        <v>0</v>
      </c>
      <c r="AL847">
        <v>97.746025220762093</v>
      </c>
      <c r="AN847">
        <v>52.803043103294847</v>
      </c>
      <c r="AO847">
        <v>0</v>
      </c>
      <c r="AQ847">
        <v>11</v>
      </c>
      <c r="AR847">
        <v>326</v>
      </c>
      <c r="AS847">
        <v>0.19203612318085331</v>
      </c>
      <c r="AT847">
        <v>2.103415575590514</v>
      </c>
      <c r="AU847">
        <v>2.5819125793103401E-2</v>
      </c>
    </row>
    <row r="848" spans="1:47" x14ac:dyDescent="0.25">
      <c r="A848" t="s">
        <v>890</v>
      </c>
      <c r="B848" t="str">
        <f t="shared" si="26"/>
        <v>USA_WY_Cheyenne</v>
      </c>
      <c r="C848" t="str">
        <f>'Model In'!AY848</f>
        <v>Electric Storage_50-gallon</v>
      </c>
      <c r="D848">
        <f>'Model In'!BA848</f>
        <v>3</v>
      </c>
      <c r="E848">
        <v>15572.483781102779</v>
      </c>
      <c r="F848">
        <v>97.746025220762093</v>
      </c>
      <c r="H848">
        <f t="shared" si="27"/>
        <v>6980.9044110107552</v>
      </c>
      <c r="I848">
        <v>5099.3468206303123</v>
      </c>
      <c r="K848">
        <v>3129.343352888809</v>
      </c>
      <c r="L848">
        <v>9502.9174648474618</v>
      </c>
      <c r="M848">
        <v>1291.6806204197901</v>
      </c>
      <c r="N848">
        <v>75.870336551704099</v>
      </c>
      <c r="O848">
        <v>602.45251077000341</v>
      </c>
      <c r="Q848">
        <v>1372.99418530094</v>
      </c>
      <c r="R848">
        <v>508.56340507950341</v>
      </c>
      <c r="S848">
        <v>0</v>
      </c>
      <c r="V848">
        <v>3194.831024413982</v>
      </c>
      <c r="W848">
        <v>-346.39327419103188</v>
      </c>
      <c r="Y848">
        <v>3194.8310244139839</v>
      </c>
      <c r="Z848">
        <v>4373.1166730416398</v>
      </c>
      <c r="AA848">
        <v>0</v>
      </c>
      <c r="AB848">
        <v>1023.631672635939</v>
      </c>
      <c r="AE848">
        <v>94.322539088410238</v>
      </c>
      <c r="AF848">
        <v>184.69333325480241</v>
      </c>
      <c r="AG848">
        <v>668.6730391343433</v>
      </c>
      <c r="AH848">
        <v>0</v>
      </c>
      <c r="AL848">
        <v>97.746025220762093</v>
      </c>
      <c r="AN848">
        <v>52.803043103294847</v>
      </c>
      <c r="AO848">
        <v>0</v>
      </c>
      <c r="AQ848">
        <v>7.75</v>
      </c>
      <c r="AR848">
        <v>8.5</v>
      </c>
      <c r="AS848">
        <v>0.35685100059146813</v>
      </c>
      <c r="AT848">
        <v>6.8748290181313054</v>
      </c>
      <c r="AU848">
        <v>3.0032094359776801E-2</v>
      </c>
    </row>
    <row r="849" spans="1:47" x14ac:dyDescent="0.25">
      <c r="A849" t="s">
        <v>891</v>
      </c>
      <c r="B849" t="str">
        <f t="shared" si="26"/>
        <v>USA_WY_Jackson.</v>
      </c>
      <c r="C849" t="str">
        <f>'Model In'!AY849</f>
        <v>Electric Storage_50-gallon</v>
      </c>
      <c r="D849">
        <f>'Model In'!BA849</f>
        <v>3</v>
      </c>
      <c r="E849">
        <v>19597.874308847429</v>
      </c>
      <c r="F849">
        <v>97.746025220762093</v>
      </c>
      <c r="H849">
        <f t="shared" si="27"/>
        <v>10710.687485824659</v>
      </c>
      <c r="I849">
        <v>9113.8018462112141</v>
      </c>
      <c r="K849">
        <v>4537.6977024190937</v>
      </c>
      <c r="L849">
        <v>13117.542301419149</v>
      </c>
      <c r="M849">
        <v>3773.4714748376082</v>
      </c>
      <c r="N849">
        <v>182.22580816766441</v>
      </c>
      <c r="O849">
        <v>620.40686078689123</v>
      </c>
      <c r="Q849">
        <v>956.45009889224968</v>
      </c>
      <c r="R849">
        <v>640.43554072119446</v>
      </c>
      <c r="S849">
        <v>0</v>
      </c>
      <c r="V849">
        <v>3490.438477344846</v>
      </c>
      <c r="W849">
        <v>-350.27145005465928</v>
      </c>
      <c r="Y849">
        <v>3490.4384773448319</v>
      </c>
      <c r="Z849">
        <v>4373.1166730416398</v>
      </c>
      <c r="AA849">
        <v>0</v>
      </c>
      <c r="AB849">
        <v>1023.631672635939</v>
      </c>
      <c r="AE849">
        <v>94.322539088410238</v>
      </c>
      <c r="AF849">
        <v>184.69333325480241</v>
      </c>
      <c r="AG849">
        <v>668.6730391343433</v>
      </c>
      <c r="AH849">
        <v>0</v>
      </c>
      <c r="AL849">
        <v>97.746025220762093</v>
      </c>
      <c r="AN849">
        <v>52.803043103294847</v>
      </c>
      <c r="AO849">
        <v>0</v>
      </c>
      <c r="AQ849">
        <v>53.25</v>
      </c>
      <c r="AR849">
        <v>34.75</v>
      </c>
      <c r="AS849">
        <v>0.3220780222454539</v>
      </c>
      <c r="AT849">
        <v>3.394374664211564</v>
      </c>
      <c r="AU849">
        <v>3.57405735019466E-2</v>
      </c>
    </row>
    <row r="850" spans="1:47" x14ac:dyDescent="0.25">
      <c r="A850" t="s">
        <v>892</v>
      </c>
      <c r="B850" t="str">
        <f t="shared" si="26"/>
        <v>USA_AL_Birmingh</v>
      </c>
      <c r="C850" t="str">
        <f>'Model In'!AY850</f>
        <v>Electric Storage_50-gallon</v>
      </c>
      <c r="D850">
        <f>'Model In'!BA850</f>
        <v>4</v>
      </c>
      <c r="E850">
        <v>13579.432074918959</v>
      </c>
      <c r="F850">
        <v>97.746025220762093</v>
      </c>
      <c r="H850">
        <f t="shared" si="27"/>
        <v>5243.128393703596</v>
      </c>
      <c r="I850">
        <v>836.97598204628878</v>
      </c>
      <c r="K850">
        <v>437.70507444371822</v>
      </c>
      <c r="L850">
        <v>1407.3132003319199</v>
      </c>
      <c r="M850">
        <v>65.161314388679983</v>
      </c>
      <c r="N850">
        <v>17.641445563761209</v>
      </c>
      <c r="O850">
        <v>316.46814765013158</v>
      </c>
      <c r="Q850">
        <v>3917.0649714404249</v>
      </c>
      <c r="R850">
        <v>489.08744021688199</v>
      </c>
      <c r="S850">
        <v>0</v>
      </c>
      <c r="V850">
        <v>2939.5553355372358</v>
      </c>
      <c r="W850">
        <v>-327.99407391586868</v>
      </c>
      <c r="Y850">
        <v>2939.5553355372358</v>
      </c>
      <c r="Z850">
        <v>4373.1166730416398</v>
      </c>
      <c r="AA850">
        <v>0</v>
      </c>
      <c r="AB850">
        <v>1023.631672635939</v>
      </c>
      <c r="AE850">
        <v>94.322539088410238</v>
      </c>
      <c r="AF850">
        <v>184.69333325480241</v>
      </c>
      <c r="AG850">
        <v>668.6730391343433</v>
      </c>
      <c r="AH850">
        <v>0</v>
      </c>
      <c r="AL850">
        <v>97.746025220762093</v>
      </c>
      <c r="AN850">
        <v>52.803043103294847</v>
      </c>
      <c r="AO850">
        <v>0</v>
      </c>
      <c r="AQ850">
        <v>4.5</v>
      </c>
      <c r="AR850">
        <v>1007.5</v>
      </c>
      <c r="AS850">
        <v>0.17144159752637689</v>
      </c>
      <c r="AT850">
        <v>2.78495279727567</v>
      </c>
      <c r="AU850">
        <v>2.6517324358247499E-2</v>
      </c>
    </row>
    <row r="851" spans="1:47" x14ac:dyDescent="0.25">
      <c r="A851" t="s">
        <v>893</v>
      </c>
      <c r="B851" t="str">
        <f t="shared" si="26"/>
        <v>USA_AL_Mobile.R</v>
      </c>
      <c r="C851" t="str">
        <f>'Model In'!AY851</f>
        <v>Electric Storage_50-gallon</v>
      </c>
      <c r="D851">
        <f>'Model In'!BA851</f>
        <v>4</v>
      </c>
      <c r="E851">
        <v>13733.405590857999</v>
      </c>
      <c r="F851">
        <v>97.746025220762093</v>
      </c>
      <c r="H851">
        <f t="shared" si="27"/>
        <v>5572.6541843315536</v>
      </c>
      <c r="I851">
        <v>354.26407197421531</v>
      </c>
      <c r="K851">
        <v>159.30921823491559</v>
      </c>
      <c r="L851">
        <v>508.89711160147027</v>
      </c>
      <c r="M851">
        <v>8.2411013175155787</v>
      </c>
      <c r="N851">
        <v>5.2428351296641944</v>
      </c>
      <c r="O851">
        <v>181.4709172921203</v>
      </c>
      <c r="Q851">
        <v>4677.3226324549642</v>
      </c>
      <c r="R851">
        <v>541.067479902375</v>
      </c>
      <c r="S851">
        <v>0</v>
      </c>
      <c r="V851">
        <v>2764.0030608483939</v>
      </c>
      <c r="W851">
        <v>-323.70500952454682</v>
      </c>
      <c r="Y851">
        <v>2764.0030608484012</v>
      </c>
      <c r="Z851">
        <v>4373.1166730416398</v>
      </c>
      <c r="AA851">
        <v>0</v>
      </c>
      <c r="AB851">
        <v>1023.631672635939</v>
      </c>
      <c r="AE851">
        <v>94.322539088410238</v>
      </c>
      <c r="AF851">
        <v>184.69333325480241</v>
      </c>
      <c r="AG851">
        <v>668.6730391343433</v>
      </c>
      <c r="AH851">
        <v>0</v>
      </c>
      <c r="AL851">
        <v>97.746025220762093</v>
      </c>
      <c r="AN851">
        <v>52.803043103294847</v>
      </c>
      <c r="AO851">
        <v>0</v>
      </c>
      <c r="AQ851">
        <v>0.75</v>
      </c>
      <c r="AR851">
        <v>1070.25</v>
      </c>
      <c r="AS851">
        <v>0.1798331081742833</v>
      </c>
      <c r="AT851">
        <v>3.2562325555591181</v>
      </c>
      <c r="AU851">
        <v>2.9857556092687199E-2</v>
      </c>
    </row>
    <row r="852" spans="1:47" x14ac:dyDescent="0.25">
      <c r="A852" t="s">
        <v>894</v>
      </c>
      <c r="B852" t="str">
        <f t="shared" si="26"/>
        <v>USA_AR_Fayettev</v>
      </c>
      <c r="C852" t="str">
        <f>'Model In'!AY852</f>
        <v>Electric Storage_50-gallon</v>
      </c>
      <c r="D852">
        <f>'Model In'!BA852</f>
        <v>4</v>
      </c>
      <c r="E852">
        <v>14171.64050083425</v>
      </c>
      <c r="F852">
        <v>97.746025220762093</v>
      </c>
      <c r="H852">
        <f t="shared" si="27"/>
        <v>5586.2260325172583</v>
      </c>
      <c r="I852">
        <v>1889.546947913205</v>
      </c>
      <c r="K852">
        <v>1179.1054449130361</v>
      </c>
      <c r="L852">
        <v>3645.4481022434852</v>
      </c>
      <c r="M852">
        <v>236.776297627828</v>
      </c>
      <c r="N852">
        <v>59.142433249852367</v>
      </c>
      <c r="O852">
        <v>414.52277212249112</v>
      </c>
      <c r="Q852">
        <v>3221.034624438164</v>
      </c>
      <c r="R852">
        <v>475.64446016588988</v>
      </c>
      <c r="S852">
        <v>0</v>
      </c>
      <c r="V852">
        <v>3188.6661226388419</v>
      </c>
      <c r="W852">
        <v>-334.08695249388489</v>
      </c>
      <c r="Y852">
        <v>3188.6661226388428</v>
      </c>
      <c r="Z852">
        <v>4373.1166730416398</v>
      </c>
      <c r="AA852">
        <v>0</v>
      </c>
      <c r="AB852">
        <v>1023.631672635939</v>
      </c>
      <c r="AE852">
        <v>94.322539088410238</v>
      </c>
      <c r="AF852">
        <v>184.69333325480241</v>
      </c>
      <c r="AG852">
        <v>668.6730391343433</v>
      </c>
      <c r="AH852">
        <v>0</v>
      </c>
      <c r="AL852">
        <v>97.746025220762093</v>
      </c>
      <c r="AN852">
        <v>52.803043103294847</v>
      </c>
      <c r="AO852">
        <v>0</v>
      </c>
      <c r="AQ852">
        <v>2.75</v>
      </c>
      <c r="AR852">
        <v>417.25</v>
      </c>
      <c r="AS852">
        <v>0.21592593071656699</v>
      </c>
      <c r="AT852">
        <v>2.9740986135011398</v>
      </c>
      <c r="AU852">
        <v>2.6818740158446101E-2</v>
      </c>
    </row>
    <row r="853" spans="1:47" x14ac:dyDescent="0.25">
      <c r="A853" t="s">
        <v>895</v>
      </c>
      <c r="B853" t="str">
        <f t="shared" si="26"/>
        <v>USA_AR_Little.R</v>
      </c>
      <c r="C853" t="str">
        <f>'Model In'!AY853</f>
        <v>Electric Storage_50-gallon</v>
      </c>
      <c r="D853">
        <f>'Model In'!BA853</f>
        <v>4</v>
      </c>
      <c r="E853">
        <v>14048.655675469599</v>
      </c>
      <c r="F853">
        <v>97.746025220762093</v>
      </c>
      <c r="H853">
        <f t="shared" si="27"/>
        <v>5641.5517934537493</v>
      </c>
      <c r="I853">
        <v>1175.9881631867861</v>
      </c>
      <c r="K853">
        <v>685.98834221505638</v>
      </c>
      <c r="L853">
        <v>2172.0279768902742</v>
      </c>
      <c r="M853">
        <v>85.549864491582852</v>
      </c>
      <c r="N853">
        <v>27.819384925970301</v>
      </c>
      <c r="O853">
        <v>376.63057155417039</v>
      </c>
      <c r="Q853">
        <v>3964.0768921390022</v>
      </c>
      <c r="R853">
        <v>501.48673812796142</v>
      </c>
      <c r="S853">
        <v>0</v>
      </c>
      <c r="V853">
        <v>3010.3555363377309</v>
      </c>
      <c r="W853">
        <v>-329.91420357865928</v>
      </c>
      <c r="Y853">
        <v>3010.3555363377332</v>
      </c>
      <c r="Z853">
        <v>4373.1166730416398</v>
      </c>
      <c r="AA853">
        <v>0</v>
      </c>
      <c r="AB853">
        <v>1023.631672635939</v>
      </c>
      <c r="AE853">
        <v>94.322539088410238</v>
      </c>
      <c r="AF853">
        <v>184.69333325480241</v>
      </c>
      <c r="AG853">
        <v>668.6730391343433</v>
      </c>
      <c r="AH853">
        <v>0</v>
      </c>
      <c r="AL853">
        <v>97.746025220762093</v>
      </c>
      <c r="AN853">
        <v>52.803043103294847</v>
      </c>
      <c r="AO853">
        <v>0</v>
      </c>
      <c r="AQ853">
        <v>3.5</v>
      </c>
      <c r="AR853">
        <v>912.75</v>
      </c>
      <c r="AS853">
        <v>0.16897751112650941</v>
      </c>
      <c r="AT853">
        <v>2.6617167152704302</v>
      </c>
      <c r="AU853">
        <v>2.76307094209517E-2</v>
      </c>
    </row>
    <row r="854" spans="1:47" x14ac:dyDescent="0.25">
      <c r="A854" t="s">
        <v>896</v>
      </c>
      <c r="B854" t="str">
        <f t="shared" si="26"/>
        <v>USA_AZ_Flagstaf</v>
      </c>
      <c r="C854" t="str">
        <f>'Model In'!AY854</f>
        <v>Electric Storage_50-gallon</v>
      </c>
      <c r="D854">
        <f>'Model In'!BA854</f>
        <v>4</v>
      </c>
      <c r="E854">
        <v>14624.586732135351</v>
      </c>
      <c r="F854">
        <v>97.746025220762093</v>
      </c>
      <c r="H854">
        <f t="shared" si="27"/>
        <v>5552.5875114372884</v>
      </c>
      <c r="I854">
        <v>3593.8594562992712</v>
      </c>
      <c r="K854">
        <v>2041.740636166651</v>
      </c>
      <c r="L854">
        <v>6133.4966673479439</v>
      </c>
      <c r="M854">
        <v>791.43869908299041</v>
      </c>
      <c r="N854">
        <v>99.050411735722932</v>
      </c>
      <c r="O854">
        <v>661.62970931390555</v>
      </c>
      <c r="Q854">
        <v>1530.523807185439</v>
      </c>
      <c r="R854">
        <v>428.20424795257759</v>
      </c>
      <c r="S854">
        <v>0</v>
      </c>
      <c r="V854">
        <v>3675.2508750199358</v>
      </c>
      <c r="W854">
        <v>-340.52010948001202</v>
      </c>
      <c r="Y854">
        <v>3675.250875019939</v>
      </c>
      <c r="Z854">
        <v>4373.1166730416398</v>
      </c>
      <c r="AA854">
        <v>0</v>
      </c>
      <c r="AB854">
        <v>1023.631672635939</v>
      </c>
      <c r="AE854">
        <v>94.322539088410238</v>
      </c>
      <c r="AF854">
        <v>184.69333325480241</v>
      </c>
      <c r="AG854">
        <v>668.6730391343433</v>
      </c>
      <c r="AH854">
        <v>0</v>
      </c>
      <c r="AL854">
        <v>97.746025220762093</v>
      </c>
      <c r="AN854">
        <v>52.803043103294847</v>
      </c>
      <c r="AO854">
        <v>0</v>
      </c>
      <c r="AQ854">
        <v>7.75</v>
      </c>
      <c r="AR854">
        <v>42.25</v>
      </c>
      <c r="AS854">
        <v>0.27641161894296479</v>
      </c>
      <c r="AT854">
        <v>3.7939046328574171</v>
      </c>
      <c r="AU854">
        <v>2.3913656187600201E-2</v>
      </c>
    </row>
    <row r="855" spans="1:47" x14ac:dyDescent="0.25">
      <c r="A855" t="s">
        <v>897</v>
      </c>
      <c r="B855" t="str">
        <f t="shared" si="26"/>
        <v>USA_AZ_Kingman.</v>
      </c>
      <c r="C855" t="str">
        <f>'Model In'!AY855</f>
        <v>Electric Storage_50-gallon</v>
      </c>
      <c r="D855">
        <f>'Model In'!BA855</f>
        <v>4</v>
      </c>
      <c r="E855">
        <v>13964.74995733526</v>
      </c>
      <c r="F855">
        <v>97.746025220762093</v>
      </c>
      <c r="H855">
        <f t="shared" si="27"/>
        <v>5627.7815133748018</v>
      </c>
      <c r="I855">
        <v>925.88686884869537</v>
      </c>
      <c r="K855">
        <v>475.34522875185792</v>
      </c>
      <c r="L855">
        <v>1513.9116277266351</v>
      </c>
      <c r="M855">
        <v>7.0908109874924001</v>
      </c>
      <c r="N855">
        <v>11.53541808014262</v>
      </c>
      <c r="O855">
        <v>431.91541102920468</v>
      </c>
      <c r="Q855">
        <v>4197.8987073791541</v>
      </c>
      <c r="R855">
        <v>503.99593714695231</v>
      </c>
      <c r="S855">
        <v>0</v>
      </c>
      <c r="V855">
        <v>2940.220098282367</v>
      </c>
      <c r="W855">
        <v>-331.00813601252042</v>
      </c>
      <c r="Y855">
        <v>2940.2200982823638</v>
      </c>
      <c r="Z855">
        <v>4373.1166730416398</v>
      </c>
      <c r="AA855">
        <v>0</v>
      </c>
      <c r="AB855">
        <v>1023.631672635939</v>
      </c>
      <c r="AE855">
        <v>94.322539088410238</v>
      </c>
      <c r="AF855">
        <v>184.69333325480241</v>
      </c>
      <c r="AG855">
        <v>668.6730391343433</v>
      </c>
      <c r="AH855">
        <v>0</v>
      </c>
      <c r="AL855">
        <v>97.746025220762093</v>
      </c>
      <c r="AN855">
        <v>52.803043103294847</v>
      </c>
      <c r="AO855">
        <v>0</v>
      </c>
      <c r="AQ855">
        <v>0</v>
      </c>
      <c r="AR855">
        <v>259.75</v>
      </c>
      <c r="AS855">
        <v>0.27741878346051418</v>
      </c>
      <c r="AT855">
        <v>4.9689914315854882</v>
      </c>
      <c r="AU855">
        <v>3.0264350831400898E-2</v>
      </c>
    </row>
    <row r="856" spans="1:47" x14ac:dyDescent="0.25">
      <c r="A856" t="s">
        <v>898</v>
      </c>
      <c r="B856" t="str">
        <f t="shared" si="26"/>
        <v>USA_AZ_Phoenix-</v>
      </c>
      <c r="C856" t="str">
        <f>'Model In'!AY856</f>
        <v>Electric Storage_50-gallon</v>
      </c>
      <c r="D856">
        <f>'Model In'!BA856</f>
        <v>4</v>
      </c>
      <c r="E856">
        <v>16502.79611250338</v>
      </c>
      <c r="F856">
        <v>97.746025220762093</v>
      </c>
      <c r="H856">
        <f t="shared" si="27"/>
        <v>8741.8546538105202</v>
      </c>
      <c r="I856">
        <v>88.447450278810052</v>
      </c>
      <c r="K856">
        <v>3.7276199517066981</v>
      </c>
      <c r="L856">
        <v>12.75481116578322</v>
      </c>
      <c r="M856">
        <v>0</v>
      </c>
      <c r="N856">
        <v>9.1042960875740986E-2</v>
      </c>
      <c r="O856">
        <v>84.628787366227584</v>
      </c>
      <c r="Q856">
        <v>7881.9026760741044</v>
      </c>
      <c r="R856">
        <v>771.50452745760617</v>
      </c>
      <c r="S856">
        <v>0</v>
      </c>
      <c r="V856">
        <v>2364.1931130147291</v>
      </c>
      <c r="W856">
        <v>-319.47380406018419</v>
      </c>
      <c r="Y856">
        <v>2364.193113014725</v>
      </c>
      <c r="Z856">
        <v>4373.1166730416398</v>
      </c>
      <c r="AA856">
        <v>0</v>
      </c>
      <c r="AB856">
        <v>1023.631672635939</v>
      </c>
      <c r="AE856">
        <v>94.322539088410238</v>
      </c>
      <c r="AF856">
        <v>184.69333325480241</v>
      </c>
      <c r="AG856">
        <v>668.6730391343433</v>
      </c>
      <c r="AH856">
        <v>0</v>
      </c>
      <c r="AL856">
        <v>97.746025220762093</v>
      </c>
      <c r="AN856">
        <v>52.803043103294847</v>
      </c>
      <c r="AO856">
        <v>0</v>
      </c>
      <c r="AQ856">
        <v>0</v>
      </c>
      <c r="AR856">
        <v>1078.5</v>
      </c>
      <c r="AS856">
        <v>0.1552455992145732</v>
      </c>
      <c r="AT856">
        <v>3.5160763776755939</v>
      </c>
      <c r="AU856">
        <v>4.5064698674001397E-2</v>
      </c>
    </row>
    <row r="857" spans="1:47" x14ac:dyDescent="0.25">
      <c r="A857" t="s">
        <v>899</v>
      </c>
      <c r="B857" t="str">
        <f t="shared" si="26"/>
        <v>USA_AZ_Prescott</v>
      </c>
      <c r="C857" t="str">
        <f>'Model In'!AY857</f>
        <v>Electric Storage_50-gallon</v>
      </c>
      <c r="D857">
        <f>'Model In'!BA857</f>
        <v>4</v>
      </c>
      <c r="E857">
        <v>13429.971053497369</v>
      </c>
      <c r="F857">
        <v>97.746025220762093</v>
      </c>
      <c r="H857">
        <f t="shared" si="27"/>
        <v>4817.0036692439107</v>
      </c>
      <c r="I857">
        <v>1396.5743563621691</v>
      </c>
      <c r="K857">
        <v>801.41228093672191</v>
      </c>
      <c r="L857">
        <v>2454.8309022637582</v>
      </c>
      <c r="M857">
        <v>29.836518171139168</v>
      </c>
      <c r="N857">
        <v>33.821477564312623</v>
      </c>
      <c r="O857">
        <v>531.50407968999514</v>
      </c>
      <c r="Q857">
        <v>2977.651030371369</v>
      </c>
      <c r="R857">
        <v>442.77828251037192</v>
      </c>
      <c r="S857">
        <v>0</v>
      </c>
      <c r="V857">
        <v>3216.219038575256</v>
      </c>
      <c r="W857">
        <v>-333.16509163458682</v>
      </c>
      <c r="Y857">
        <v>3216.219038575256</v>
      </c>
      <c r="Z857">
        <v>4373.1166730416398</v>
      </c>
      <c r="AA857">
        <v>0</v>
      </c>
      <c r="AB857">
        <v>1023.631672635939</v>
      </c>
      <c r="AE857">
        <v>94.322539088410238</v>
      </c>
      <c r="AF857">
        <v>184.69333325480241</v>
      </c>
      <c r="AG857">
        <v>668.6730391343433</v>
      </c>
      <c r="AH857">
        <v>0</v>
      </c>
      <c r="AL857">
        <v>97.746025220762093</v>
      </c>
      <c r="AN857">
        <v>52.803043103294847</v>
      </c>
      <c r="AO857">
        <v>0</v>
      </c>
      <c r="AQ857">
        <v>0.25</v>
      </c>
      <c r="AR857">
        <v>63.75</v>
      </c>
      <c r="AS857">
        <v>0.22678399312768099</v>
      </c>
      <c r="AT857">
        <v>3.1763836138651458</v>
      </c>
      <c r="AU857">
        <v>2.5202352508611799E-2</v>
      </c>
    </row>
    <row r="858" spans="1:47" x14ac:dyDescent="0.25">
      <c r="A858" t="s">
        <v>900</v>
      </c>
      <c r="B858" t="str">
        <f t="shared" si="26"/>
        <v>USA_CA_Bakersfi</v>
      </c>
      <c r="C858" t="str">
        <f>'Model In'!AY858</f>
        <v>Electric Storage_50-gallon</v>
      </c>
      <c r="D858">
        <f>'Model In'!BA858</f>
        <v>4</v>
      </c>
      <c r="E858">
        <v>13853.314319413999</v>
      </c>
      <c r="F858">
        <v>97.746025220762093</v>
      </c>
      <c r="H858">
        <f t="shared" si="27"/>
        <v>5667.0962507195864</v>
      </c>
      <c r="I858">
        <v>350.55094547943952</v>
      </c>
      <c r="K858">
        <v>96.728308441679573</v>
      </c>
      <c r="L858">
        <v>325.40413734807788</v>
      </c>
      <c r="M858">
        <v>1.0598491979479261</v>
      </c>
      <c r="N858">
        <v>4.4301990165347496</v>
      </c>
      <c r="O858">
        <v>248.3325888232778</v>
      </c>
      <c r="Q858">
        <v>4785.8836523312639</v>
      </c>
      <c r="R858">
        <v>530.66165290888318</v>
      </c>
      <c r="S858">
        <v>0</v>
      </c>
      <c r="V858">
        <v>2789.4697230162701</v>
      </c>
      <c r="W858">
        <v>-325.43260160045293</v>
      </c>
      <c r="Y858">
        <v>2789.4697230162728</v>
      </c>
      <c r="Z858">
        <v>4373.1166730416398</v>
      </c>
      <c r="AA858">
        <v>0</v>
      </c>
      <c r="AB858">
        <v>1023.631672635939</v>
      </c>
      <c r="AE858">
        <v>94.322539088410238</v>
      </c>
      <c r="AF858">
        <v>184.69333325480241</v>
      </c>
      <c r="AG858">
        <v>668.6730391343433</v>
      </c>
      <c r="AH858">
        <v>0</v>
      </c>
      <c r="AL858">
        <v>97.746025220762093</v>
      </c>
      <c r="AN858">
        <v>52.803043103294847</v>
      </c>
      <c r="AO858">
        <v>0</v>
      </c>
      <c r="AQ858">
        <v>0</v>
      </c>
      <c r="AR858">
        <v>723</v>
      </c>
      <c r="AS858">
        <v>0.16603940794893049</v>
      </c>
      <c r="AT858">
        <v>2.6216348213599661</v>
      </c>
      <c r="AU858">
        <v>2.98757527987395E-2</v>
      </c>
    </row>
    <row r="859" spans="1:47" x14ac:dyDescent="0.25">
      <c r="A859" t="s">
        <v>901</v>
      </c>
      <c r="B859" t="str">
        <f t="shared" si="26"/>
        <v>USA_CA_Bishop-E</v>
      </c>
      <c r="C859" t="str">
        <f>'Model In'!AY859</f>
        <v>Electric Storage_50-gallon</v>
      </c>
      <c r="D859">
        <f>'Model In'!BA859</f>
        <v>4</v>
      </c>
      <c r="E859">
        <v>14078.8003183325</v>
      </c>
      <c r="F859">
        <v>97.746025220762093</v>
      </c>
      <c r="H859">
        <f t="shared" si="27"/>
        <v>5503.4797970898262</v>
      </c>
      <c r="I859">
        <v>1629.19697826948</v>
      </c>
      <c r="K859">
        <v>1009.490945624685</v>
      </c>
      <c r="L859">
        <v>3070.5449019820999</v>
      </c>
      <c r="M859">
        <v>80.688922886328953</v>
      </c>
      <c r="N859">
        <v>18.608909530909639</v>
      </c>
      <c r="O859">
        <v>520.40820022755679</v>
      </c>
      <c r="Q859">
        <v>3391.044684477652</v>
      </c>
      <c r="R859">
        <v>483.2381343426938</v>
      </c>
      <c r="S859">
        <v>0</v>
      </c>
      <c r="V859">
        <v>3178.5721755644172</v>
      </c>
      <c r="W859">
        <v>-334.2217681368536</v>
      </c>
      <c r="Y859">
        <v>3178.572175564429</v>
      </c>
      <c r="Z859">
        <v>4373.1166730416398</v>
      </c>
      <c r="AA859">
        <v>0</v>
      </c>
      <c r="AB859">
        <v>1023.631672635939</v>
      </c>
      <c r="AE859">
        <v>94.322539088410238</v>
      </c>
      <c r="AF859">
        <v>184.69333325480241</v>
      </c>
      <c r="AG859">
        <v>668.6730391343433</v>
      </c>
      <c r="AH859">
        <v>0</v>
      </c>
      <c r="AL859">
        <v>97.746025220762093</v>
      </c>
      <c r="AN859">
        <v>52.803043103294847</v>
      </c>
      <c r="AO859">
        <v>0</v>
      </c>
      <c r="AQ859">
        <v>0.5</v>
      </c>
      <c r="AR859">
        <v>273.25</v>
      </c>
      <c r="AS859">
        <v>0.25513594670251277</v>
      </c>
      <c r="AT859">
        <v>3.6529355382232489</v>
      </c>
      <c r="AU859">
        <v>2.77365116894388E-2</v>
      </c>
    </row>
    <row r="860" spans="1:47" x14ac:dyDescent="0.25">
      <c r="A860" t="s">
        <v>902</v>
      </c>
      <c r="B860" t="str">
        <f t="shared" si="26"/>
        <v>USA_CA_Crescent</v>
      </c>
      <c r="C860" t="str">
        <f>'Model In'!AY860</f>
        <v>Electric Storage_50-gallon</v>
      </c>
      <c r="D860">
        <f>'Model In'!BA860</f>
        <v>4</v>
      </c>
      <c r="E860">
        <v>10779.865636475361</v>
      </c>
      <c r="F860">
        <v>97.746025220762093</v>
      </c>
      <c r="H860">
        <f t="shared" si="27"/>
        <v>1910.9942482101667</v>
      </c>
      <c r="I860">
        <v>959.00019998460164</v>
      </c>
      <c r="K860">
        <v>512.64143269119995</v>
      </c>
      <c r="L860">
        <v>1928.0597486007291</v>
      </c>
      <c r="M860">
        <v>25.116768421092129</v>
      </c>
      <c r="N860">
        <v>15.051996824090271</v>
      </c>
      <c r="O860">
        <v>406.19000204822117</v>
      </c>
      <c r="Q860">
        <v>795.42082610818068</v>
      </c>
      <c r="R860">
        <v>156.5732221173844</v>
      </c>
      <c r="S860">
        <v>0</v>
      </c>
      <c r="V860">
        <v>3472.1230425871172</v>
      </c>
      <c r="W860">
        <v>-339.99067970184052</v>
      </c>
      <c r="Y860">
        <v>3472.1230425871172</v>
      </c>
      <c r="Z860">
        <v>4373.1166730416398</v>
      </c>
      <c r="AA860">
        <v>0</v>
      </c>
      <c r="AB860">
        <v>1023.631672635939</v>
      </c>
      <c r="AE860">
        <v>94.322539088410238</v>
      </c>
      <c r="AF860">
        <v>184.69333325480241</v>
      </c>
      <c r="AG860">
        <v>668.6730391343433</v>
      </c>
      <c r="AH860">
        <v>0</v>
      </c>
      <c r="AL860">
        <v>97.746025220762093</v>
      </c>
      <c r="AN860">
        <v>52.803043103294847</v>
      </c>
      <c r="AO860">
        <v>0</v>
      </c>
      <c r="AQ860">
        <v>125</v>
      </c>
      <c r="AR860">
        <v>209</v>
      </c>
      <c r="AS860">
        <v>0.2648320102984858</v>
      </c>
      <c r="AT860">
        <v>3.7227212040362669</v>
      </c>
      <c r="AU860">
        <v>9.6446470636019008E-3</v>
      </c>
    </row>
    <row r="861" spans="1:47" x14ac:dyDescent="0.25">
      <c r="A861" t="s">
        <v>903</v>
      </c>
      <c r="B861" t="str">
        <f t="shared" si="26"/>
        <v>USA_CA_Imperial</v>
      </c>
      <c r="C861" t="str">
        <f>'Model In'!AY861</f>
        <v>Electric Storage_50-gallon</v>
      </c>
      <c r="D861">
        <f>'Model In'!BA861</f>
        <v>4</v>
      </c>
      <c r="E861">
        <v>16101.136949278491</v>
      </c>
      <c r="F861">
        <v>97.746025220762093</v>
      </c>
      <c r="H861">
        <f t="shared" si="27"/>
        <v>8261.9305501407343</v>
      </c>
      <c r="I861">
        <v>167.62012519096669</v>
      </c>
      <c r="K861">
        <v>28.08950206012431</v>
      </c>
      <c r="L861">
        <v>91.438124442522337</v>
      </c>
      <c r="M861">
        <v>0.19821599939890669</v>
      </c>
      <c r="N861">
        <v>0.61905702401584517</v>
      </c>
      <c r="O861">
        <v>138.71335010742791</v>
      </c>
      <c r="Q861">
        <v>7388.3434942452104</v>
      </c>
      <c r="R861">
        <v>705.9669307045574</v>
      </c>
      <c r="S861">
        <v>0</v>
      </c>
      <c r="V861">
        <v>2442.4580534597449</v>
      </c>
      <c r="W861">
        <v>-320.45448969207467</v>
      </c>
      <c r="Y861">
        <v>2442.458053459743</v>
      </c>
      <c r="Z861">
        <v>4373.1166730416398</v>
      </c>
      <c r="AA861">
        <v>0</v>
      </c>
      <c r="AB861">
        <v>1023.631672635939</v>
      </c>
      <c r="AE861">
        <v>94.322539088410238</v>
      </c>
      <c r="AF861">
        <v>184.69333325480241</v>
      </c>
      <c r="AG861">
        <v>668.6730391343433</v>
      </c>
      <c r="AH861">
        <v>0</v>
      </c>
      <c r="AL861">
        <v>97.746025220762093</v>
      </c>
      <c r="AN861">
        <v>52.803043103294847</v>
      </c>
      <c r="AO861">
        <v>0</v>
      </c>
      <c r="AQ861">
        <v>0</v>
      </c>
      <c r="AR861">
        <v>1278</v>
      </c>
      <c r="AS861">
        <v>0.16223613227364739</v>
      </c>
      <c r="AT861">
        <v>3.7192221010880728</v>
      </c>
      <c r="AU861">
        <v>4.06838507542562E-2</v>
      </c>
    </row>
    <row r="862" spans="1:47" x14ac:dyDescent="0.25">
      <c r="A862" t="s">
        <v>904</v>
      </c>
      <c r="B862" t="str">
        <f t="shared" si="26"/>
        <v>USA_CA_Los.Ange</v>
      </c>
      <c r="C862" t="str">
        <f>'Model In'!AY862</f>
        <v>Electric Storage_50-gallon</v>
      </c>
      <c r="D862">
        <f>'Model In'!BA862</f>
        <v>4</v>
      </c>
      <c r="E862">
        <v>11959.26411016028</v>
      </c>
      <c r="F862">
        <v>97.746025220762093</v>
      </c>
      <c r="H862">
        <f t="shared" si="27"/>
        <v>3613.8205375192783</v>
      </c>
      <c r="I862">
        <v>36.262287609137502</v>
      </c>
      <c r="K862">
        <v>2.9088231905213799</v>
      </c>
      <c r="L862">
        <v>10.795124628830029</v>
      </c>
      <c r="M862">
        <v>0</v>
      </c>
      <c r="N862">
        <v>1.067557725887785E-3</v>
      </c>
      <c r="O862">
        <v>33.352396860890252</v>
      </c>
      <c r="Q862">
        <v>3178.3391275426939</v>
      </c>
      <c r="R862">
        <v>399.21912236744708</v>
      </c>
      <c r="S862">
        <v>0</v>
      </c>
      <c r="V862">
        <v>2948.6952269629692</v>
      </c>
      <c r="W862">
        <v>-322.1854122773322</v>
      </c>
      <c r="Y862">
        <v>2948.6952269629792</v>
      </c>
      <c r="Z862">
        <v>4373.1166730416398</v>
      </c>
      <c r="AA862">
        <v>0</v>
      </c>
      <c r="AB862">
        <v>1023.631672635939</v>
      </c>
      <c r="AE862">
        <v>94.322539088410238</v>
      </c>
      <c r="AF862">
        <v>184.69333325480241</v>
      </c>
      <c r="AG862">
        <v>668.6730391343433</v>
      </c>
      <c r="AH862">
        <v>0</v>
      </c>
      <c r="AL862">
        <v>97.746025220762093</v>
      </c>
      <c r="AN862">
        <v>52.803043103294847</v>
      </c>
      <c r="AO862">
        <v>0</v>
      </c>
      <c r="AQ862">
        <v>0</v>
      </c>
      <c r="AR862">
        <v>839.75</v>
      </c>
      <c r="AS862">
        <v>0.18448181923236551</v>
      </c>
      <c r="AT862">
        <v>4.1152769364439497</v>
      </c>
      <c r="AU862">
        <v>2.1206936061599201E-2</v>
      </c>
    </row>
    <row r="863" spans="1:47" x14ac:dyDescent="0.25">
      <c r="A863" t="s">
        <v>905</v>
      </c>
      <c r="B863" t="str">
        <f t="shared" si="26"/>
        <v>USA_CA_Riversid</v>
      </c>
      <c r="C863" t="str">
        <f>'Model In'!AY863</f>
        <v>Electric Storage_50-gallon</v>
      </c>
      <c r="D863">
        <f>'Model In'!BA863</f>
        <v>4</v>
      </c>
      <c r="E863">
        <v>13282.23056143645</v>
      </c>
      <c r="F863">
        <v>97.746025220762093</v>
      </c>
      <c r="H863">
        <f t="shared" si="27"/>
        <v>5044.2812314743378</v>
      </c>
      <c r="I863">
        <v>197.77878943832701</v>
      </c>
      <c r="K863">
        <v>34.31908430215703</v>
      </c>
      <c r="L863">
        <v>117.4745492212818</v>
      </c>
      <c r="M863">
        <v>0</v>
      </c>
      <c r="N863">
        <v>1.071923646267753</v>
      </c>
      <c r="O863">
        <v>162.3877814899021</v>
      </c>
      <c r="Q863">
        <v>4347.7414981236234</v>
      </c>
      <c r="R863">
        <v>498.76094391238712</v>
      </c>
      <c r="S863">
        <v>0</v>
      </c>
      <c r="V863">
        <v>2841.200984284174</v>
      </c>
      <c r="W863">
        <v>-324.27991505970641</v>
      </c>
      <c r="Y863">
        <v>2841.200984284169</v>
      </c>
      <c r="Z863">
        <v>4373.1166730416398</v>
      </c>
      <c r="AA863">
        <v>0</v>
      </c>
      <c r="AB863">
        <v>1023.631672635939</v>
      </c>
      <c r="AE863">
        <v>94.322539088410238</v>
      </c>
      <c r="AF863">
        <v>184.69333325480241</v>
      </c>
      <c r="AG863">
        <v>668.6730391343433</v>
      </c>
      <c r="AH863">
        <v>0</v>
      </c>
      <c r="AL863">
        <v>97.746025220762093</v>
      </c>
      <c r="AN863">
        <v>52.803043103294847</v>
      </c>
      <c r="AO863">
        <v>0</v>
      </c>
      <c r="AQ863">
        <v>0</v>
      </c>
      <c r="AR863">
        <v>506.25</v>
      </c>
      <c r="AS863">
        <v>0.14180657157397419</v>
      </c>
      <c r="AT863">
        <v>2.582587749911982</v>
      </c>
      <c r="AU863">
        <v>2.77078538682284E-2</v>
      </c>
    </row>
    <row r="864" spans="1:47" x14ac:dyDescent="0.25">
      <c r="A864" t="s">
        <v>906</v>
      </c>
      <c r="B864" t="str">
        <f t="shared" si="26"/>
        <v>USA_CA_Sacramen</v>
      </c>
      <c r="C864" t="str">
        <f>'Model In'!AY864</f>
        <v>Electric Storage_50-gallon</v>
      </c>
      <c r="D864">
        <f>'Model In'!BA864</f>
        <v>4</v>
      </c>
      <c r="E864">
        <v>12973.78178754082</v>
      </c>
      <c r="F864">
        <v>97.746025220762093</v>
      </c>
      <c r="H864">
        <f t="shared" si="27"/>
        <v>4526.4213528738555</v>
      </c>
      <c r="I864">
        <v>667.14315855026325</v>
      </c>
      <c r="K864">
        <v>301.46548510451339</v>
      </c>
      <c r="L864">
        <v>1011.125309030019</v>
      </c>
      <c r="M864">
        <v>5.1028004770236057</v>
      </c>
      <c r="N864">
        <v>16.224583131009268</v>
      </c>
      <c r="O864">
        <v>344.35028983771758</v>
      </c>
      <c r="Q864">
        <v>3437.9782961942328</v>
      </c>
      <c r="R864">
        <v>421.29989812935941</v>
      </c>
      <c r="S864">
        <v>0</v>
      </c>
      <c r="V864">
        <v>3050.6120889889448</v>
      </c>
      <c r="W864">
        <v>-330.40800986211968</v>
      </c>
      <c r="Y864">
        <v>3050.612088988948</v>
      </c>
      <c r="Z864">
        <v>4373.1166730416398</v>
      </c>
      <c r="AA864">
        <v>0</v>
      </c>
      <c r="AB864">
        <v>1023.631672635939</v>
      </c>
      <c r="AE864">
        <v>94.322539088410238</v>
      </c>
      <c r="AF864">
        <v>184.69333325480241</v>
      </c>
      <c r="AG864">
        <v>668.6730391343433</v>
      </c>
      <c r="AH864">
        <v>0</v>
      </c>
      <c r="AL864">
        <v>97.746025220762093</v>
      </c>
      <c r="AN864">
        <v>52.803043103294847</v>
      </c>
      <c r="AO864">
        <v>0</v>
      </c>
      <c r="AQ864">
        <v>0.75</v>
      </c>
      <c r="AR864">
        <v>474.5</v>
      </c>
      <c r="AS864">
        <v>0.23966646716876469</v>
      </c>
      <c r="AT864">
        <v>3.4532803899791071</v>
      </c>
      <c r="AU864">
        <v>2.4651797937807599E-2</v>
      </c>
    </row>
    <row r="865" spans="1:47" x14ac:dyDescent="0.25">
      <c r="A865" t="s">
        <v>907</v>
      </c>
      <c r="B865" t="str">
        <f t="shared" si="26"/>
        <v>USA_CA_San.Jose</v>
      </c>
      <c r="C865" t="str">
        <f>'Model In'!AY865</f>
        <v>Electric Storage_50-gallon</v>
      </c>
      <c r="D865">
        <f>'Model In'!BA865</f>
        <v>4</v>
      </c>
      <c r="E865">
        <v>11946.69684745248</v>
      </c>
      <c r="F865">
        <v>97.746025220762093</v>
      </c>
      <c r="H865">
        <f t="shared" si="27"/>
        <v>3440.5859901356434</v>
      </c>
      <c r="I865">
        <v>359.74334258204931</v>
      </c>
      <c r="K865">
        <v>111.278000196237</v>
      </c>
      <c r="L865">
        <v>385.79355179670767</v>
      </c>
      <c r="M865">
        <v>0.40522742682656199</v>
      </c>
      <c r="N865">
        <v>4.7923249058725279</v>
      </c>
      <c r="O865">
        <v>243.26779005311349</v>
      </c>
      <c r="Q865">
        <v>2733.1724968129602</v>
      </c>
      <c r="R865">
        <v>347.67015074063409</v>
      </c>
      <c r="S865">
        <v>0</v>
      </c>
      <c r="V865">
        <v>3109.3625116385529</v>
      </c>
      <c r="W865">
        <v>-328.52249237773822</v>
      </c>
      <c r="Y865">
        <v>3109.362511638551</v>
      </c>
      <c r="Z865">
        <v>4373.1166730416398</v>
      </c>
      <c r="AA865">
        <v>0</v>
      </c>
      <c r="AB865">
        <v>1023.631672635939</v>
      </c>
      <c r="AE865">
        <v>94.322539088410238</v>
      </c>
      <c r="AF865">
        <v>184.69333325480241</v>
      </c>
      <c r="AG865">
        <v>668.6730391343433</v>
      </c>
      <c r="AH865">
        <v>0</v>
      </c>
      <c r="AL865">
        <v>97.746025220762093</v>
      </c>
      <c r="AN865">
        <v>52.803043103294847</v>
      </c>
      <c r="AO865">
        <v>0</v>
      </c>
      <c r="AQ865">
        <v>1.5</v>
      </c>
      <c r="AR865">
        <v>235.75</v>
      </c>
      <c r="AS865">
        <v>0.2108053912947728</v>
      </c>
      <c r="AT865">
        <v>3.3024712880729261</v>
      </c>
      <c r="AU865">
        <v>1.95816219354388E-2</v>
      </c>
    </row>
    <row r="866" spans="1:47" x14ac:dyDescent="0.25">
      <c r="A866" t="s">
        <v>908</v>
      </c>
      <c r="B866" t="str">
        <f t="shared" si="26"/>
        <v>USA_CA_Santa.An</v>
      </c>
      <c r="C866" t="str">
        <f>'Model In'!AY866</f>
        <v>Electric Storage_50-gallon</v>
      </c>
      <c r="D866">
        <f>'Model In'!BA866</f>
        <v>4</v>
      </c>
      <c r="E866">
        <v>12429.1221503488</v>
      </c>
      <c r="F866">
        <v>97.746025220762093</v>
      </c>
      <c r="H866">
        <f t="shared" si="27"/>
        <v>4133.2908869727462</v>
      </c>
      <c r="I866">
        <v>68.016879869942755</v>
      </c>
      <c r="K866">
        <v>5.2179720328818746</v>
      </c>
      <c r="L866">
        <v>18.44982776864736</v>
      </c>
      <c r="M866">
        <v>0</v>
      </c>
      <c r="N866">
        <v>0.1223990589055175</v>
      </c>
      <c r="O866">
        <v>62.676508778155352</v>
      </c>
      <c r="Q866">
        <v>3621.9449452158401</v>
      </c>
      <c r="R866">
        <v>443.32906188696359</v>
      </c>
      <c r="S866">
        <v>0</v>
      </c>
      <c r="V866">
        <v>2899.0829176979</v>
      </c>
      <c r="W866">
        <v>-322.47648121693288</v>
      </c>
      <c r="Y866">
        <v>2899.08291769791</v>
      </c>
      <c r="Z866">
        <v>4373.1166730416398</v>
      </c>
      <c r="AA866">
        <v>0</v>
      </c>
      <c r="AB866">
        <v>1023.631672635939</v>
      </c>
      <c r="AE866">
        <v>94.322539088410238</v>
      </c>
      <c r="AF866">
        <v>184.69333325480241</v>
      </c>
      <c r="AG866">
        <v>668.6730391343433</v>
      </c>
      <c r="AH866">
        <v>0</v>
      </c>
      <c r="AL866">
        <v>97.746025220762093</v>
      </c>
      <c r="AN866">
        <v>52.803043103294847</v>
      </c>
      <c r="AO866">
        <v>0</v>
      </c>
      <c r="AQ866">
        <v>0</v>
      </c>
      <c r="AR866">
        <v>577</v>
      </c>
      <c r="AS866">
        <v>0.16182569315084969</v>
      </c>
      <c r="AT866">
        <v>2.3208882346020379</v>
      </c>
      <c r="AU866">
        <v>2.37787289876457E-2</v>
      </c>
    </row>
    <row r="867" spans="1:47" x14ac:dyDescent="0.25">
      <c r="A867" t="s">
        <v>909</v>
      </c>
      <c r="B867" t="str">
        <f t="shared" si="26"/>
        <v>USA_CO_Alamosa-</v>
      </c>
      <c r="C867" t="str">
        <f>'Model In'!AY867</f>
        <v>Electric Storage_50-gallon</v>
      </c>
      <c r="D867">
        <f>'Model In'!BA867</f>
        <v>4</v>
      </c>
      <c r="E867">
        <v>17066.165500360668</v>
      </c>
      <c r="F867">
        <v>97.746025220762093</v>
      </c>
      <c r="H867">
        <f t="shared" si="27"/>
        <v>7809.506901996584</v>
      </c>
      <c r="I867">
        <v>5939.7226456565213</v>
      </c>
      <c r="K867">
        <v>2846.5072630878649</v>
      </c>
      <c r="L867">
        <v>7828.5308308360318</v>
      </c>
      <c r="M867">
        <v>2332.1710976612362</v>
      </c>
      <c r="N867">
        <v>74.220208318667844</v>
      </c>
      <c r="O867">
        <v>686.82407658873274</v>
      </c>
      <c r="Q867">
        <v>1367.447610527599</v>
      </c>
      <c r="R867">
        <v>502.33664581246398</v>
      </c>
      <c r="S867">
        <v>0</v>
      </c>
      <c r="V867">
        <v>3859.9102526863262</v>
      </c>
      <c r="W867">
        <v>-343.2175509662647</v>
      </c>
      <c r="Y867">
        <v>3859.9102526863371</v>
      </c>
      <c r="Z867">
        <v>4373.1166730416398</v>
      </c>
      <c r="AA867">
        <v>0</v>
      </c>
      <c r="AB867">
        <v>1023.631672635939</v>
      </c>
      <c r="AE867">
        <v>94.322539088410238</v>
      </c>
      <c r="AF867">
        <v>184.69333325480241</v>
      </c>
      <c r="AG867">
        <v>668.6730391343433</v>
      </c>
      <c r="AH867">
        <v>0</v>
      </c>
      <c r="AL867">
        <v>97.746025220762093</v>
      </c>
      <c r="AN867">
        <v>52.803043103294847</v>
      </c>
      <c r="AO867">
        <v>0</v>
      </c>
      <c r="AQ867">
        <v>19.5</v>
      </c>
      <c r="AR867">
        <v>17.75</v>
      </c>
      <c r="AS867">
        <v>0.30161291151193098</v>
      </c>
      <c r="AT867">
        <v>3.7757093817036349</v>
      </c>
      <c r="AU867">
        <v>2.8485057387737302E-2</v>
      </c>
    </row>
    <row r="868" spans="1:47" x14ac:dyDescent="0.25">
      <c r="A868" t="s">
        <v>910</v>
      </c>
      <c r="B868" t="str">
        <f t="shared" si="26"/>
        <v>USA_CO_Aspen-Pi</v>
      </c>
      <c r="C868" t="str">
        <f>'Model In'!AY868</f>
        <v>Electric Storage_50-gallon</v>
      </c>
      <c r="D868">
        <f>'Model In'!BA868</f>
        <v>4</v>
      </c>
      <c r="E868">
        <v>16453.342730843411</v>
      </c>
      <c r="F868">
        <v>97.746025220762093</v>
      </c>
      <c r="H868">
        <f t="shared" si="27"/>
        <v>7142.6337904440825</v>
      </c>
      <c r="I868">
        <v>5494.6707810555536</v>
      </c>
      <c r="K868">
        <v>3191.2784684489088</v>
      </c>
      <c r="L868">
        <v>9024.1559708621935</v>
      </c>
      <c r="M868">
        <v>1453.854601117534</v>
      </c>
      <c r="N868">
        <v>110.50967950370109</v>
      </c>
      <c r="O868">
        <v>739.02803198542392</v>
      </c>
      <c r="Q868">
        <v>1136.1467259468841</v>
      </c>
      <c r="R868">
        <v>511.81628344164488</v>
      </c>
      <c r="S868">
        <v>0</v>
      </c>
      <c r="V868">
        <v>3913.9605947213131</v>
      </c>
      <c r="W868">
        <v>-344.91403977753481</v>
      </c>
      <c r="Y868">
        <v>3913.960594721304</v>
      </c>
      <c r="Z868">
        <v>4373.1166730416398</v>
      </c>
      <c r="AA868">
        <v>0</v>
      </c>
      <c r="AB868">
        <v>1023.631672635939</v>
      </c>
      <c r="AE868">
        <v>94.322539088410238</v>
      </c>
      <c r="AF868">
        <v>184.69333325480241</v>
      </c>
      <c r="AG868">
        <v>668.6730391343433</v>
      </c>
      <c r="AH868">
        <v>0</v>
      </c>
      <c r="AL868">
        <v>97.746025220762093</v>
      </c>
      <c r="AN868">
        <v>52.803043103294847</v>
      </c>
      <c r="AO868">
        <v>0</v>
      </c>
      <c r="AQ868">
        <v>5</v>
      </c>
      <c r="AR868">
        <v>27.75</v>
      </c>
      <c r="AS868">
        <v>0.27368953135231411</v>
      </c>
      <c r="AT868">
        <v>2.511052820867385</v>
      </c>
      <c r="AU868">
        <v>2.8797333769510901E-2</v>
      </c>
    </row>
    <row r="869" spans="1:47" x14ac:dyDescent="0.25">
      <c r="A869" t="s">
        <v>911</v>
      </c>
      <c r="B869" t="str">
        <f t="shared" si="26"/>
        <v>USA_CO_Denver.I</v>
      </c>
      <c r="C869" t="str">
        <f>'Model In'!AY869</f>
        <v>Electric Storage_50-gallon</v>
      </c>
      <c r="D869">
        <f>'Model In'!BA869</f>
        <v>4</v>
      </c>
      <c r="E869">
        <v>15208.84951210295</v>
      </c>
      <c r="F869">
        <v>97.746025220762093</v>
      </c>
      <c r="H869">
        <f t="shared" si="27"/>
        <v>6323.9948264274053</v>
      </c>
      <c r="I869">
        <v>3433.2041947514608</v>
      </c>
      <c r="K869">
        <v>2188.1679788386559</v>
      </c>
      <c r="L869">
        <v>6423.7579716014434</v>
      </c>
      <c r="M869">
        <v>612.00296896065242</v>
      </c>
      <c r="N869">
        <v>58.662397503444467</v>
      </c>
      <c r="O869">
        <v>574.37084944869821</v>
      </c>
      <c r="Q869">
        <v>2370.3150400498912</v>
      </c>
      <c r="R869">
        <v>520.47559162605376</v>
      </c>
      <c r="S869">
        <v>0</v>
      </c>
      <c r="V869">
        <v>3488.1063399975378</v>
      </c>
      <c r="W869">
        <v>-339.56986553326618</v>
      </c>
      <c r="Y869">
        <v>3488.1063399975419</v>
      </c>
      <c r="Z869">
        <v>4373.1166730416398</v>
      </c>
      <c r="AA869">
        <v>0</v>
      </c>
      <c r="AB869">
        <v>1023.631672635939</v>
      </c>
      <c r="AE869">
        <v>94.322539088410238</v>
      </c>
      <c r="AF869">
        <v>184.69333325480241</v>
      </c>
      <c r="AG869">
        <v>668.6730391343433</v>
      </c>
      <c r="AH869">
        <v>0</v>
      </c>
      <c r="AL869">
        <v>97.746025220762093</v>
      </c>
      <c r="AN869">
        <v>52.803043103294847</v>
      </c>
      <c r="AO869">
        <v>0</v>
      </c>
      <c r="AQ869">
        <v>5.5</v>
      </c>
      <c r="AR869">
        <v>17.25</v>
      </c>
      <c r="AS869">
        <v>0.31147668757169111</v>
      </c>
      <c r="AT869">
        <v>5.1158980490180754</v>
      </c>
      <c r="AU869">
        <v>3.1166335257935999E-2</v>
      </c>
    </row>
    <row r="870" spans="1:47" x14ac:dyDescent="0.25">
      <c r="A870" t="s">
        <v>912</v>
      </c>
      <c r="B870" t="str">
        <f t="shared" si="26"/>
        <v>USA_CO_Trinidad</v>
      </c>
      <c r="C870" t="str">
        <f>'Model In'!AY870</f>
        <v>Electric Storage_50-gallon</v>
      </c>
      <c r="D870">
        <f>'Model In'!BA870</f>
        <v>4</v>
      </c>
      <c r="E870">
        <v>14349.6441913893</v>
      </c>
      <c r="F870">
        <v>97.746025220762093</v>
      </c>
      <c r="H870">
        <f t="shared" si="27"/>
        <v>5549.7901345023674</v>
      </c>
      <c r="I870">
        <v>2679.444454423457</v>
      </c>
      <c r="K870">
        <v>1596.687304187654</v>
      </c>
      <c r="L870">
        <v>4770.8954923364836</v>
      </c>
      <c r="M870">
        <v>494.10077972961813</v>
      </c>
      <c r="N870">
        <v>42.440652104217953</v>
      </c>
      <c r="O870">
        <v>546.21571840195747</v>
      </c>
      <c r="Q870">
        <v>2407.7503674034701</v>
      </c>
      <c r="R870">
        <v>462.59531267544071</v>
      </c>
      <c r="S870">
        <v>0</v>
      </c>
      <c r="V870">
        <v>3403.1057112088488</v>
      </c>
      <c r="W870">
        <v>-337.33568834503092</v>
      </c>
      <c r="Y870">
        <v>3403.1057112088452</v>
      </c>
      <c r="Z870">
        <v>4373.1166730416398</v>
      </c>
      <c r="AA870">
        <v>0</v>
      </c>
      <c r="AB870">
        <v>1023.631672635939</v>
      </c>
      <c r="AE870">
        <v>94.322539088410238</v>
      </c>
      <c r="AF870">
        <v>184.69333325480241</v>
      </c>
      <c r="AG870">
        <v>668.6730391343433</v>
      </c>
      <c r="AH870">
        <v>0</v>
      </c>
      <c r="AL870">
        <v>97.746025220762093</v>
      </c>
      <c r="AN870">
        <v>52.803043103294847</v>
      </c>
      <c r="AO870">
        <v>0</v>
      </c>
      <c r="AQ870">
        <v>1.25</v>
      </c>
      <c r="AR870">
        <v>60</v>
      </c>
      <c r="AS870">
        <v>0.28542192204030009</v>
      </c>
      <c r="AT870">
        <v>5.5872751985447016</v>
      </c>
      <c r="AU870">
        <v>2.66707364078878E-2</v>
      </c>
    </row>
    <row r="871" spans="1:47" x14ac:dyDescent="0.25">
      <c r="A871" t="s">
        <v>913</v>
      </c>
      <c r="B871" t="str">
        <f t="shared" si="26"/>
        <v>USA_CT_Bridgepo</v>
      </c>
      <c r="C871" t="str">
        <f>'Model In'!AY871</f>
        <v>Electric Storage_50-gallon</v>
      </c>
      <c r="D871">
        <f>'Model In'!BA871</f>
        <v>4</v>
      </c>
      <c r="E871">
        <v>14572.6796646243</v>
      </c>
      <c r="F871">
        <v>97.746025220762093</v>
      </c>
      <c r="H871">
        <f t="shared" si="27"/>
        <v>5785.7178017120732</v>
      </c>
      <c r="I871">
        <v>3229.3132155467611</v>
      </c>
      <c r="K871">
        <v>1864.549363228228</v>
      </c>
      <c r="L871">
        <v>5997.2739177896738</v>
      </c>
      <c r="M871">
        <v>855.14022177985532</v>
      </c>
      <c r="N871">
        <v>45.817234162231102</v>
      </c>
      <c r="O871">
        <v>463.80639637644401</v>
      </c>
      <c r="Q871">
        <v>2124.0722297894672</v>
      </c>
      <c r="R871">
        <v>432.332356375845</v>
      </c>
      <c r="S871">
        <v>0</v>
      </c>
      <c r="V871">
        <v>3390.2135172341191</v>
      </c>
      <c r="W871">
        <v>-339.4886385933425</v>
      </c>
      <c r="Y871">
        <v>3390.2135172341159</v>
      </c>
      <c r="Z871">
        <v>4373.1166730416398</v>
      </c>
      <c r="AA871">
        <v>0</v>
      </c>
      <c r="AB871">
        <v>1023.631672635939</v>
      </c>
      <c r="AE871">
        <v>94.322539088410238</v>
      </c>
      <c r="AF871">
        <v>184.69333325480241</v>
      </c>
      <c r="AG871">
        <v>668.6730391343433</v>
      </c>
      <c r="AH871">
        <v>0</v>
      </c>
      <c r="AL871">
        <v>97.746025220762093</v>
      </c>
      <c r="AN871">
        <v>52.803043103294847</v>
      </c>
      <c r="AO871">
        <v>0</v>
      </c>
      <c r="AQ871">
        <v>35.5</v>
      </c>
      <c r="AR871">
        <v>414</v>
      </c>
      <c r="AS871">
        <v>0.26354239413681829</v>
      </c>
      <c r="AT871">
        <v>4.5444308780150857</v>
      </c>
      <c r="AU871">
        <v>2.4201515657825402E-2</v>
      </c>
    </row>
    <row r="872" spans="1:47" x14ac:dyDescent="0.25">
      <c r="A872" t="s">
        <v>914</v>
      </c>
      <c r="B872" t="str">
        <f t="shared" si="26"/>
        <v>USA_DE_Wilmingt</v>
      </c>
      <c r="C872" t="str">
        <f>'Model In'!AY872</f>
        <v>Electric Storage_50-gallon</v>
      </c>
      <c r="D872">
        <f>'Model In'!BA872</f>
        <v>4</v>
      </c>
      <c r="E872">
        <v>14464.14028334256</v>
      </c>
      <c r="F872">
        <v>97.746025220762093</v>
      </c>
      <c r="H872">
        <f t="shared" si="27"/>
        <v>5780.8222054721546</v>
      </c>
      <c r="I872">
        <v>2735.852629438345</v>
      </c>
      <c r="K872">
        <v>1717.2947805167089</v>
      </c>
      <c r="L872">
        <v>5460.0344457629353</v>
      </c>
      <c r="M872">
        <v>522.66818144407068</v>
      </c>
      <c r="N872">
        <v>50.687518515784319</v>
      </c>
      <c r="O872">
        <v>445.20214896179209</v>
      </c>
      <c r="Q872">
        <v>2586.6389335854569</v>
      </c>
      <c r="R872">
        <v>458.33064244835242</v>
      </c>
      <c r="S872">
        <v>0</v>
      </c>
      <c r="V872">
        <v>3286.5697321923672</v>
      </c>
      <c r="W872">
        <v>-338.09099894231792</v>
      </c>
      <c r="Y872">
        <v>3286.5697321923649</v>
      </c>
      <c r="Z872">
        <v>4373.1166730416398</v>
      </c>
      <c r="AA872">
        <v>0</v>
      </c>
      <c r="AB872">
        <v>1023.631672635939</v>
      </c>
      <c r="AE872">
        <v>94.322539088410238</v>
      </c>
      <c r="AF872">
        <v>184.69333325480241</v>
      </c>
      <c r="AG872">
        <v>668.6730391343433</v>
      </c>
      <c r="AH872">
        <v>0</v>
      </c>
      <c r="AL872">
        <v>97.746025220762093</v>
      </c>
      <c r="AN872">
        <v>52.803043103294847</v>
      </c>
      <c r="AO872">
        <v>0</v>
      </c>
      <c r="AQ872">
        <v>10</v>
      </c>
      <c r="AR872">
        <v>335.5</v>
      </c>
      <c r="AS872">
        <v>0.2528214877709683</v>
      </c>
      <c r="AT872">
        <v>4.4200919093472679</v>
      </c>
      <c r="AU872">
        <v>2.59370435587046E-2</v>
      </c>
    </row>
    <row r="873" spans="1:47" x14ac:dyDescent="0.25">
      <c r="A873" t="s">
        <v>915</v>
      </c>
      <c r="B873" t="str">
        <f t="shared" si="26"/>
        <v>USA_FL_Fort.Mye</v>
      </c>
      <c r="C873" t="str">
        <f>'Model In'!AY873</f>
        <v>Electric Storage_50-gallon</v>
      </c>
      <c r="D873">
        <f>'Model In'!BA873</f>
        <v>4</v>
      </c>
      <c r="E873">
        <v>14858.83357589934</v>
      </c>
      <c r="F873">
        <v>97.746025220762093</v>
      </c>
      <c r="H873">
        <f t="shared" si="27"/>
        <v>7010.9982001492026</v>
      </c>
      <c r="I873">
        <v>37.149158270879333</v>
      </c>
      <c r="K873">
        <v>7.1789392153163378</v>
      </c>
      <c r="L873">
        <v>24.509116821925861</v>
      </c>
      <c r="M873">
        <v>0</v>
      </c>
      <c r="N873">
        <v>4.1276779113248313E-2</v>
      </c>
      <c r="O873">
        <v>29.928942276449732</v>
      </c>
      <c r="Q873">
        <v>6279.8254943419024</v>
      </c>
      <c r="R873">
        <v>694.02354753642055</v>
      </c>
      <c r="S873">
        <v>0</v>
      </c>
      <c r="V873">
        <v>2451.087030071983</v>
      </c>
      <c r="W873">
        <v>-317.06932458988928</v>
      </c>
      <c r="Y873">
        <v>2451.0870300719762</v>
      </c>
      <c r="Z873">
        <v>4373.1166730416398</v>
      </c>
      <c r="AA873">
        <v>0</v>
      </c>
      <c r="AB873">
        <v>1023.631672635939</v>
      </c>
      <c r="AE873">
        <v>94.322539088410238</v>
      </c>
      <c r="AF873">
        <v>184.69333325480241</v>
      </c>
      <c r="AG873">
        <v>668.6730391343433</v>
      </c>
      <c r="AH873">
        <v>0</v>
      </c>
      <c r="AL873">
        <v>97.746025220762093</v>
      </c>
      <c r="AN873">
        <v>52.803043103294847</v>
      </c>
      <c r="AO873">
        <v>0</v>
      </c>
      <c r="AQ873">
        <v>0</v>
      </c>
      <c r="AR873">
        <v>1982.75</v>
      </c>
      <c r="AS873">
        <v>0.1461646209401192</v>
      </c>
      <c r="AT873">
        <v>3.515452773179597</v>
      </c>
      <c r="AU873">
        <v>3.7164585945765397E-2</v>
      </c>
    </row>
    <row r="874" spans="1:47" x14ac:dyDescent="0.25">
      <c r="A874" t="s">
        <v>916</v>
      </c>
      <c r="B874" t="str">
        <f t="shared" si="26"/>
        <v>USA_FL_Jacksonv</v>
      </c>
      <c r="C874" t="str">
        <f>'Model In'!AY874</f>
        <v>Electric Storage_50-gallon</v>
      </c>
      <c r="D874">
        <f>'Model In'!BA874</f>
        <v>4</v>
      </c>
      <c r="E874">
        <v>13819.35223240465</v>
      </c>
      <c r="F874">
        <v>97.746025220762093</v>
      </c>
      <c r="H874">
        <f t="shared" si="27"/>
        <v>5676.8628953331909</v>
      </c>
      <c r="I874">
        <v>275.1574783417841</v>
      </c>
      <c r="K874">
        <v>106.7868137557807</v>
      </c>
      <c r="L874">
        <v>342.07367742747789</v>
      </c>
      <c r="M874">
        <v>1.7975118027176149</v>
      </c>
      <c r="N874">
        <v>5.9211907529732937</v>
      </c>
      <c r="O874">
        <v>160.65196203031309</v>
      </c>
      <c r="Q874">
        <v>4860.0017850210361</v>
      </c>
      <c r="R874">
        <v>541.70363197037</v>
      </c>
      <c r="S874">
        <v>0</v>
      </c>
      <c r="V874">
        <v>2745.7409913932652</v>
      </c>
      <c r="W874">
        <v>-322.8569126989625</v>
      </c>
      <c r="Y874">
        <v>2745.7409913932629</v>
      </c>
      <c r="Z874">
        <v>4373.1166730416398</v>
      </c>
      <c r="AA874">
        <v>0</v>
      </c>
      <c r="AB874">
        <v>1023.631672635939</v>
      </c>
      <c r="AE874">
        <v>94.322539088410238</v>
      </c>
      <c r="AF874">
        <v>184.69333325480241</v>
      </c>
      <c r="AG874">
        <v>668.6730391343433</v>
      </c>
      <c r="AH874">
        <v>0</v>
      </c>
      <c r="AL874">
        <v>97.746025220762093</v>
      </c>
      <c r="AN874">
        <v>52.803043103294847</v>
      </c>
      <c r="AO874">
        <v>0</v>
      </c>
      <c r="AQ874">
        <v>0.5</v>
      </c>
      <c r="AR874">
        <v>968</v>
      </c>
      <c r="AS874">
        <v>0.16828234860791441</v>
      </c>
      <c r="AT874">
        <v>3.3499717563220339</v>
      </c>
      <c r="AU874">
        <v>2.9772033932967401E-2</v>
      </c>
    </row>
    <row r="875" spans="1:47" x14ac:dyDescent="0.25">
      <c r="A875" t="s">
        <v>917</v>
      </c>
      <c r="B875" t="str">
        <f t="shared" si="26"/>
        <v>USA_FL_Miami.Na</v>
      </c>
      <c r="C875" t="str">
        <f>'Model In'!AY875</f>
        <v>Electric Storage_50-gallon</v>
      </c>
      <c r="D875">
        <f>'Model In'!BA875</f>
        <v>4</v>
      </c>
      <c r="E875">
        <v>15531.0249151403</v>
      </c>
      <c r="F875">
        <v>97.746025220762093</v>
      </c>
      <c r="H875">
        <f t="shared" si="27"/>
        <v>7790.7948724192884</v>
      </c>
      <c r="I875">
        <v>4.3823652611543222</v>
      </c>
      <c r="K875">
        <v>0.32024903764981372</v>
      </c>
      <c r="L875">
        <v>1.1365607046902479</v>
      </c>
      <c r="M875">
        <v>0</v>
      </c>
      <c r="N875">
        <v>0</v>
      </c>
      <c r="O875">
        <v>4.0621162235045087</v>
      </c>
      <c r="Q875">
        <v>7032.318099242756</v>
      </c>
      <c r="R875">
        <v>754.09440791537781</v>
      </c>
      <c r="S875">
        <v>0</v>
      </c>
      <c r="V875">
        <v>2343.4816970429679</v>
      </c>
      <c r="W875">
        <v>-317.22583769580018</v>
      </c>
      <c r="Y875">
        <v>2343.4816970429711</v>
      </c>
      <c r="Z875">
        <v>4373.1166730416398</v>
      </c>
      <c r="AA875">
        <v>0</v>
      </c>
      <c r="AB875">
        <v>1023.631672635939</v>
      </c>
      <c r="AE875">
        <v>94.322539088410238</v>
      </c>
      <c r="AF875">
        <v>184.69333325480241</v>
      </c>
      <c r="AG875">
        <v>668.6730391343433</v>
      </c>
      <c r="AH875">
        <v>0</v>
      </c>
      <c r="AL875">
        <v>97.746025220762093</v>
      </c>
      <c r="AN875">
        <v>52.803043103294847</v>
      </c>
      <c r="AO875">
        <v>0</v>
      </c>
      <c r="AQ875">
        <v>0</v>
      </c>
      <c r="AR875">
        <v>1614.25</v>
      </c>
      <c r="AS875">
        <v>0.15481667537178939</v>
      </c>
      <c r="AT875">
        <v>4.1861769664947293</v>
      </c>
      <c r="AU875">
        <v>4.1008031277153197E-2</v>
      </c>
    </row>
    <row r="876" spans="1:47" x14ac:dyDescent="0.25">
      <c r="A876" t="s">
        <v>918</v>
      </c>
      <c r="B876" t="str">
        <f t="shared" si="26"/>
        <v>USA_GA_Atlanta-</v>
      </c>
      <c r="C876" t="str">
        <f>'Model In'!AY876</f>
        <v>Electric Storage_50-gallon</v>
      </c>
      <c r="D876">
        <f>'Model In'!BA876</f>
        <v>4</v>
      </c>
      <c r="E876">
        <v>13518.61239816426</v>
      </c>
      <c r="F876">
        <v>97.746025220762093</v>
      </c>
      <c r="H876">
        <f t="shared" si="27"/>
        <v>5159.4983892087257</v>
      </c>
      <c r="I876">
        <v>837.79992481335478</v>
      </c>
      <c r="K876">
        <v>466.35692836881981</v>
      </c>
      <c r="L876">
        <v>1531.280903683195</v>
      </c>
      <c r="M876">
        <v>30.80799143219792</v>
      </c>
      <c r="N876">
        <v>17.00889705291322</v>
      </c>
      <c r="O876">
        <v>323.62610795942282</v>
      </c>
      <c r="Q876">
        <v>3836.5981255809029</v>
      </c>
      <c r="R876">
        <v>485.10033881446839</v>
      </c>
      <c r="S876">
        <v>0</v>
      </c>
      <c r="V876">
        <v>2962.365663277461</v>
      </c>
      <c r="W876">
        <v>-329.28425981323682</v>
      </c>
      <c r="Y876">
        <v>2962.36566327747</v>
      </c>
      <c r="Z876">
        <v>4373.1166730416398</v>
      </c>
      <c r="AA876">
        <v>0</v>
      </c>
      <c r="AB876">
        <v>1023.631672635939</v>
      </c>
      <c r="AE876">
        <v>94.322539088410238</v>
      </c>
      <c r="AF876">
        <v>184.69333325480241</v>
      </c>
      <c r="AG876">
        <v>668.6730391343433</v>
      </c>
      <c r="AH876">
        <v>0</v>
      </c>
      <c r="AL876">
        <v>97.746025220762093</v>
      </c>
      <c r="AN876">
        <v>52.803043103294847</v>
      </c>
      <c r="AO876">
        <v>0</v>
      </c>
      <c r="AQ876">
        <v>2</v>
      </c>
      <c r="AR876">
        <v>724.25</v>
      </c>
      <c r="AS876">
        <v>0.2033604486577516</v>
      </c>
      <c r="AT876">
        <v>3.968805962234693</v>
      </c>
      <c r="AU876">
        <v>2.7253736922993502E-2</v>
      </c>
    </row>
    <row r="877" spans="1:47" x14ac:dyDescent="0.25">
      <c r="A877" t="s">
        <v>919</v>
      </c>
      <c r="B877" t="str">
        <f t="shared" si="26"/>
        <v>USA_GA_Rome-Rus</v>
      </c>
      <c r="C877" t="str">
        <f>'Model In'!AY877</f>
        <v>Electric Storage_50-gallon</v>
      </c>
      <c r="D877">
        <f>'Model In'!BA877</f>
        <v>4</v>
      </c>
      <c r="E877">
        <v>13601.576402160041</v>
      </c>
      <c r="F877">
        <v>97.746025220762093</v>
      </c>
      <c r="H877">
        <f t="shared" si="27"/>
        <v>5166.1175079266586</v>
      </c>
      <c r="I877">
        <v>1068.67217203669</v>
      </c>
      <c r="K877">
        <v>595.63175882912583</v>
      </c>
      <c r="L877">
        <v>1895.7586041009699</v>
      </c>
      <c r="M877">
        <v>82.336183351479889</v>
      </c>
      <c r="N877">
        <v>19.234164293458051</v>
      </c>
      <c r="O877">
        <v>371.47006556262551</v>
      </c>
      <c r="Q877">
        <v>3623.726223386338</v>
      </c>
      <c r="R877">
        <v>473.71911250363041</v>
      </c>
      <c r="S877">
        <v>0</v>
      </c>
      <c r="V877">
        <v>3038.7105485554239</v>
      </c>
      <c r="W877">
        <v>-330.29521395663471</v>
      </c>
      <c r="Y877">
        <v>3038.7105485554239</v>
      </c>
      <c r="Z877">
        <v>4373.1166730416398</v>
      </c>
      <c r="AA877">
        <v>0</v>
      </c>
      <c r="AB877">
        <v>1023.631672635939</v>
      </c>
      <c r="AE877">
        <v>94.322539088410238</v>
      </c>
      <c r="AF877">
        <v>184.69333325480241</v>
      </c>
      <c r="AG877">
        <v>668.6730391343433</v>
      </c>
      <c r="AH877">
        <v>0</v>
      </c>
      <c r="AL877">
        <v>97.746025220762093</v>
      </c>
      <c r="AN877">
        <v>52.803043103294847</v>
      </c>
      <c r="AO877">
        <v>0</v>
      </c>
      <c r="AQ877">
        <v>2.25</v>
      </c>
      <c r="AR877">
        <v>738.25</v>
      </c>
      <c r="AS877">
        <v>0.15371668452778811</v>
      </c>
      <c r="AT877">
        <v>1.925008475811437</v>
      </c>
      <c r="AU877">
        <v>2.5811673388562498E-2</v>
      </c>
    </row>
    <row r="878" spans="1:47" x14ac:dyDescent="0.25">
      <c r="A878" t="s">
        <v>920</v>
      </c>
      <c r="B878" t="str">
        <f t="shared" si="26"/>
        <v>USA_GA_Savannah</v>
      </c>
      <c r="C878" t="str">
        <f>'Model In'!AY878</f>
        <v>Electric Storage_50-gallon</v>
      </c>
      <c r="D878">
        <f>'Model In'!BA878</f>
        <v>4</v>
      </c>
      <c r="E878">
        <v>13774.10672965358</v>
      </c>
      <c r="F878">
        <v>97.746025220762093</v>
      </c>
      <c r="H878">
        <f t="shared" si="27"/>
        <v>5574.8561150699707</v>
      </c>
      <c r="I878">
        <v>427.77978566353141</v>
      </c>
      <c r="K878">
        <v>189.58052362391999</v>
      </c>
      <c r="L878">
        <v>612.28154401596692</v>
      </c>
      <c r="M878">
        <v>5.8084235306153316</v>
      </c>
      <c r="N878">
        <v>9.3722568827271839</v>
      </c>
      <c r="O878">
        <v>223.01858162626939</v>
      </c>
      <c r="Q878">
        <v>4644.1776029101511</v>
      </c>
      <c r="R878">
        <v>502.89872649628819</v>
      </c>
      <c r="S878">
        <v>0</v>
      </c>
      <c r="V878">
        <v>2802.5022689055609</v>
      </c>
      <c r="W878">
        <v>-325.68209427186952</v>
      </c>
      <c r="Y878">
        <v>2802.5022689055581</v>
      </c>
      <c r="Z878">
        <v>4373.1166730416398</v>
      </c>
      <c r="AA878">
        <v>0</v>
      </c>
      <c r="AB878">
        <v>1023.631672635939</v>
      </c>
      <c r="AE878">
        <v>94.322539088410238</v>
      </c>
      <c r="AF878">
        <v>184.69333325480241</v>
      </c>
      <c r="AG878">
        <v>668.6730391343433</v>
      </c>
      <c r="AH878">
        <v>0</v>
      </c>
      <c r="AL878">
        <v>97.746025220762093</v>
      </c>
      <c r="AN878">
        <v>52.803043103294847</v>
      </c>
      <c r="AO878">
        <v>0</v>
      </c>
      <c r="AQ878">
        <v>0.25</v>
      </c>
      <c r="AR878">
        <v>623.75</v>
      </c>
      <c r="AS878">
        <v>0.17610367308693459</v>
      </c>
      <c r="AT878">
        <v>3.3971085466466442</v>
      </c>
      <c r="AU878">
        <v>2.8213421951330201E-2</v>
      </c>
    </row>
    <row r="879" spans="1:47" x14ac:dyDescent="0.25">
      <c r="A879" t="s">
        <v>921</v>
      </c>
      <c r="B879" t="str">
        <f t="shared" si="26"/>
        <v>USA_IA_Des.Moin</v>
      </c>
      <c r="C879" t="str">
        <f>'Model In'!AY879</f>
        <v>Electric Storage_50-gallon</v>
      </c>
      <c r="D879">
        <f>'Model In'!BA879</f>
        <v>4</v>
      </c>
      <c r="E879">
        <v>17742.808262571409</v>
      </c>
      <c r="F879">
        <v>97.746025220762093</v>
      </c>
      <c r="H879">
        <f t="shared" si="27"/>
        <v>8881.2161051144485</v>
      </c>
      <c r="I879">
        <v>5716.5409080655827</v>
      </c>
      <c r="K879">
        <v>2838.2212574996561</v>
      </c>
      <c r="L879">
        <v>8470.1797904622999</v>
      </c>
      <c r="M879">
        <v>2355.7435962374898</v>
      </c>
      <c r="N879">
        <v>83.249122302215596</v>
      </c>
      <c r="O879">
        <v>439.32693202619492</v>
      </c>
      <c r="Q879">
        <v>2577.9537707649811</v>
      </c>
      <c r="R879">
        <v>586.72142628388428</v>
      </c>
      <c r="S879">
        <v>0</v>
      </c>
      <c r="V879">
        <v>3464.843811779037</v>
      </c>
      <c r="W879">
        <v>-340.53794888205209</v>
      </c>
      <c r="Y879">
        <v>3464.8438117790329</v>
      </c>
      <c r="Z879">
        <v>4373.1166730416398</v>
      </c>
      <c r="AA879">
        <v>0</v>
      </c>
      <c r="AB879">
        <v>1023.631672635939</v>
      </c>
      <c r="AE879">
        <v>94.322539088410238</v>
      </c>
      <c r="AF879">
        <v>184.69333325480241</v>
      </c>
      <c r="AG879">
        <v>668.6730391343433</v>
      </c>
      <c r="AH879">
        <v>0</v>
      </c>
      <c r="AL879">
        <v>97.746025220762093</v>
      </c>
      <c r="AN879">
        <v>52.803043103294847</v>
      </c>
      <c r="AO879">
        <v>0</v>
      </c>
      <c r="AQ879">
        <v>26</v>
      </c>
      <c r="AR879">
        <v>253.25</v>
      </c>
      <c r="AS879">
        <v>0.3010460948264343</v>
      </c>
      <c r="AT879">
        <v>4.8671984772424608</v>
      </c>
      <c r="AU879">
        <v>3.3781282933420899E-2</v>
      </c>
    </row>
    <row r="880" spans="1:47" x14ac:dyDescent="0.25">
      <c r="A880" t="s">
        <v>922</v>
      </c>
      <c r="B880" t="str">
        <f t="shared" si="26"/>
        <v>USA_IA_Sioux.Ci</v>
      </c>
      <c r="C880" t="str">
        <f>'Model In'!AY880</f>
        <v>Electric Storage_50-gallon</v>
      </c>
      <c r="D880">
        <f>'Model In'!BA880</f>
        <v>4</v>
      </c>
      <c r="E880">
        <v>19184.045476034171</v>
      </c>
      <c r="F880">
        <v>97.746025220762093</v>
      </c>
      <c r="H880">
        <f t="shared" si="27"/>
        <v>10208.010267255664</v>
      </c>
      <c r="I880">
        <v>7290.5375779121141</v>
      </c>
      <c r="K880">
        <v>3534.2337360585029</v>
      </c>
      <c r="L880">
        <v>10310.415997213981</v>
      </c>
      <c r="M880">
        <v>3242.8975119973438</v>
      </c>
      <c r="N880">
        <v>105.60325750870889</v>
      </c>
      <c r="O880">
        <v>407.8030723476171</v>
      </c>
      <c r="Q880">
        <v>2325.959055823128</v>
      </c>
      <c r="R880">
        <v>591.51363352042301</v>
      </c>
      <c r="S880">
        <v>0</v>
      </c>
      <c r="V880">
        <v>3579.286863100499</v>
      </c>
      <c r="W880">
        <v>-341.86043846229251</v>
      </c>
      <c r="Y880">
        <v>3579.2868631004908</v>
      </c>
      <c r="Z880">
        <v>4373.1166730416398</v>
      </c>
      <c r="AA880">
        <v>0</v>
      </c>
      <c r="AB880">
        <v>1023.631672635939</v>
      </c>
      <c r="AE880">
        <v>94.322539088410238</v>
      </c>
      <c r="AF880">
        <v>184.69333325480241</v>
      </c>
      <c r="AG880">
        <v>668.6730391343433</v>
      </c>
      <c r="AH880">
        <v>0</v>
      </c>
      <c r="AL880">
        <v>97.746025220762093</v>
      </c>
      <c r="AN880">
        <v>52.803043103294847</v>
      </c>
      <c r="AO880">
        <v>0</v>
      </c>
      <c r="AQ880">
        <v>27.5</v>
      </c>
      <c r="AR880">
        <v>112.75</v>
      </c>
      <c r="AS880">
        <v>0.32667069736566839</v>
      </c>
      <c r="AT880">
        <v>5.1074071937095606</v>
      </c>
      <c r="AU880">
        <v>3.4435289496975698E-2</v>
      </c>
    </row>
    <row r="881" spans="1:47" x14ac:dyDescent="0.25">
      <c r="A881" t="s">
        <v>923</v>
      </c>
      <c r="B881" t="str">
        <f t="shared" si="26"/>
        <v>USA_ID_Boise.AP</v>
      </c>
      <c r="C881" t="str">
        <f>'Model In'!AY881</f>
        <v>Electric Storage_50-gallon</v>
      </c>
      <c r="D881">
        <f>'Model In'!BA881</f>
        <v>4</v>
      </c>
      <c r="E881">
        <v>14590.63117209634</v>
      </c>
      <c r="F881">
        <v>97.746025220762093</v>
      </c>
      <c r="H881">
        <f t="shared" si="27"/>
        <v>5790.5620171766996</v>
      </c>
      <c r="I881">
        <v>2786.5076036053179</v>
      </c>
      <c r="K881">
        <v>1914.600031763639</v>
      </c>
      <c r="L881">
        <v>5972.379190629611</v>
      </c>
      <c r="M881">
        <v>177.12964143122639</v>
      </c>
      <c r="N881">
        <v>88.914872653899465</v>
      </c>
      <c r="O881">
        <v>605.86305775654228</v>
      </c>
      <c r="Q881">
        <v>2511.0603319112079</v>
      </c>
      <c r="R881">
        <v>492.99408166017378</v>
      </c>
      <c r="S881">
        <v>0</v>
      </c>
      <c r="V881">
        <v>3403.3208092415061</v>
      </c>
      <c r="W881">
        <v>-340.05154388426251</v>
      </c>
      <c r="Y881">
        <v>3403.320809241508</v>
      </c>
      <c r="Z881">
        <v>4373.1166730416398</v>
      </c>
      <c r="AA881">
        <v>0</v>
      </c>
      <c r="AB881">
        <v>1023.631672635939</v>
      </c>
      <c r="AE881">
        <v>94.322539088410238</v>
      </c>
      <c r="AF881">
        <v>184.69333325480241</v>
      </c>
      <c r="AG881">
        <v>668.6730391343433</v>
      </c>
      <c r="AH881">
        <v>0</v>
      </c>
      <c r="AL881">
        <v>97.746025220762093</v>
      </c>
      <c r="AN881">
        <v>52.803043103294847</v>
      </c>
      <c r="AO881">
        <v>0</v>
      </c>
      <c r="AQ881">
        <v>1.5</v>
      </c>
      <c r="AR881">
        <v>171.75</v>
      </c>
      <c r="AS881">
        <v>0.24520877939459571</v>
      </c>
      <c r="AT881">
        <v>3.581953170024831</v>
      </c>
      <c r="AU881">
        <v>2.85554671698161E-2</v>
      </c>
    </row>
    <row r="882" spans="1:47" x14ac:dyDescent="0.25">
      <c r="A882" t="s">
        <v>924</v>
      </c>
      <c r="B882" t="str">
        <f t="shared" si="26"/>
        <v>USA_ID_Idaho.Fa</v>
      </c>
      <c r="C882" t="str">
        <f>'Model In'!AY882</f>
        <v>Electric Storage_50-gallon</v>
      </c>
      <c r="D882">
        <f>'Model In'!BA882</f>
        <v>4</v>
      </c>
      <c r="E882">
        <v>17700.45151415114</v>
      </c>
      <c r="F882">
        <v>97.746025220762093</v>
      </c>
      <c r="H882">
        <f t="shared" si="27"/>
        <v>8552.6053838238367</v>
      </c>
      <c r="I882">
        <v>6291.5243046305168</v>
      </c>
      <c r="K882">
        <v>3687.0258721498358</v>
      </c>
      <c r="L882">
        <v>10963.62141711462</v>
      </c>
      <c r="M882">
        <v>1870.538288997295</v>
      </c>
      <c r="N882">
        <v>156.2033529206789</v>
      </c>
      <c r="O882">
        <v>577.75679056270928</v>
      </c>
      <c r="Q882">
        <v>1651.8465983582271</v>
      </c>
      <c r="R882">
        <v>609.23448083509288</v>
      </c>
      <c r="S882">
        <v>0</v>
      </c>
      <c r="V882">
        <v>3751.0977846495512</v>
      </c>
      <c r="W882">
        <v>-345.07894540056589</v>
      </c>
      <c r="Y882">
        <v>3751.0977846495548</v>
      </c>
      <c r="Z882">
        <v>4373.1166730416398</v>
      </c>
      <c r="AA882">
        <v>0</v>
      </c>
      <c r="AB882">
        <v>1023.631672635939</v>
      </c>
      <c r="AE882">
        <v>94.322539088410238</v>
      </c>
      <c r="AF882">
        <v>184.69333325480241</v>
      </c>
      <c r="AG882">
        <v>668.6730391343433</v>
      </c>
      <c r="AH882">
        <v>0</v>
      </c>
      <c r="AL882">
        <v>97.746025220762093</v>
      </c>
      <c r="AN882">
        <v>52.803043103294847</v>
      </c>
      <c r="AO882">
        <v>0</v>
      </c>
      <c r="AQ882">
        <v>26.25</v>
      </c>
      <c r="AR882">
        <v>42.75</v>
      </c>
      <c r="AS882">
        <v>0.33606869070497669</v>
      </c>
      <c r="AT882">
        <v>4.3050645803942453</v>
      </c>
      <c r="AU882">
        <v>3.5042484892672199E-2</v>
      </c>
    </row>
    <row r="883" spans="1:47" x14ac:dyDescent="0.25">
      <c r="A883" t="s">
        <v>925</v>
      </c>
      <c r="B883" t="str">
        <f t="shared" si="26"/>
        <v>USA_IL_Bellevil</v>
      </c>
      <c r="C883" t="str">
        <f>'Model In'!AY883</f>
        <v>Electric Storage_50-gallon</v>
      </c>
      <c r="D883">
        <f>'Model In'!BA883</f>
        <v>4</v>
      </c>
      <c r="E883">
        <v>14965.210199145829</v>
      </c>
      <c r="F883">
        <v>97.746025220762093</v>
      </c>
      <c r="H883">
        <f t="shared" si="27"/>
        <v>6294.1148215351513</v>
      </c>
      <c r="I883">
        <v>2716.0747213721688</v>
      </c>
      <c r="K883">
        <v>1676.352553448228</v>
      </c>
      <c r="L883">
        <v>5240.4156370585524</v>
      </c>
      <c r="M883">
        <v>511.73995541680563</v>
      </c>
      <c r="N883">
        <v>83.187474225027103</v>
      </c>
      <c r="O883">
        <v>444.79473828209558</v>
      </c>
      <c r="Q883">
        <v>3050.7237253599592</v>
      </c>
      <c r="R883">
        <v>527.31637480302345</v>
      </c>
      <c r="S883">
        <v>0</v>
      </c>
      <c r="V883">
        <v>3274.3470319325511</v>
      </c>
      <c r="W883">
        <v>-336.16931453666581</v>
      </c>
      <c r="Y883">
        <v>3274.3470319325479</v>
      </c>
      <c r="Z883">
        <v>4373.1166730416398</v>
      </c>
      <c r="AA883">
        <v>0</v>
      </c>
      <c r="AB883">
        <v>1023.631672635939</v>
      </c>
      <c r="AE883">
        <v>94.322539088410238</v>
      </c>
      <c r="AF883">
        <v>184.69333325480241</v>
      </c>
      <c r="AG883">
        <v>668.6730391343433</v>
      </c>
      <c r="AH883">
        <v>0</v>
      </c>
      <c r="AL883">
        <v>97.746025220762093</v>
      </c>
      <c r="AN883">
        <v>52.803043103294847</v>
      </c>
      <c r="AO883">
        <v>0</v>
      </c>
      <c r="AQ883">
        <v>6.75</v>
      </c>
      <c r="AR883">
        <v>598</v>
      </c>
      <c r="AS883">
        <v>0.2251651038495025</v>
      </c>
      <c r="AT883">
        <v>3.3603815233108278</v>
      </c>
      <c r="AU883">
        <v>2.9597650854658802E-2</v>
      </c>
    </row>
    <row r="884" spans="1:47" x14ac:dyDescent="0.25">
      <c r="A884" t="s">
        <v>926</v>
      </c>
      <c r="B884" t="str">
        <f t="shared" si="26"/>
        <v>USA_IL_Chicago.</v>
      </c>
      <c r="C884" t="str">
        <f>'Model In'!AY884</f>
        <v>Electric Storage_50-gallon</v>
      </c>
      <c r="D884">
        <f>'Model In'!BA884</f>
        <v>4</v>
      </c>
      <c r="E884">
        <v>17060.62796416022</v>
      </c>
      <c r="F884">
        <v>97.746025220762093</v>
      </c>
      <c r="H884">
        <f t="shared" si="27"/>
        <v>8178.5215329908979</v>
      </c>
      <c r="I884">
        <v>5402.474234426807</v>
      </c>
      <c r="K884">
        <v>2866.3715926846139</v>
      </c>
      <c r="L884">
        <v>8593.8052515924646</v>
      </c>
      <c r="M884">
        <v>2050.2656726864702</v>
      </c>
      <c r="N884">
        <v>77.374394216076013</v>
      </c>
      <c r="O884">
        <v>408.46257483966548</v>
      </c>
      <c r="Q884">
        <v>2267.475399569742</v>
      </c>
      <c r="R884">
        <v>508.57189899434883</v>
      </c>
      <c r="S884">
        <v>0</v>
      </c>
      <c r="V884">
        <v>3485.358085491423</v>
      </c>
      <c r="W884">
        <v>-341.06867440881319</v>
      </c>
      <c r="Y884">
        <v>3485.3580854914212</v>
      </c>
      <c r="Z884">
        <v>4373.1166730416398</v>
      </c>
      <c r="AA884">
        <v>0</v>
      </c>
      <c r="AB884">
        <v>1023.631672635939</v>
      </c>
      <c r="AE884">
        <v>94.322539088410238</v>
      </c>
      <c r="AF884">
        <v>184.69333325480241</v>
      </c>
      <c r="AG884">
        <v>668.6730391343433</v>
      </c>
      <c r="AH884">
        <v>0</v>
      </c>
      <c r="AL884">
        <v>97.746025220762093</v>
      </c>
      <c r="AN884">
        <v>52.803043103294847</v>
      </c>
      <c r="AO884">
        <v>0</v>
      </c>
      <c r="AQ884">
        <v>24.75</v>
      </c>
      <c r="AR884">
        <v>116</v>
      </c>
      <c r="AS884">
        <v>0.2969735484315541</v>
      </c>
      <c r="AT884">
        <v>5.370689432027846</v>
      </c>
      <c r="AU884">
        <v>2.93393569304163E-2</v>
      </c>
    </row>
    <row r="885" spans="1:47" x14ac:dyDescent="0.25">
      <c r="A885" t="s">
        <v>927</v>
      </c>
      <c r="B885" t="str">
        <f t="shared" si="26"/>
        <v>USA_IN_Evansvil</v>
      </c>
      <c r="C885" t="str">
        <f>'Model In'!AY885</f>
        <v>Electric Storage_50-gallon</v>
      </c>
      <c r="D885">
        <f>'Model In'!BA885</f>
        <v>4</v>
      </c>
      <c r="E885">
        <v>14435.78423581465</v>
      </c>
      <c r="F885">
        <v>97.746025220762093</v>
      </c>
      <c r="H885">
        <f t="shared" si="27"/>
        <v>5834.119971836767</v>
      </c>
      <c r="I885">
        <v>2273.8117481676431</v>
      </c>
      <c r="K885">
        <v>1398.1216791640641</v>
      </c>
      <c r="L885">
        <v>4402.8252534370367</v>
      </c>
      <c r="M885">
        <v>414.29914655259842</v>
      </c>
      <c r="N885">
        <v>47.966768073478733</v>
      </c>
      <c r="O885">
        <v>413.42415437750918</v>
      </c>
      <c r="Q885">
        <v>3063.412571126456</v>
      </c>
      <c r="R885">
        <v>496.89565254266807</v>
      </c>
      <c r="S885">
        <v>0</v>
      </c>
      <c r="V885">
        <v>3204.915918299866</v>
      </c>
      <c r="W885">
        <v>-335.42340896450872</v>
      </c>
      <c r="Y885">
        <v>3204.915918299861</v>
      </c>
      <c r="Z885">
        <v>4373.1166730416398</v>
      </c>
      <c r="AA885">
        <v>0</v>
      </c>
      <c r="AB885">
        <v>1023.631672635939</v>
      </c>
      <c r="AE885">
        <v>94.322539088410238</v>
      </c>
      <c r="AF885">
        <v>184.69333325480241</v>
      </c>
      <c r="AG885">
        <v>668.6730391343433</v>
      </c>
      <c r="AH885">
        <v>0</v>
      </c>
      <c r="AL885">
        <v>97.746025220762093</v>
      </c>
      <c r="AN885">
        <v>52.803043103294847</v>
      </c>
      <c r="AO885">
        <v>0</v>
      </c>
      <c r="AQ885">
        <v>9.25</v>
      </c>
      <c r="AR885">
        <v>578.75</v>
      </c>
      <c r="AS885">
        <v>0.21602800228863889</v>
      </c>
      <c r="AT885">
        <v>3.274103514626745</v>
      </c>
      <c r="AU885">
        <v>2.7608337888078999E-2</v>
      </c>
    </row>
    <row r="886" spans="1:47" x14ac:dyDescent="0.25">
      <c r="A886" t="s">
        <v>928</v>
      </c>
      <c r="B886" t="str">
        <f t="shared" si="26"/>
        <v>USA_IN_Indianap</v>
      </c>
      <c r="C886" t="str">
        <f>'Model In'!AY886</f>
        <v>Electric Storage_50-gallon</v>
      </c>
      <c r="D886">
        <f>'Model In'!BA886</f>
        <v>4</v>
      </c>
      <c r="E886">
        <v>16045.818179601831</v>
      </c>
      <c r="F886">
        <v>97.746025220762093</v>
      </c>
      <c r="H886">
        <f t="shared" si="27"/>
        <v>7275.3314037525597</v>
      </c>
      <c r="I886">
        <v>4081.002193107754</v>
      </c>
      <c r="K886">
        <v>2246.4517679629862</v>
      </c>
      <c r="L886">
        <v>6927.6050210874073</v>
      </c>
      <c r="M886">
        <v>1354.643047494576</v>
      </c>
      <c r="N886">
        <v>74.026829056440363</v>
      </c>
      <c r="O886">
        <v>405.88054859375211</v>
      </c>
      <c r="Q886">
        <v>2646.125961937591</v>
      </c>
      <c r="R886">
        <v>548.20324870721504</v>
      </c>
      <c r="S886">
        <v>0</v>
      </c>
      <c r="V886">
        <v>3373.7384301713678</v>
      </c>
      <c r="W886">
        <v>-338.6589830192417</v>
      </c>
      <c r="Y886">
        <v>3373.7384301713719</v>
      </c>
      <c r="Z886">
        <v>4373.1166730416398</v>
      </c>
      <c r="AA886">
        <v>0</v>
      </c>
      <c r="AB886">
        <v>1023.631672635939</v>
      </c>
      <c r="AE886">
        <v>94.322539088410238</v>
      </c>
      <c r="AF886">
        <v>184.69333325480241</v>
      </c>
      <c r="AG886">
        <v>668.6730391343433</v>
      </c>
      <c r="AH886">
        <v>0</v>
      </c>
      <c r="AL886">
        <v>97.746025220762093</v>
      </c>
      <c r="AN886">
        <v>52.803043103294847</v>
      </c>
      <c r="AO886">
        <v>0</v>
      </c>
      <c r="AQ886">
        <v>17.25</v>
      </c>
      <c r="AR886">
        <v>469.25</v>
      </c>
      <c r="AS886">
        <v>0.27866214474659479</v>
      </c>
      <c r="AT886">
        <v>5.0427077209427926</v>
      </c>
      <c r="AU886">
        <v>3.1170953923605998E-2</v>
      </c>
    </row>
    <row r="887" spans="1:47" x14ac:dyDescent="0.25">
      <c r="A887" t="s">
        <v>929</v>
      </c>
      <c r="B887" t="str">
        <f t="shared" si="26"/>
        <v>USA_KS_Hays.Rgn</v>
      </c>
      <c r="C887" t="str">
        <f>'Model In'!AY887</f>
        <v>Electric Storage_50-gallon</v>
      </c>
      <c r="D887">
        <f>'Model In'!BA887</f>
        <v>4</v>
      </c>
      <c r="E887">
        <v>16289.80675775919</v>
      </c>
      <c r="F887">
        <v>97.746025220762093</v>
      </c>
      <c r="H887">
        <f t="shared" si="27"/>
        <v>7548.2754188485578</v>
      </c>
      <c r="I887">
        <v>3935.887721629163</v>
      </c>
      <c r="K887">
        <v>2337.703750700924</v>
      </c>
      <c r="L887">
        <v>7160.5463283182953</v>
      </c>
      <c r="M887">
        <v>1086.1653818059319</v>
      </c>
      <c r="N887">
        <v>69.753894188100105</v>
      </c>
      <c r="O887">
        <v>442.26469493420308</v>
      </c>
      <c r="Q887">
        <v>3027.2684003347622</v>
      </c>
      <c r="R887">
        <v>585.11929688463272</v>
      </c>
      <c r="S887">
        <v>0</v>
      </c>
      <c r="V887">
        <v>3344.7829932326422</v>
      </c>
      <c r="W887">
        <v>-338.44764479209789</v>
      </c>
      <c r="Y887">
        <v>3344.7829932326422</v>
      </c>
      <c r="Z887">
        <v>4373.1166730416398</v>
      </c>
      <c r="AA887">
        <v>0</v>
      </c>
      <c r="AB887">
        <v>1023.631672635939</v>
      </c>
      <c r="AE887">
        <v>94.322539088410238</v>
      </c>
      <c r="AF887">
        <v>184.69333325480241</v>
      </c>
      <c r="AG887">
        <v>668.6730391343433</v>
      </c>
      <c r="AH887">
        <v>0</v>
      </c>
      <c r="AL887">
        <v>97.746025220762093</v>
      </c>
      <c r="AN887">
        <v>52.803043103294847</v>
      </c>
      <c r="AO887">
        <v>0</v>
      </c>
      <c r="AQ887">
        <v>9.25</v>
      </c>
      <c r="AR887">
        <v>498.5</v>
      </c>
      <c r="AS887">
        <v>0.36380124421707188</v>
      </c>
      <c r="AT887">
        <v>6.1505835134907016</v>
      </c>
      <c r="AU887">
        <v>3.4913793436501098E-2</v>
      </c>
    </row>
    <row r="888" spans="1:47" x14ac:dyDescent="0.25">
      <c r="A888" t="s">
        <v>930</v>
      </c>
      <c r="B888" t="str">
        <f t="shared" si="26"/>
        <v>USA_KS_Wichita.</v>
      </c>
      <c r="C888" t="str">
        <f>'Model In'!AY888</f>
        <v>Electric Storage_50-gallon</v>
      </c>
      <c r="D888">
        <f>'Model In'!BA888</f>
        <v>4</v>
      </c>
      <c r="E888">
        <v>14999.957956576831</v>
      </c>
      <c r="F888">
        <v>97.746025220762093</v>
      </c>
      <c r="H888">
        <f t="shared" si="27"/>
        <v>6412.3041859825971</v>
      </c>
      <c r="I888">
        <v>2322.8495455536881</v>
      </c>
      <c r="K888">
        <v>1613.575137367922</v>
      </c>
      <c r="L888">
        <v>4976.2157971173619</v>
      </c>
      <c r="M888">
        <v>182.01735087849741</v>
      </c>
      <c r="N888">
        <v>68.099142422504016</v>
      </c>
      <c r="O888">
        <v>459.15791488476083</v>
      </c>
      <c r="Q888">
        <v>3568.9533382569721</v>
      </c>
      <c r="R888">
        <v>520.50130217193669</v>
      </c>
      <c r="S888">
        <v>0</v>
      </c>
      <c r="V888">
        <v>3190.9054249160872</v>
      </c>
      <c r="W888">
        <v>-336.40773829780181</v>
      </c>
      <c r="Y888">
        <v>3190.9054249160822</v>
      </c>
      <c r="Z888">
        <v>4373.1166730416398</v>
      </c>
      <c r="AA888">
        <v>0</v>
      </c>
      <c r="AB888">
        <v>1023.631672635939</v>
      </c>
      <c r="AE888">
        <v>94.322539088410238</v>
      </c>
      <c r="AF888">
        <v>184.69333325480241</v>
      </c>
      <c r="AG888">
        <v>668.6730391343433</v>
      </c>
      <c r="AH888">
        <v>0</v>
      </c>
      <c r="AL888">
        <v>97.746025220762093</v>
      </c>
      <c r="AN888">
        <v>52.803043103294847</v>
      </c>
      <c r="AO888">
        <v>0</v>
      </c>
      <c r="AQ888">
        <v>1.25</v>
      </c>
      <c r="AR888">
        <v>279.25</v>
      </c>
      <c r="AS888">
        <v>0.34930592138239119</v>
      </c>
      <c r="AT888">
        <v>5.9510606030975284</v>
      </c>
      <c r="AU888">
        <v>3.2053460086131198E-2</v>
      </c>
    </row>
    <row r="889" spans="1:47" x14ac:dyDescent="0.25">
      <c r="A889" t="s">
        <v>931</v>
      </c>
      <c r="B889" t="str">
        <f t="shared" si="26"/>
        <v>USA_KY_Louisvil</v>
      </c>
      <c r="C889" t="str">
        <f>'Model In'!AY889</f>
        <v>Electric Storage_50-gallon</v>
      </c>
      <c r="D889">
        <f>'Model In'!BA889</f>
        <v>4</v>
      </c>
      <c r="E889">
        <v>14361.04575229934</v>
      </c>
      <c r="F889">
        <v>97.746025220762093</v>
      </c>
      <c r="H889">
        <f t="shared" si="27"/>
        <v>5772.4693057016602</v>
      </c>
      <c r="I889">
        <v>2159.365765179361</v>
      </c>
      <c r="K889">
        <v>1357.293321813753</v>
      </c>
      <c r="L889">
        <v>4306.230205398494</v>
      </c>
      <c r="M889">
        <v>317.42497492057697</v>
      </c>
      <c r="N889">
        <v>46.225988457338602</v>
      </c>
      <c r="O889">
        <v>438.42147998769462</v>
      </c>
      <c r="Q889">
        <v>3113.8565246025082</v>
      </c>
      <c r="R889">
        <v>499.24701591979118</v>
      </c>
      <c r="S889">
        <v>0</v>
      </c>
      <c r="V889">
        <v>3191.828100919678</v>
      </c>
      <c r="W889">
        <v>-335.15098927837408</v>
      </c>
      <c r="Y889">
        <v>3191.8281009196789</v>
      </c>
      <c r="Z889">
        <v>4373.1166730416398</v>
      </c>
      <c r="AA889">
        <v>0</v>
      </c>
      <c r="AB889">
        <v>1023.631672635939</v>
      </c>
      <c r="AE889">
        <v>94.322539088410238</v>
      </c>
      <c r="AF889">
        <v>184.69333325480241</v>
      </c>
      <c r="AG889">
        <v>668.6730391343433</v>
      </c>
      <c r="AH889">
        <v>0</v>
      </c>
      <c r="AL889">
        <v>97.746025220762093</v>
      </c>
      <c r="AN889">
        <v>52.803043103294847</v>
      </c>
      <c r="AO889">
        <v>0</v>
      </c>
      <c r="AQ889">
        <v>7.5</v>
      </c>
      <c r="AR889">
        <v>540.5</v>
      </c>
      <c r="AS889">
        <v>0.1881678976458255</v>
      </c>
      <c r="AT889">
        <v>2.748834044896554</v>
      </c>
      <c r="AU889">
        <v>2.7449091963774999E-2</v>
      </c>
    </row>
    <row r="890" spans="1:47" x14ac:dyDescent="0.25">
      <c r="A890" t="s">
        <v>932</v>
      </c>
      <c r="B890" t="str">
        <f t="shared" si="26"/>
        <v>USA_LA_New.Orle</v>
      </c>
      <c r="C890" t="str">
        <f>'Model In'!AY890</f>
        <v>Electric Storage_50-gallon</v>
      </c>
      <c r="D890">
        <f>'Model In'!BA890</f>
        <v>4</v>
      </c>
      <c r="E890">
        <v>14323.582939765931</v>
      </c>
      <c r="F890">
        <v>97.746025220762093</v>
      </c>
      <c r="H890">
        <f t="shared" si="27"/>
        <v>6284.2808330937369</v>
      </c>
      <c r="I890">
        <v>317.26737523629902</v>
      </c>
      <c r="K890">
        <v>171.52875439024481</v>
      </c>
      <c r="L890">
        <v>571.94454858664301</v>
      </c>
      <c r="M890">
        <v>1.7825603203653551</v>
      </c>
      <c r="N890">
        <v>7.1429023923089918</v>
      </c>
      <c r="O890">
        <v>136.8131581333796</v>
      </c>
      <c r="Q890">
        <v>5365.5065586467008</v>
      </c>
      <c r="R890">
        <v>601.50689921073683</v>
      </c>
      <c r="S890">
        <v>0</v>
      </c>
      <c r="V890">
        <v>2642.5537609940652</v>
      </c>
      <c r="W890">
        <v>-321.76134785801469</v>
      </c>
      <c r="Y890">
        <v>2642.5537609940689</v>
      </c>
      <c r="Z890">
        <v>4373.1166730416398</v>
      </c>
      <c r="AA890">
        <v>0</v>
      </c>
      <c r="AB890">
        <v>1023.631672635939</v>
      </c>
      <c r="AE890">
        <v>94.322539088410238</v>
      </c>
      <c r="AF890">
        <v>184.69333325480241</v>
      </c>
      <c r="AG890">
        <v>668.6730391343433</v>
      </c>
      <c r="AH890">
        <v>0</v>
      </c>
      <c r="AL890">
        <v>97.746025220762093</v>
      </c>
      <c r="AN890">
        <v>52.803043103294847</v>
      </c>
      <c r="AO890">
        <v>0</v>
      </c>
      <c r="AQ890">
        <v>2</v>
      </c>
      <c r="AR890">
        <v>1407.5</v>
      </c>
      <c r="AS890">
        <v>0.19926081090066899</v>
      </c>
      <c r="AT890">
        <v>3.9306190590825909</v>
      </c>
      <c r="AU890">
        <v>3.3297644760857698E-2</v>
      </c>
    </row>
    <row r="891" spans="1:47" x14ac:dyDescent="0.25">
      <c r="A891" t="s">
        <v>933</v>
      </c>
      <c r="B891" t="str">
        <f t="shared" si="26"/>
        <v>USA_LA_Shrevepo</v>
      </c>
      <c r="C891" t="str">
        <f>'Model In'!AY891</f>
        <v>Electric Storage_50-gallon</v>
      </c>
      <c r="D891">
        <f>'Model In'!BA891</f>
        <v>4</v>
      </c>
      <c r="E891">
        <v>14151.990436148</v>
      </c>
      <c r="F891">
        <v>97.746025220762093</v>
      </c>
      <c r="H891">
        <f t="shared" si="27"/>
        <v>5925.6336399149459</v>
      </c>
      <c r="I891">
        <v>750.2157834611121</v>
      </c>
      <c r="K891">
        <v>425.97696675642749</v>
      </c>
      <c r="L891">
        <v>1336.448182702972</v>
      </c>
      <c r="M891">
        <v>53.507392708817591</v>
      </c>
      <c r="N891">
        <v>19.901770123333019</v>
      </c>
      <c r="O891">
        <v>250.8296538725331</v>
      </c>
      <c r="Q891">
        <v>4641.1664292260803</v>
      </c>
      <c r="R891">
        <v>534.25142722775274</v>
      </c>
      <c r="S891">
        <v>0</v>
      </c>
      <c r="V891">
        <v>2829.6084505549811</v>
      </c>
      <c r="W891">
        <v>-325.75827969870738</v>
      </c>
      <c r="Y891">
        <v>2829.6084505549702</v>
      </c>
      <c r="Z891">
        <v>4373.1166730416398</v>
      </c>
      <c r="AA891">
        <v>0</v>
      </c>
      <c r="AB891">
        <v>1023.631672635939</v>
      </c>
      <c r="AE891">
        <v>94.322539088410238</v>
      </c>
      <c r="AF891">
        <v>184.69333325480241</v>
      </c>
      <c r="AG891">
        <v>668.6730391343433</v>
      </c>
      <c r="AH891">
        <v>0</v>
      </c>
      <c r="AL891">
        <v>97.746025220762093</v>
      </c>
      <c r="AN891">
        <v>52.803043103294847</v>
      </c>
      <c r="AO891">
        <v>0</v>
      </c>
      <c r="AQ891">
        <v>1</v>
      </c>
      <c r="AR891">
        <v>962.5</v>
      </c>
      <c r="AS891">
        <v>0.18654791893096731</v>
      </c>
      <c r="AT891">
        <v>3.110729971615914</v>
      </c>
      <c r="AU891">
        <v>2.96862607328508E-2</v>
      </c>
    </row>
    <row r="892" spans="1:47" x14ac:dyDescent="0.25">
      <c r="A892" t="s">
        <v>934</v>
      </c>
      <c r="B892" t="str">
        <f t="shared" si="26"/>
        <v>USA_MA_Boston-L</v>
      </c>
      <c r="C892" t="str">
        <f>'Model In'!AY892</f>
        <v>Electric Storage_50-gallon</v>
      </c>
      <c r="D892">
        <f>'Model In'!BA892</f>
        <v>4</v>
      </c>
      <c r="E892">
        <v>15206.85013064542</v>
      </c>
      <c r="F892">
        <v>97.746025220762093</v>
      </c>
      <c r="H892">
        <f t="shared" si="27"/>
        <v>6355.9341411657733</v>
      </c>
      <c r="I892">
        <v>3988.8422577486031</v>
      </c>
      <c r="K892">
        <v>2283.0828051074282</v>
      </c>
      <c r="L892">
        <v>7419.1524195734219</v>
      </c>
      <c r="M892">
        <v>1207.88578429279</v>
      </c>
      <c r="N892">
        <v>70.913325354042257</v>
      </c>
      <c r="O892">
        <v>426.96034299432392</v>
      </c>
      <c r="Q892">
        <v>1906.47846057523</v>
      </c>
      <c r="R892">
        <v>460.61342284194018</v>
      </c>
      <c r="S892">
        <v>0</v>
      </c>
      <c r="V892">
        <v>3454.167643801647</v>
      </c>
      <c r="W892">
        <v>-341.59963688585611</v>
      </c>
      <c r="Y892">
        <v>3454.167643801658</v>
      </c>
      <c r="Z892">
        <v>4373.1166730416398</v>
      </c>
      <c r="AA892">
        <v>0</v>
      </c>
      <c r="AB892">
        <v>1023.631672635939</v>
      </c>
      <c r="AE892">
        <v>94.322539088410238</v>
      </c>
      <c r="AF892">
        <v>184.69333325480241</v>
      </c>
      <c r="AG892">
        <v>668.6730391343433</v>
      </c>
      <c r="AH892">
        <v>0</v>
      </c>
      <c r="AL892">
        <v>97.746025220762093</v>
      </c>
      <c r="AN892">
        <v>52.803043103294847</v>
      </c>
      <c r="AO892">
        <v>0</v>
      </c>
      <c r="AQ892">
        <v>44.25</v>
      </c>
      <c r="AR892">
        <v>378</v>
      </c>
      <c r="AS892">
        <v>0.3136181447270377</v>
      </c>
      <c r="AT892">
        <v>6.2317137244728027</v>
      </c>
      <c r="AU892">
        <v>2.6458093325228499E-2</v>
      </c>
    </row>
    <row r="893" spans="1:47" x14ac:dyDescent="0.25">
      <c r="A893" t="s">
        <v>935</v>
      </c>
      <c r="B893" t="str">
        <f t="shared" si="26"/>
        <v>USA_MD_Baltimor</v>
      </c>
      <c r="C893" t="str">
        <f>'Model In'!AY893</f>
        <v>Electric Storage_50-gallon</v>
      </c>
      <c r="D893">
        <f>'Model In'!BA893</f>
        <v>4</v>
      </c>
      <c r="E893">
        <v>14216.87200715106</v>
      </c>
      <c r="F893">
        <v>97.746025220762093</v>
      </c>
      <c r="H893">
        <f t="shared" si="27"/>
        <v>5569.2497706835147</v>
      </c>
      <c r="I893">
        <v>2295.8886597189562</v>
      </c>
      <c r="K893">
        <v>1403.0272901955741</v>
      </c>
      <c r="L893">
        <v>4435.6941208014723</v>
      </c>
      <c r="M893">
        <v>402.21882838361307</v>
      </c>
      <c r="N893">
        <v>39.12756878243367</v>
      </c>
      <c r="O893">
        <v>451.51497235733308</v>
      </c>
      <c r="Q893">
        <v>2804.456625608886</v>
      </c>
      <c r="R893">
        <v>468.90448535567259</v>
      </c>
      <c r="S893">
        <v>0</v>
      </c>
      <c r="V893">
        <v>3250.8738907895122</v>
      </c>
      <c r="W893">
        <v>-335.76925347269872</v>
      </c>
      <c r="Y893">
        <v>3250.8738907895008</v>
      </c>
      <c r="Z893">
        <v>4373.1166730416398</v>
      </c>
      <c r="AA893">
        <v>0</v>
      </c>
      <c r="AB893">
        <v>1023.631672635939</v>
      </c>
      <c r="AE893">
        <v>94.322539088410238</v>
      </c>
      <c r="AF893">
        <v>184.69333325480241</v>
      </c>
      <c r="AG893">
        <v>668.6730391343433</v>
      </c>
      <c r="AH893">
        <v>0</v>
      </c>
      <c r="AL893">
        <v>97.746025220762093</v>
      </c>
      <c r="AN893">
        <v>52.803043103294847</v>
      </c>
      <c r="AO893">
        <v>0</v>
      </c>
      <c r="AQ893">
        <v>9.5</v>
      </c>
      <c r="AR893">
        <v>615.5</v>
      </c>
      <c r="AS893">
        <v>0.20987693000739269</v>
      </c>
      <c r="AT893">
        <v>3.476807431741777</v>
      </c>
      <c r="AU893">
        <v>2.5975174610246302E-2</v>
      </c>
    </row>
    <row r="894" spans="1:47" x14ac:dyDescent="0.25">
      <c r="A894" t="s">
        <v>936</v>
      </c>
      <c r="B894" t="str">
        <f t="shared" si="26"/>
        <v>USA_ME_Portland</v>
      </c>
      <c r="C894" t="str">
        <f>'Model In'!AY894</f>
        <v>Electric Storage_50-gallon</v>
      </c>
      <c r="D894">
        <f>'Model In'!BA894</f>
        <v>4</v>
      </c>
      <c r="E894">
        <v>16942.925692027758</v>
      </c>
      <c r="F894">
        <v>97.746025220762093</v>
      </c>
      <c r="H894">
        <f t="shared" si="27"/>
        <v>7878.1071586427461</v>
      </c>
      <c r="I894">
        <v>5906.3025098353237</v>
      </c>
      <c r="K894">
        <v>2786.5859746119881</v>
      </c>
      <c r="L894">
        <v>8712.3521406400778</v>
      </c>
      <c r="M894">
        <v>2576.9910646364769</v>
      </c>
      <c r="N894">
        <v>74.540625119140131</v>
      </c>
      <c r="O894">
        <v>468.18484546772771</v>
      </c>
      <c r="Q894">
        <v>1495.459151365503</v>
      </c>
      <c r="R894">
        <v>476.34549744191878</v>
      </c>
      <c r="S894">
        <v>0</v>
      </c>
      <c r="V894">
        <v>3668.0701877071542</v>
      </c>
      <c r="W894">
        <v>-343.88044220572908</v>
      </c>
      <c r="Y894">
        <v>3668.0701877071569</v>
      </c>
      <c r="Z894">
        <v>4373.1166730416398</v>
      </c>
      <c r="AA894">
        <v>0</v>
      </c>
      <c r="AB894">
        <v>1023.631672635939</v>
      </c>
      <c r="AE894">
        <v>94.322539088410238</v>
      </c>
      <c r="AF894">
        <v>184.69333325480241</v>
      </c>
      <c r="AG894">
        <v>668.6730391343433</v>
      </c>
      <c r="AH894">
        <v>0</v>
      </c>
      <c r="AL894">
        <v>97.746025220762093</v>
      </c>
      <c r="AN894">
        <v>52.803043103294847</v>
      </c>
      <c r="AO894">
        <v>0</v>
      </c>
      <c r="AQ894">
        <v>37.75</v>
      </c>
      <c r="AR894">
        <v>233.75</v>
      </c>
      <c r="AS894">
        <v>0.27320514128047468</v>
      </c>
      <c r="AT894">
        <v>3.8456612006314268</v>
      </c>
      <c r="AU894">
        <v>2.6194189574833202E-2</v>
      </c>
    </row>
    <row r="895" spans="1:47" x14ac:dyDescent="0.25">
      <c r="A895" t="s">
        <v>937</v>
      </c>
      <c r="B895" t="str">
        <f t="shared" si="26"/>
        <v>USA_ME_Presque.</v>
      </c>
      <c r="C895" t="str">
        <f>'Model In'!AY895</f>
        <v>Electric Storage_50-gallon</v>
      </c>
      <c r="D895">
        <f>'Model In'!BA895</f>
        <v>4</v>
      </c>
      <c r="E895">
        <v>23965.884059236319</v>
      </c>
      <c r="F895">
        <v>97.746025220762093</v>
      </c>
      <c r="H895">
        <f t="shared" si="27"/>
        <v>14618.347611030566</v>
      </c>
      <c r="I895">
        <v>13057.578496634391</v>
      </c>
      <c r="K895">
        <v>3365.763585271261</v>
      </c>
      <c r="L895">
        <v>10163.44951317555</v>
      </c>
      <c r="M895">
        <v>9230.6764132769513</v>
      </c>
      <c r="N895">
        <v>91.662534553196707</v>
      </c>
      <c r="O895">
        <v>369.47596353307353</v>
      </c>
      <c r="Q895">
        <v>1053.9127667646569</v>
      </c>
      <c r="R895">
        <v>506.85634763151808</v>
      </c>
      <c r="S895">
        <v>0</v>
      </c>
      <c r="V895">
        <v>3950.7881025276602</v>
      </c>
      <c r="W895">
        <v>-347.29214075805982</v>
      </c>
      <c r="Y895">
        <v>3950.7881025276588</v>
      </c>
      <c r="Z895">
        <v>4373.1166730416398</v>
      </c>
      <c r="AA895">
        <v>0</v>
      </c>
      <c r="AB895">
        <v>1023.631672635939</v>
      </c>
      <c r="AE895">
        <v>94.322539088410238</v>
      </c>
      <c r="AF895">
        <v>184.69333325480241</v>
      </c>
      <c r="AG895">
        <v>668.6730391343433</v>
      </c>
      <c r="AH895">
        <v>0</v>
      </c>
      <c r="AL895">
        <v>97.746025220762093</v>
      </c>
      <c r="AN895">
        <v>52.803043103294847</v>
      </c>
      <c r="AO895">
        <v>0</v>
      </c>
      <c r="AQ895">
        <v>264</v>
      </c>
      <c r="AR895">
        <v>350</v>
      </c>
      <c r="AS895">
        <v>0.30013296199212869</v>
      </c>
      <c r="AT895">
        <v>3.6364106176675111</v>
      </c>
      <c r="AU895">
        <v>2.70589813179536E-2</v>
      </c>
    </row>
    <row r="896" spans="1:47" x14ac:dyDescent="0.25">
      <c r="A896" t="s">
        <v>938</v>
      </c>
      <c r="B896" t="str">
        <f t="shared" si="26"/>
        <v>USA_MI_Detroit-</v>
      </c>
      <c r="C896" t="str">
        <f>'Model In'!AY896</f>
        <v>Electric Storage_50-gallon</v>
      </c>
      <c r="D896">
        <f>'Model In'!BA896</f>
        <v>4</v>
      </c>
      <c r="E896">
        <v>16162.95158256118</v>
      </c>
      <c r="F896">
        <v>97.746025220762093</v>
      </c>
      <c r="H896">
        <f t="shared" si="27"/>
        <v>7260.9009015832562</v>
      </c>
      <c r="I896">
        <v>4695.8292958362927</v>
      </c>
      <c r="K896">
        <v>2642.0695610099342</v>
      </c>
      <c r="L896">
        <v>8170.7972906906443</v>
      </c>
      <c r="M896">
        <v>1542.83838142323</v>
      </c>
      <c r="N896">
        <v>80.622496576292221</v>
      </c>
      <c r="O896">
        <v>430.29885682683658</v>
      </c>
      <c r="Q896">
        <v>2037.7545482076921</v>
      </c>
      <c r="R896">
        <v>527.31705753927099</v>
      </c>
      <c r="S896">
        <v>0</v>
      </c>
      <c r="V896">
        <v>3505.3023352999271</v>
      </c>
      <c r="W896">
        <v>-341.13716223286082</v>
      </c>
      <c r="Y896">
        <v>3505.302335299923</v>
      </c>
      <c r="Z896">
        <v>4373.1166730416398</v>
      </c>
      <c r="AA896">
        <v>0</v>
      </c>
      <c r="AB896">
        <v>1023.631672635939</v>
      </c>
      <c r="AE896">
        <v>94.322539088410238</v>
      </c>
      <c r="AF896">
        <v>184.69333325480241</v>
      </c>
      <c r="AG896">
        <v>668.6730391343433</v>
      </c>
      <c r="AH896">
        <v>0</v>
      </c>
      <c r="AL896">
        <v>97.746025220762093</v>
      </c>
      <c r="AN896">
        <v>52.803043103294847</v>
      </c>
      <c r="AO896">
        <v>0</v>
      </c>
      <c r="AQ896">
        <v>13.5</v>
      </c>
      <c r="AR896">
        <v>181.75</v>
      </c>
      <c r="AS896">
        <v>0.26269893926270838</v>
      </c>
      <c r="AT896">
        <v>4.276132153220888</v>
      </c>
      <c r="AU896">
        <v>2.9612247933702901E-2</v>
      </c>
    </row>
    <row r="897" spans="1:47" x14ac:dyDescent="0.25">
      <c r="A897" t="s">
        <v>939</v>
      </c>
      <c r="B897" t="str">
        <f t="shared" si="26"/>
        <v>USA_MI_Houghton</v>
      </c>
      <c r="C897" t="str">
        <f>'Model In'!AY897</f>
        <v>Electric Storage_50-gallon</v>
      </c>
      <c r="D897">
        <f>'Model In'!BA897</f>
        <v>4</v>
      </c>
      <c r="E897">
        <v>18848.241009980131</v>
      </c>
      <c r="F897">
        <v>97.746025220762093</v>
      </c>
      <c r="H897">
        <f t="shared" si="27"/>
        <v>9706.0932412913626</v>
      </c>
      <c r="I897">
        <v>7595.8070200409866</v>
      </c>
      <c r="K897">
        <v>3436.6335654464001</v>
      </c>
      <c r="L897">
        <v>10389.100704507169</v>
      </c>
      <c r="M897">
        <v>3591.0179288535592</v>
      </c>
      <c r="N897">
        <v>134.55489774163269</v>
      </c>
      <c r="O897">
        <v>433.60062799933559</v>
      </c>
      <c r="Q897">
        <v>1541.1706323236881</v>
      </c>
      <c r="R897">
        <v>569.11558892668791</v>
      </c>
      <c r="S897">
        <v>0</v>
      </c>
      <c r="V897">
        <v>3745.3994230108992</v>
      </c>
      <c r="W897">
        <v>-344.49707500347279</v>
      </c>
      <c r="Y897">
        <v>3745.3994230108992</v>
      </c>
      <c r="Z897">
        <v>4373.1166730416398</v>
      </c>
      <c r="AA897">
        <v>0</v>
      </c>
      <c r="AB897">
        <v>1023.631672635939</v>
      </c>
      <c r="AE897">
        <v>94.322539088410238</v>
      </c>
      <c r="AF897">
        <v>184.69333325480241</v>
      </c>
      <c r="AG897">
        <v>668.6730391343433</v>
      </c>
      <c r="AH897">
        <v>0</v>
      </c>
      <c r="AL897">
        <v>97.746025220762093</v>
      </c>
      <c r="AN897">
        <v>52.803043103294847</v>
      </c>
      <c r="AO897">
        <v>0</v>
      </c>
      <c r="AQ897">
        <v>56.25</v>
      </c>
      <c r="AR897">
        <v>173.25</v>
      </c>
      <c r="AS897">
        <v>0.28515345970817613</v>
      </c>
      <c r="AT897">
        <v>4.2400239074610946</v>
      </c>
      <c r="AU897">
        <v>3.1521005215319003E-2</v>
      </c>
    </row>
    <row r="898" spans="1:47" x14ac:dyDescent="0.25">
      <c r="A898" t="s">
        <v>940</v>
      </c>
      <c r="B898" t="str">
        <f t="shared" si="26"/>
        <v>USA_MI_Traverse</v>
      </c>
      <c r="C898" t="str">
        <f>'Model In'!AY898</f>
        <v>Electric Storage_50-gallon</v>
      </c>
      <c r="D898">
        <f>'Model In'!BA898</f>
        <v>4</v>
      </c>
      <c r="E898">
        <v>18095.875298236169</v>
      </c>
      <c r="F898">
        <v>97.746025220762093</v>
      </c>
      <c r="H898">
        <f t="shared" si="27"/>
        <v>9027.4326651471129</v>
      </c>
      <c r="I898">
        <v>6819.6257654942992</v>
      </c>
      <c r="K898">
        <v>3081.502993307523</v>
      </c>
      <c r="L898">
        <v>9552.9793499524749</v>
      </c>
      <c r="M898">
        <v>3202.2297997092428</v>
      </c>
      <c r="N898">
        <v>107.6426686449152</v>
      </c>
      <c r="O898">
        <v>428.2503038325745</v>
      </c>
      <c r="Q898">
        <v>1668.687816303124</v>
      </c>
      <c r="R898">
        <v>539.11908334968973</v>
      </c>
      <c r="S898">
        <v>0</v>
      </c>
      <c r="V898">
        <v>3671.6942874110109</v>
      </c>
      <c r="W898">
        <v>-343.41287332749022</v>
      </c>
      <c r="Y898">
        <v>3671.6942874110091</v>
      </c>
      <c r="Z898">
        <v>4373.1166730416398</v>
      </c>
      <c r="AA898">
        <v>0</v>
      </c>
      <c r="AB898">
        <v>1023.631672635939</v>
      </c>
      <c r="AE898">
        <v>94.322539088410238</v>
      </c>
      <c r="AF898">
        <v>184.69333325480241</v>
      </c>
      <c r="AG898">
        <v>668.6730391343433</v>
      </c>
      <c r="AH898">
        <v>0</v>
      </c>
      <c r="AL898">
        <v>97.746025220762093</v>
      </c>
      <c r="AN898">
        <v>52.803043103294847</v>
      </c>
      <c r="AO898">
        <v>0</v>
      </c>
      <c r="AQ898">
        <v>65.25</v>
      </c>
      <c r="AR898">
        <v>371.25</v>
      </c>
      <c r="AS898">
        <v>0.25883600277395957</v>
      </c>
      <c r="AT898">
        <v>3.302172142111909</v>
      </c>
      <c r="AU898">
        <v>2.9122825471526299E-2</v>
      </c>
    </row>
    <row r="899" spans="1:47" x14ac:dyDescent="0.25">
      <c r="A899" t="s">
        <v>941</v>
      </c>
      <c r="B899" t="str">
        <f t="shared" ref="B899:B962" si="28">MID(A899,12,15)</f>
        <v>USA_MN_Duluth.I</v>
      </c>
      <c r="C899" t="str">
        <f>'Model In'!AY899</f>
        <v>Electric Storage_50-gallon</v>
      </c>
      <c r="D899">
        <f>'Model In'!BA899</f>
        <v>4</v>
      </c>
      <c r="E899">
        <v>22463.486545352429</v>
      </c>
      <c r="F899">
        <v>97.746025220762093</v>
      </c>
      <c r="H899">
        <f t="shared" ref="H899:H962" si="29">I899+Q899+R899</f>
        <v>13137.387760277945</v>
      </c>
      <c r="I899">
        <v>11316.435742236519</v>
      </c>
      <c r="K899">
        <v>4234.8055444970623</v>
      </c>
      <c r="L899">
        <v>12367.842365669891</v>
      </c>
      <c r="M899">
        <v>6501.512877206811</v>
      </c>
      <c r="N899">
        <v>131.12100839828781</v>
      </c>
      <c r="O899">
        <v>448.9963121342812</v>
      </c>
      <c r="Q899">
        <v>1214.3782790442231</v>
      </c>
      <c r="R899">
        <v>606.5737389972021</v>
      </c>
      <c r="S899">
        <v>0</v>
      </c>
      <c r="V899">
        <v>3929.350439396459</v>
      </c>
      <c r="W899">
        <v>-347.8049534495313</v>
      </c>
      <c r="Y899">
        <v>3929.350439396474</v>
      </c>
      <c r="Z899">
        <v>4373.1166730416398</v>
      </c>
      <c r="AA899">
        <v>0</v>
      </c>
      <c r="AB899">
        <v>1023.631672635939</v>
      </c>
      <c r="AE899">
        <v>94.322539088410238</v>
      </c>
      <c r="AF899">
        <v>184.69333325480241</v>
      </c>
      <c r="AG899">
        <v>668.6730391343433</v>
      </c>
      <c r="AH899">
        <v>0</v>
      </c>
      <c r="AL899">
        <v>97.746025220762093</v>
      </c>
      <c r="AN899">
        <v>52.803043103294847</v>
      </c>
      <c r="AO899">
        <v>0</v>
      </c>
      <c r="AQ899">
        <v>79.25</v>
      </c>
      <c r="AR899">
        <v>92.75</v>
      </c>
      <c r="AS899">
        <v>0.33444004654545501</v>
      </c>
      <c r="AT899">
        <v>5.5401730345059521</v>
      </c>
      <c r="AU899">
        <v>3.4305063157898601E-2</v>
      </c>
    </row>
    <row r="900" spans="1:47" x14ac:dyDescent="0.25">
      <c r="A900" t="s">
        <v>942</v>
      </c>
      <c r="B900" t="str">
        <f t="shared" si="28"/>
        <v>USA_MN_Minneapo</v>
      </c>
      <c r="C900" t="str">
        <f>'Model In'!AY900</f>
        <v>Electric Storage_50-gallon</v>
      </c>
      <c r="D900">
        <f>'Model In'!BA900</f>
        <v>4</v>
      </c>
      <c r="E900">
        <v>20404.34850202686</v>
      </c>
      <c r="F900">
        <v>97.746025220762093</v>
      </c>
      <c r="H900">
        <f t="shared" si="29"/>
        <v>11351.285409704433</v>
      </c>
      <c r="I900">
        <v>8601.5759792582976</v>
      </c>
      <c r="K900">
        <v>3555.464830735621</v>
      </c>
      <c r="L900">
        <v>10281.45480048118</v>
      </c>
      <c r="M900">
        <v>4565.3088782951927</v>
      </c>
      <c r="N900">
        <v>88.742609442982655</v>
      </c>
      <c r="O900">
        <v>392.05966078454082</v>
      </c>
      <c r="Q900">
        <v>2107.2913516222502</v>
      </c>
      <c r="R900">
        <v>642.41807882388514</v>
      </c>
      <c r="S900">
        <v>0</v>
      </c>
      <c r="V900">
        <v>3656.3147466444402</v>
      </c>
      <c r="W900">
        <v>-342.73403041076779</v>
      </c>
      <c r="Y900">
        <v>3656.3147466444452</v>
      </c>
      <c r="Z900">
        <v>4373.1166730416398</v>
      </c>
      <c r="AA900">
        <v>0</v>
      </c>
      <c r="AB900">
        <v>1023.631672635939</v>
      </c>
      <c r="AE900">
        <v>94.322539088410238</v>
      </c>
      <c r="AF900">
        <v>184.69333325480241</v>
      </c>
      <c r="AG900">
        <v>668.6730391343433</v>
      </c>
      <c r="AH900">
        <v>0</v>
      </c>
      <c r="AL900">
        <v>97.746025220762093</v>
      </c>
      <c r="AN900">
        <v>52.803043103294847</v>
      </c>
      <c r="AO900">
        <v>0</v>
      </c>
      <c r="AQ900">
        <v>73.5</v>
      </c>
      <c r="AR900">
        <v>195.25</v>
      </c>
      <c r="AS900">
        <v>0.30718539897915009</v>
      </c>
      <c r="AT900">
        <v>4.9687606632138213</v>
      </c>
      <c r="AU900">
        <v>3.66074981550603E-2</v>
      </c>
    </row>
    <row r="901" spans="1:47" x14ac:dyDescent="0.25">
      <c r="A901" t="s">
        <v>943</v>
      </c>
      <c r="B901" t="str">
        <f t="shared" si="28"/>
        <v>USA_MO_Kansas.C</v>
      </c>
      <c r="C901" t="str">
        <f>'Model In'!AY901</f>
        <v>Electric Storage_50-gallon</v>
      </c>
      <c r="D901">
        <f>'Model In'!BA901</f>
        <v>4</v>
      </c>
      <c r="E901">
        <v>15038.348253608259</v>
      </c>
      <c r="F901">
        <v>97.746025220762093</v>
      </c>
      <c r="H901">
        <f t="shared" si="29"/>
        <v>6428.990889962176</v>
      </c>
      <c r="I901">
        <v>2754.2722706039908</v>
      </c>
      <c r="K901">
        <v>1660.0945260948649</v>
      </c>
      <c r="L901">
        <v>5110.9290232056246</v>
      </c>
      <c r="M901">
        <v>646.64101704899031</v>
      </c>
      <c r="N901">
        <v>46.230237355603407</v>
      </c>
      <c r="O901">
        <v>401.3064901045276</v>
      </c>
      <c r="Q901">
        <v>3145.0672908988722</v>
      </c>
      <c r="R901">
        <v>529.65132845931259</v>
      </c>
      <c r="S901">
        <v>0</v>
      </c>
      <c r="V901">
        <v>3212.6090179679609</v>
      </c>
      <c r="W901">
        <v>-336.07414637296353</v>
      </c>
      <c r="Y901">
        <v>3212.6090179679668</v>
      </c>
      <c r="Z901">
        <v>4373.1166730416398</v>
      </c>
      <c r="AA901">
        <v>0</v>
      </c>
      <c r="AB901">
        <v>1023.631672635939</v>
      </c>
      <c r="AE901">
        <v>94.322539088410238</v>
      </c>
      <c r="AF901">
        <v>184.69333325480241</v>
      </c>
      <c r="AG901">
        <v>668.6730391343433</v>
      </c>
      <c r="AH901">
        <v>0</v>
      </c>
      <c r="AL901">
        <v>97.746025220762093</v>
      </c>
      <c r="AN901">
        <v>52.803043103294847</v>
      </c>
      <c r="AO901">
        <v>0</v>
      </c>
      <c r="AQ901">
        <v>6</v>
      </c>
      <c r="AR901">
        <v>474</v>
      </c>
      <c r="AS901">
        <v>0.24731959622370819</v>
      </c>
      <c r="AT901">
        <v>3.981844542123071</v>
      </c>
      <c r="AU901">
        <v>3.0089229630858E-2</v>
      </c>
    </row>
    <row r="902" spans="1:47" x14ac:dyDescent="0.25">
      <c r="A902" t="s">
        <v>944</v>
      </c>
      <c r="B902" t="str">
        <f t="shared" si="28"/>
        <v>USA_MO_St.Josep</v>
      </c>
      <c r="C902" t="str">
        <f>'Model In'!AY902</f>
        <v>Electric Storage_50-gallon</v>
      </c>
      <c r="D902">
        <f>'Model In'!BA902</f>
        <v>4</v>
      </c>
      <c r="E902">
        <v>16728.262014091441</v>
      </c>
      <c r="F902">
        <v>97.746025220762093</v>
      </c>
      <c r="H902">
        <f t="shared" si="29"/>
        <v>7963.5376278945132</v>
      </c>
      <c r="I902">
        <v>4674.7801232530146</v>
      </c>
      <c r="K902">
        <v>2395.7543617105889</v>
      </c>
      <c r="L902">
        <v>7228.9733716909959</v>
      </c>
      <c r="M902">
        <v>1811.3219487758499</v>
      </c>
      <c r="N902">
        <v>75.147904692410322</v>
      </c>
      <c r="O902">
        <v>392.55590807415501</v>
      </c>
      <c r="Q902">
        <v>2732.6816654111799</v>
      </c>
      <c r="R902">
        <v>556.07583923031882</v>
      </c>
      <c r="S902">
        <v>0</v>
      </c>
      <c r="V902">
        <v>3367.9760405189691</v>
      </c>
      <c r="W902">
        <v>-338.63296218298132</v>
      </c>
      <c r="Y902">
        <v>3367.9760405189641</v>
      </c>
      <c r="Z902">
        <v>4373.1166730416398</v>
      </c>
      <c r="AA902">
        <v>0</v>
      </c>
      <c r="AB902">
        <v>1023.631672635939</v>
      </c>
      <c r="AE902">
        <v>94.322539088410238</v>
      </c>
      <c r="AF902">
        <v>184.69333325480241</v>
      </c>
      <c r="AG902">
        <v>668.6730391343433</v>
      </c>
      <c r="AH902">
        <v>0</v>
      </c>
      <c r="AL902">
        <v>97.746025220762093</v>
      </c>
      <c r="AN902">
        <v>52.803043103294847</v>
      </c>
      <c r="AO902">
        <v>0</v>
      </c>
      <c r="AQ902">
        <v>22.5</v>
      </c>
      <c r="AR902">
        <v>365.75</v>
      </c>
      <c r="AS902">
        <v>0.28483012469236951</v>
      </c>
      <c r="AT902">
        <v>4.3046286495045516</v>
      </c>
      <c r="AU902">
        <v>3.1743688506345402E-2</v>
      </c>
    </row>
    <row r="903" spans="1:47" x14ac:dyDescent="0.25">
      <c r="A903" t="s">
        <v>945</v>
      </c>
      <c r="B903" t="str">
        <f t="shared" si="28"/>
        <v>USA_MS_Gulfport</v>
      </c>
      <c r="C903" t="str">
        <f>'Model In'!AY903</f>
        <v>Electric Storage_50-gallon</v>
      </c>
      <c r="D903">
        <f>'Model In'!BA903</f>
        <v>4</v>
      </c>
      <c r="E903">
        <v>13916.02014095288</v>
      </c>
      <c r="F903">
        <v>97.746025220762093</v>
      </c>
      <c r="H903">
        <f t="shared" si="29"/>
        <v>5797.3432626539607</v>
      </c>
      <c r="I903">
        <v>375.43169140651429</v>
      </c>
      <c r="K903">
        <v>168.25307596149651</v>
      </c>
      <c r="L903">
        <v>554.69893025174304</v>
      </c>
      <c r="M903">
        <v>11.113474255858071</v>
      </c>
      <c r="N903">
        <v>7.1214552911348381</v>
      </c>
      <c r="O903">
        <v>188.94368589802511</v>
      </c>
      <c r="Q903">
        <v>4883.7738361736847</v>
      </c>
      <c r="R903">
        <v>538.13773507376209</v>
      </c>
      <c r="S903">
        <v>0</v>
      </c>
      <c r="V903">
        <v>2721.9285326208101</v>
      </c>
      <c r="W903">
        <v>-323.43426675538342</v>
      </c>
      <c r="Y903">
        <v>2721.9285326208092</v>
      </c>
      <c r="Z903">
        <v>4373.1166730416398</v>
      </c>
      <c r="AA903">
        <v>0</v>
      </c>
      <c r="AB903">
        <v>1023.631672635939</v>
      </c>
      <c r="AE903">
        <v>94.322539088410238</v>
      </c>
      <c r="AF903">
        <v>184.69333325480241</v>
      </c>
      <c r="AG903">
        <v>668.6730391343433</v>
      </c>
      <c r="AH903">
        <v>0</v>
      </c>
      <c r="AL903">
        <v>97.746025220762093</v>
      </c>
      <c r="AN903">
        <v>52.803043103294847</v>
      </c>
      <c r="AO903">
        <v>0</v>
      </c>
      <c r="AQ903">
        <v>1.75</v>
      </c>
      <c r="AR903">
        <v>1206.75</v>
      </c>
      <c r="AS903">
        <v>0.17877777356026489</v>
      </c>
      <c r="AT903">
        <v>3.3085206071523192</v>
      </c>
      <c r="AU903">
        <v>2.9359851795046601E-2</v>
      </c>
    </row>
    <row r="904" spans="1:47" x14ac:dyDescent="0.25">
      <c r="A904" t="s">
        <v>946</v>
      </c>
      <c r="B904" t="str">
        <f t="shared" si="28"/>
        <v>USA_MS_Jackson-</v>
      </c>
      <c r="C904" t="str">
        <f>'Model In'!AY904</f>
        <v>Electric Storage_50-gallon</v>
      </c>
      <c r="D904">
        <f>'Model In'!BA904</f>
        <v>4</v>
      </c>
      <c r="E904">
        <v>13804.54362770057</v>
      </c>
      <c r="F904">
        <v>97.746025220762093</v>
      </c>
      <c r="H904">
        <f t="shared" si="29"/>
        <v>5546.3975553957453</v>
      </c>
      <c r="I904">
        <v>668.28066665591109</v>
      </c>
      <c r="K904">
        <v>353.15638597538589</v>
      </c>
      <c r="L904">
        <v>1145.9235977554781</v>
      </c>
      <c r="M904">
        <v>14.170354094184701</v>
      </c>
      <c r="N904">
        <v>18.002907572194889</v>
      </c>
      <c r="O904">
        <v>282.95101901414557</v>
      </c>
      <c r="Q904">
        <v>4356.3570386151714</v>
      </c>
      <c r="R904">
        <v>521.75985012466265</v>
      </c>
      <c r="S904">
        <v>0</v>
      </c>
      <c r="V904">
        <v>2861.3977266266761</v>
      </c>
      <c r="W904">
        <v>-326.98594988688438</v>
      </c>
      <c r="Y904">
        <v>2861.3977266266711</v>
      </c>
      <c r="Z904">
        <v>4373.1166730416398</v>
      </c>
      <c r="AA904">
        <v>0</v>
      </c>
      <c r="AB904">
        <v>1023.631672635939</v>
      </c>
      <c r="AE904">
        <v>94.322539088410238</v>
      </c>
      <c r="AF904">
        <v>184.69333325480241</v>
      </c>
      <c r="AG904">
        <v>668.6730391343433</v>
      </c>
      <c r="AH904">
        <v>0</v>
      </c>
      <c r="AL904">
        <v>97.746025220762093</v>
      </c>
      <c r="AN904">
        <v>52.803043103294847</v>
      </c>
      <c r="AO904">
        <v>0</v>
      </c>
      <c r="AQ904">
        <v>2</v>
      </c>
      <c r="AR904">
        <v>915.75</v>
      </c>
      <c r="AS904">
        <v>0.17253797380821129</v>
      </c>
      <c r="AT904">
        <v>2.7489583152093031</v>
      </c>
      <c r="AU904">
        <v>2.8838508051750499E-2</v>
      </c>
    </row>
    <row r="905" spans="1:47" x14ac:dyDescent="0.25">
      <c r="A905" t="s">
        <v>947</v>
      </c>
      <c r="B905" t="str">
        <f t="shared" si="28"/>
        <v>USA_MT_Billings</v>
      </c>
      <c r="C905" t="str">
        <f>'Model In'!AY905</f>
        <v>Electric Storage_50-gallon</v>
      </c>
      <c r="D905">
        <f>'Model In'!BA905</f>
        <v>4</v>
      </c>
      <c r="E905">
        <v>17186.935998680819</v>
      </c>
      <c r="F905">
        <v>97.746025220762093</v>
      </c>
      <c r="H905">
        <f t="shared" si="29"/>
        <v>8150.2485756296528</v>
      </c>
      <c r="I905">
        <v>5846.1749231148779</v>
      </c>
      <c r="K905">
        <v>3194.0353109457269</v>
      </c>
      <c r="L905">
        <v>9679.9479034055512</v>
      </c>
      <c r="M905">
        <v>2030.3963344713679</v>
      </c>
      <c r="N905">
        <v>84.23025752862516</v>
      </c>
      <c r="O905">
        <v>537.51302016918908</v>
      </c>
      <c r="Q905">
        <v>1749.6911910649319</v>
      </c>
      <c r="R905">
        <v>554.38246144984373</v>
      </c>
      <c r="S905">
        <v>0</v>
      </c>
      <c r="V905">
        <v>3639.9390773731188</v>
      </c>
      <c r="W905">
        <v>-344.48442926065962</v>
      </c>
      <c r="Y905">
        <v>3639.9390773731129</v>
      </c>
      <c r="Z905">
        <v>4373.1166730416398</v>
      </c>
      <c r="AA905">
        <v>0</v>
      </c>
      <c r="AB905">
        <v>1023.631672635939</v>
      </c>
      <c r="AE905">
        <v>94.322539088410238</v>
      </c>
      <c r="AF905">
        <v>184.69333325480241</v>
      </c>
      <c r="AG905">
        <v>668.6730391343433</v>
      </c>
      <c r="AH905">
        <v>0</v>
      </c>
      <c r="AL905">
        <v>97.746025220762093</v>
      </c>
      <c r="AN905">
        <v>52.803043103294847</v>
      </c>
      <c r="AO905">
        <v>0</v>
      </c>
      <c r="AQ905">
        <v>10.25</v>
      </c>
      <c r="AR905">
        <v>100.5</v>
      </c>
      <c r="AS905">
        <v>0.3306773757392133</v>
      </c>
      <c r="AT905">
        <v>5.8702462869319234</v>
      </c>
      <c r="AU905">
        <v>3.2144545759232597E-2</v>
      </c>
    </row>
    <row r="906" spans="1:47" x14ac:dyDescent="0.25">
      <c r="A906" t="s">
        <v>948</v>
      </c>
      <c r="B906" t="str">
        <f t="shared" si="28"/>
        <v>USA_NC_Charlott</v>
      </c>
      <c r="C906" t="str">
        <f>'Model In'!AY906</f>
        <v>Electric Storage_50-gallon</v>
      </c>
      <c r="D906">
        <f>'Model In'!BA906</f>
        <v>4</v>
      </c>
      <c r="E906">
        <v>13433.490558506021</v>
      </c>
      <c r="F906">
        <v>97.746025220762093</v>
      </c>
      <c r="H906">
        <f t="shared" si="29"/>
        <v>4990.5870531764103</v>
      </c>
      <c r="I906">
        <v>1034.17641156882</v>
      </c>
      <c r="K906">
        <v>588.08094764207635</v>
      </c>
      <c r="L906">
        <v>1880.2126839431071</v>
      </c>
      <c r="M906">
        <v>64.289156832113761</v>
      </c>
      <c r="N906">
        <v>23.061208652941591</v>
      </c>
      <c r="O906">
        <v>358.74509844168858</v>
      </c>
      <c r="Q906">
        <v>3492.8472694469419</v>
      </c>
      <c r="R906">
        <v>463.56337216064833</v>
      </c>
      <c r="S906">
        <v>0</v>
      </c>
      <c r="V906">
        <v>3046.1551596514751</v>
      </c>
      <c r="W906">
        <v>-330.17133897892609</v>
      </c>
      <c r="Y906">
        <v>3046.1551596514742</v>
      </c>
      <c r="Z906">
        <v>4373.1166730416398</v>
      </c>
      <c r="AA906">
        <v>0</v>
      </c>
      <c r="AB906">
        <v>1023.631672635939</v>
      </c>
      <c r="AE906">
        <v>94.322539088410238</v>
      </c>
      <c r="AF906">
        <v>184.69333325480241</v>
      </c>
      <c r="AG906">
        <v>668.6730391343433</v>
      </c>
      <c r="AH906">
        <v>0</v>
      </c>
      <c r="AL906">
        <v>97.746025220762093</v>
      </c>
      <c r="AN906">
        <v>52.803043103294847</v>
      </c>
      <c r="AO906">
        <v>0</v>
      </c>
      <c r="AQ906">
        <v>3.5</v>
      </c>
      <c r="AR906">
        <v>655.5</v>
      </c>
      <c r="AS906">
        <v>0.1952243996964754</v>
      </c>
      <c r="AT906">
        <v>2.9295324781379088</v>
      </c>
      <c r="AU906">
        <v>2.5742536967263599E-2</v>
      </c>
    </row>
    <row r="907" spans="1:47" x14ac:dyDescent="0.25">
      <c r="A907" t="s">
        <v>949</v>
      </c>
      <c r="B907" t="str">
        <f t="shared" si="28"/>
        <v>USA_NC_Raleigh-</v>
      </c>
      <c r="C907" t="str">
        <f>'Model In'!AY907</f>
        <v>Electric Storage_50-gallon</v>
      </c>
      <c r="D907">
        <f>'Model In'!BA907</f>
        <v>4</v>
      </c>
      <c r="E907">
        <v>13542.011988499229</v>
      </c>
      <c r="F907">
        <v>97.746025220762093</v>
      </c>
      <c r="H907">
        <f t="shared" si="29"/>
        <v>5135.0031673687909</v>
      </c>
      <c r="I907">
        <v>935.85664026289703</v>
      </c>
      <c r="K907">
        <v>513.00124514020479</v>
      </c>
      <c r="L907">
        <v>1644.329252588632</v>
      </c>
      <c r="M907">
        <v>33.206704519094387</v>
      </c>
      <c r="N907">
        <v>21.057418871018989</v>
      </c>
      <c r="O907">
        <v>368.59127173258122</v>
      </c>
      <c r="Q907">
        <v>3722.4706608408828</v>
      </c>
      <c r="R907">
        <v>476.67586626501048</v>
      </c>
      <c r="S907">
        <v>0</v>
      </c>
      <c r="V907">
        <v>3010.2604754523231</v>
      </c>
      <c r="W907">
        <v>-328.84832398006529</v>
      </c>
      <c r="Y907">
        <v>3010.2604754523209</v>
      </c>
      <c r="Z907">
        <v>4373.1166730416398</v>
      </c>
      <c r="AA907">
        <v>0</v>
      </c>
      <c r="AB907">
        <v>1023.631672635939</v>
      </c>
      <c r="AE907">
        <v>94.322539088410238</v>
      </c>
      <c r="AF907">
        <v>184.69333325480241</v>
      </c>
      <c r="AG907">
        <v>668.6730391343433</v>
      </c>
      <c r="AH907">
        <v>0</v>
      </c>
      <c r="AL907">
        <v>97.746025220762093</v>
      </c>
      <c r="AN907">
        <v>52.803043103294847</v>
      </c>
      <c r="AO907">
        <v>0</v>
      </c>
      <c r="AQ907">
        <v>2.5</v>
      </c>
      <c r="AR907">
        <v>925.5</v>
      </c>
      <c r="AS907">
        <v>0.18892749431228781</v>
      </c>
      <c r="AT907">
        <v>2.931075765914271</v>
      </c>
      <c r="AU907">
        <v>2.6316184387866901E-2</v>
      </c>
    </row>
    <row r="908" spans="1:47" x14ac:dyDescent="0.25">
      <c r="A908" t="s">
        <v>950</v>
      </c>
      <c r="B908" t="str">
        <f t="shared" si="28"/>
        <v>USA_ND_Bismarck</v>
      </c>
      <c r="C908" t="str">
        <f>'Model In'!AY908</f>
        <v>Electric Storage_50-gallon</v>
      </c>
      <c r="D908">
        <f>'Model In'!BA908</f>
        <v>4</v>
      </c>
      <c r="E908">
        <v>22146.678133537029</v>
      </c>
      <c r="F908">
        <v>97.746025220762093</v>
      </c>
      <c r="H908">
        <f t="shared" si="29"/>
        <v>12915.813648665619</v>
      </c>
      <c r="I908">
        <v>10546.961500068341</v>
      </c>
      <c r="K908">
        <v>4068.7548204427999</v>
      </c>
      <c r="L908">
        <v>11918.47080495105</v>
      </c>
      <c r="M908">
        <v>5952.8322781998122</v>
      </c>
      <c r="N908">
        <v>131.66353816555241</v>
      </c>
      <c r="O908">
        <v>393.7108632602089</v>
      </c>
      <c r="Q908">
        <v>1708.8511160037251</v>
      </c>
      <c r="R908">
        <v>660.00103259355251</v>
      </c>
      <c r="S908">
        <v>0</v>
      </c>
      <c r="V908">
        <v>3834.1161391932251</v>
      </c>
      <c r="W908">
        <v>-345.38077322766651</v>
      </c>
      <c r="Y908">
        <v>3834.116139193241</v>
      </c>
      <c r="Z908">
        <v>4373.1166730416398</v>
      </c>
      <c r="AA908">
        <v>0</v>
      </c>
      <c r="AB908">
        <v>1023.631672635939</v>
      </c>
      <c r="AE908">
        <v>94.322539088410238</v>
      </c>
      <c r="AF908">
        <v>184.69333325480241</v>
      </c>
      <c r="AG908">
        <v>668.6730391343433</v>
      </c>
      <c r="AH908">
        <v>0</v>
      </c>
      <c r="AL908">
        <v>97.746025220762093</v>
      </c>
      <c r="AN908">
        <v>52.803043103294847</v>
      </c>
      <c r="AO908">
        <v>0</v>
      </c>
      <c r="AQ908">
        <v>25.75</v>
      </c>
      <c r="AR908">
        <v>254.25</v>
      </c>
      <c r="AS908">
        <v>0.33002387612515399</v>
      </c>
      <c r="AT908">
        <v>4.9190242991628121</v>
      </c>
      <c r="AU908">
        <v>3.6934237285355699E-2</v>
      </c>
    </row>
    <row r="909" spans="1:47" x14ac:dyDescent="0.25">
      <c r="A909" t="s">
        <v>951</v>
      </c>
      <c r="B909" t="str">
        <f t="shared" si="28"/>
        <v>USA_ND_Fargo-He</v>
      </c>
      <c r="C909" t="str">
        <f>'Model In'!AY909</f>
        <v>Electric Storage_50-gallon</v>
      </c>
      <c r="D909">
        <f>'Model In'!BA909</f>
        <v>4</v>
      </c>
      <c r="E909">
        <v>26422.88221613369</v>
      </c>
      <c r="F909">
        <v>97.746025220762093</v>
      </c>
      <c r="H909">
        <f t="shared" si="29"/>
        <v>17178.477779739365</v>
      </c>
      <c r="I909">
        <v>14773.53280976614</v>
      </c>
      <c r="K909">
        <v>4238.5836406337457</v>
      </c>
      <c r="L909">
        <v>12026.862383606</v>
      </c>
      <c r="M909">
        <v>10103.965107014499</v>
      </c>
      <c r="N909">
        <v>99.916607317344742</v>
      </c>
      <c r="O909">
        <v>331.06745480056207</v>
      </c>
      <c r="Q909">
        <v>1723.9095446607089</v>
      </c>
      <c r="R909">
        <v>681.03542531251617</v>
      </c>
      <c r="S909">
        <v>0</v>
      </c>
      <c r="V909">
        <v>3847.6560907160729</v>
      </c>
      <c r="W909">
        <v>-345.3661830203198</v>
      </c>
      <c r="Y909">
        <v>3847.6560907160829</v>
      </c>
      <c r="Z909">
        <v>4373.1166730416398</v>
      </c>
      <c r="AA909">
        <v>0</v>
      </c>
      <c r="AB909">
        <v>1023.631672635939</v>
      </c>
      <c r="AE909">
        <v>94.322539088410238</v>
      </c>
      <c r="AF909">
        <v>184.69333325480241</v>
      </c>
      <c r="AG909">
        <v>668.6730391343433</v>
      </c>
      <c r="AH909">
        <v>0</v>
      </c>
      <c r="AL909">
        <v>97.746025220762093</v>
      </c>
      <c r="AN909">
        <v>52.803043103294847</v>
      </c>
      <c r="AO909">
        <v>0</v>
      </c>
      <c r="AQ909">
        <v>109.75</v>
      </c>
      <c r="AR909">
        <v>253</v>
      </c>
      <c r="AS909">
        <v>0.38956441056518359</v>
      </c>
      <c r="AT909">
        <v>5.7061009567651144</v>
      </c>
      <c r="AU909">
        <v>3.9257706607806302E-2</v>
      </c>
    </row>
    <row r="910" spans="1:47" x14ac:dyDescent="0.25">
      <c r="A910" t="s">
        <v>952</v>
      </c>
      <c r="B910" t="str">
        <f t="shared" si="28"/>
        <v>USA_NE_Omaha-Mi</v>
      </c>
      <c r="C910" t="str">
        <f>'Model In'!AY910</f>
        <v>Electric Storage_50-gallon</v>
      </c>
      <c r="D910">
        <f>'Model In'!BA910</f>
        <v>4</v>
      </c>
      <c r="E910">
        <v>17087.497094301001</v>
      </c>
      <c r="F910">
        <v>97.746025220762093</v>
      </c>
      <c r="H910">
        <f t="shared" si="29"/>
        <v>8240.1914649066694</v>
      </c>
      <c r="I910">
        <v>5007.3367764449631</v>
      </c>
      <c r="K910">
        <v>2518.01763073753</v>
      </c>
      <c r="L910">
        <v>7518.6480344518041</v>
      </c>
      <c r="M910">
        <v>1969.926976966515</v>
      </c>
      <c r="N910">
        <v>81.61088164058016</v>
      </c>
      <c r="O910">
        <v>437.78128710035787</v>
      </c>
      <c r="Q910">
        <v>2651.7150184342881</v>
      </c>
      <c r="R910">
        <v>581.13967002741856</v>
      </c>
      <c r="S910">
        <v>0</v>
      </c>
      <c r="V910">
        <v>3450.5572837162858</v>
      </c>
      <c r="W910">
        <v>-339.1298285758653</v>
      </c>
      <c r="Y910">
        <v>3450.5572837162822</v>
      </c>
      <c r="Z910">
        <v>4373.1166730416398</v>
      </c>
      <c r="AA910">
        <v>0</v>
      </c>
      <c r="AB910">
        <v>1023.631672635939</v>
      </c>
      <c r="AE910">
        <v>94.322539088410238</v>
      </c>
      <c r="AF910">
        <v>184.69333325480241</v>
      </c>
      <c r="AG910">
        <v>668.6730391343433</v>
      </c>
      <c r="AH910">
        <v>0</v>
      </c>
      <c r="AL910">
        <v>97.746025220762093</v>
      </c>
      <c r="AN910">
        <v>52.803043103294847</v>
      </c>
      <c r="AO910">
        <v>0</v>
      </c>
      <c r="AQ910">
        <v>23.25</v>
      </c>
      <c r="AR910">
        <v>459.5</v>
      </c>
      <c r="AS910">
        <v>0.24517474226241989</v>
      </c>
      <c r="AT910">
        <v>3.1494654366491819</v>
      </c>
      <c r="AU910">
        <v>3.2381581898087999E-2</v>
      </c>
    </row>
    <row r="911" spans="1:47" x14ac:dyDescent="0.25">
      <c r="A911" t="s">
        <v>953</v>
      </c>
      <c r="B911" t="str">
        <f t="shared" si="28"/>
        <v>USA_NH_Concord.</v>
      </c>
      <c r="C911" t="str">
        <f>'Model In'!AY911</f>
        <v>Electric Storage_50-gallon</v>
      </c>
      <c r="D911">
        <f>'Model In'!BA911</f>
        <v>4</v>
      </c>
      <c r="E911">
        <v>16966.136787782969</v>
      </c>
      <c r="F911">
        <v>97.746025220762093</v>
      </c>
      <c r="H911">
        <f t="shared" si="29"/>
        <v>7926.0293375979336</v>
      </c>
      <c r="I911">
        <v>5665.0253512833306</v>
      </c>
      <c r="K911">
        <v>2694.5489693384538</v>
      </c>
      <c r="L911">
        <v>8282.6271263474227</v>
      </c>
      <c r="M911">
        <v>2402.0947662375561</v>
      </c>
      <c r="N911">
        <v>86.325648056289253</v>
      </c>
      <c r="O911">
        <v>482.05596765104389</v>
      </c>
      <c r="Q911">
        <v>1758.1353640395721</v>
      </c>
      <c r="R911">
        <v>502.86862227503099</v>
      </c>
      <c r="S911">
        <v>0</v>
      </c>
      <c r="V911">
        <v>3643.3591045070739</v>
      </c>
      <c r="W911">
        <v>-343.16789628091578</v>
      </c>
      <c r="Y911">
        <v>3643.359104507078</v>
      </c>
      <c r="Z911">
        <v>4373.1166730416398</v>
      </c>
      <c r="AA911">
        <v>0</v>
      </c>
      <c r="AB911">
        <v>1023.631672635939</v>
      </c>
      <c r="AE911">
        <v>94.322539088410238</v>
      </c>
      <c r="AF911">
        <v>184.69333325480241</v>
      </c>
      <c r="AG911">
        <v>668.6730391343433</v>
      </c>
      <c r="AH911">
        <v>0</v>
      </c>
      <c r="AL911">
        <v>97.746025220762093</v>
      </c>
      <c r="AN911">
        <v>52.803043103294847</v>
      </c>
      <c r="AO911">
        <v>0</v>
      </c>
      <c r="AQ911">
        <v>69.25</v>
      </c>
      <c r="AR911">
        <v>351</v>
      </c>
      <c r="AS911">
        <v>0.2363807560710178</v>
      </c>
      <c r="AT911">
        <v>2.7539598988075502</v>
      </c>
      <c r="AU911">
        <v>2.69220662671802E-2</v>
      </c>
    </row>
    <row r="912" spans="1:47" x14ac:dyDescent="0.25">
      <c r="A912" t="s">
        <v>954</v>
      </c>
      <c r="B912" t="str">
        <f t="shared" si="28"/>
        <v>USA_NH_Manchest</v>
      </c>
      <c r="C912" t="str">
        <f>'Model In'!AY912</f>
        <v>Electric Storage_50-gallon</v>
      </c>
      <c r="D912">
        <f>'Model In'!BA912</f>
        <v>4</v>
      </c>
      <c r="E912">
        <v>15624.216746477019</v>
      </c>
      <c r="F912">
        <v>97.746025220762093</v>
      </c>
      <c r="H912">
        <f t="shared" si="29"/>
        <v>6705.2573108871766</v>
      </c>
      <c r="I912">
        <v>4334.2414761215559</v>
      </c>
      <c r="K912">
        <v>2343.6053370065879</v>
      </c>
      <c r="L912">
        <v>7283.3444784729409</v>
      </c>
      <c r="M912">
        <v>1440.2860939756131</v>
      </c>
      <c r="N912">
        <v>65.632998868638865</v>
      </c>
      <c r="O912">
        <v>484.71704627071432</v>
      </c>
      <c r="Q912">
        <v>1895.445108354178</v>
      </c>
      <c r="R912">
        <v>475.57072641144219</v>
      </c>
      <c r="S912">
        <v>0</v>
      </c>
      <c r="V912">
        <v>3522.2110899118511</v>
      </c>
      <c r="W912">
        <v>-341.44532673808322</v>
      </c>
      <c r="Y912">
        <v>3522.2110899118511</v>
      </c>
      <c r="Z912">
        <v>4373.1166730416398</v>
      </c>
      <c r="AA912">
        <v>0</v>
      </c>
      <c r="AB912">
        <v>1023.631672635939</v>
      </c>
      <c r="AE912">
        <v>94.322539088410238</v>
      </c>
      <c r="AF912">
        <v>184.69333325480241</v>
      </c>
      <c r="AG912">
        <v>668.6730391343433</v>
      </c>
      <c r="AH912">
        <v>0</v>
      </c>
      <c r="AL912">
        <v>97.746025220762093</v>
      </c>
      <c r="AN912">
        <v>52.803043103294847</v>
      </c>
      <c r="AO912">
        <v>0</v>
      </c>
      <c r="AQ912">
        <v>44.5</v>
      </c>
      <c r="AR912">
        <v>249.75</v>
      </c>
      <c r="AS912">
        <v>0.23658827361665241</v>
      </c>
      <c r="AT912">
        <v>2.98675064444563</v>
      </c>
      <c r="AU912">
        <v>2.5997163608909898E-2</v>
      </c>
    </row>
    <row r="913" spans="1:47" x14ac:dyDescent="0.25">
      <c r="A913" t="s">
        <v>955</v>
      </c>
      <c r="B913" t="str">
        <f t="shared" si="28"/>
        <v>USA_NJ_Newark.L</v>
      </c>
      <c r="C913" t="str">
        <f>'Model In'!AY913</f>
        <v>Electric Storage_50-gallon</v>
      </c>
      <c r="D913">
        <f>'Model In'!BA913</f>
        <v>4</v>
      </c>
      <c r="E913">
        <v>14679.239331368241</v>
      </c>
      <c r="F913">
        <v>97.746025220762093</v>
      </c>
      <c r="H913">
        <f t="shared" si="29"/>
        <v>5990.6186719015113</v>
      </c>
      <c r="I913">
        <v>2873.983646604654</v>
      </c>
      <c r="K913">
        <v>1783.8180808803629</v>
      </c>
      <c r="L913">
        <v>5693.5401236750577</v>
      </c>
      <c r="M913">
        <v>634.29965991326139</v>
      </c>
      <c r="N913">
        <v>30.159280969662291</v>
      </c>
      <c r="O913">
        <v>425.70662484137171</v>
      </c>
      <c r="Q913">
        <v>2630.1138941640179</v>
      </c>
      <c r="R913">
        <v>486.52113113283951</v>
      </c>
      <c r="S913">
        <v>0</v>
      </c>
      <c r="V913">
        <v>3291.872313788645</v>
      </c>
      <c r="W913">
        <v>-337.84885253796659</v>
      </c>
      <c r="Y913">
        <v>3291.872313788655</v>
      </c>
      <c r="Z913">
        <v>4373.1166730416398</v>
      </c>
      <c r="AA913">
        <v>0</v>
      </c>
      <c r="AB913">
        <v>1023.631672635939</v>
      </c>
      <c r="AE913">
        <v>94.322539088410238</v>
      </c>
      <c r="AF913">
        <v>184.69333325480241</v>
      </c>
      <c r="AG913">
        <v>668.6730391343433</v>
      </c>
      <c r="AH913">
        <v>0</v>
      </c>
      <c r="AL913">
        <v>97.746025220762093</v>
      </c>
      <c r="AN913">
        <v>52.803043103294847</v>
      </c>
      <c r="AO913">
        <v>0</v>
      </c>
      <c r="AQ913">
        <v>8.5</v>
      </c>
      <c r="AR913">
        <v>524.75</v>
      </c>
      <c r="AS913">
        <v>0.2771141370535159</v>
      </c>
      <c r="AT913">
        <v>5.0992506097022092</v>
      </c>
      <c r="AU913">
        <v>2.78594202210747E-2</v>
      </c>
    </row>
    <row r="914" spans="1:47" x14ac:dyDescent="0.25">
      <c r="A914" t="s">
        <v>956</v>
      </c>
      <c r="B914" t="str">
        <f t="shared" si="28"/>
        <v>USA_NJ_Trenton-</v>
      </c>
      <c r="C914" t="str">
        <f>'Model In'!AY914</f>
        <v>Electric Storage_50-gallon</v>
      </c>
      <c r="D914">
        <f>'Model In'!BA914</f>
        <v>4</v>
      </c>
      <c r="E914">
        <v>14233.987897282481</v>
      </c>
      <c r="F914">
        <v>97.746025220762093</v>
      </c>
      <c r="H914">
        <f t="shared" si="29"/>
        <v>5523.8668296184023</v>
      </c>
      <c r="I914">
        <v>2647.8059604748992</v>
      </c>
      <c r="K914">
        <v>1560.65652116038</v>
      </c>
      <c r="L914">
        <v>5036.7783329324202</v>
      </c>
      <c r="M914">
        <v>585.15609168185722</v>
      </c>
      <c r="N914">
        <v>37.223764663076381</v>
      </c>
      <c r="O914">
        <v>464.76958296958509</v>
      </c>
      <c r="Q914">
        <v>2432.5718882269389</v>
      </c>
      <c r="R914">
        <v>443.48898091656429</v>
      </c>
      <c r="S914">
        <v>0</v>
      </c>
      <c r="V914">
        <v>3313.3727219859829</v>
      </c>
      <c r="W914">
        <v>-337.4737679336107</v>
      </c>
      <c r="Y914">
        <v>3313.3727219859829</v>
      </c>
      <c r="Z914">
        <v>4373.1166730416398</v>
      </c>
      <c r="AA914">
        <v>0</v>
      </c>
      <c r="AB914">
        <v>1023.631672635939</v>
      </c>
      <c r="AE914">
        <v>94.322539088410238</v>
      </c>
      <c r="AF914">
        <v>184.69333325480241</v>
      </c>
      <c r="AG914">
        <v>668.6730391343433</v>
      </c>
      <c r="AH914">
        <v>0</v>
      </c>
      <c r="AL914">
        <v>97.746025220762093</v>
      </c>
      <c r="AN914">
        <v>52.803043103294847</v>
      </c>
      <c r="AO914">
        <v>0</v>
      </c>
      <c r="AQ914">
        <v>13.25</v>
      </c>
      <c r="AR914">
        <v>655.75</v>
      </c>
      <c r="AS914">
        <v>0.2216681985434385</v>
      </c>
      <c r="AT914">
        <v>3.3399961808093348</v>
      </c>
      <c r="AU914">
        <v>2.41579525025639E-2</v>
      </c>
    </row>
    <row r="915" spans="1:47" x14ac:dyDescent="0.25">
      <c r="A915" t="s">
        <v>957</v>
      </c>
      <c r="B915" t="str">
        <f t="shared" si="28"/>
        <v>USA_NM_Albuquer</v>
      </c>
      <c r="C915" t="str">
        <f>'Model In'!AY915</f>
        <v>Electric Storage_50-gallon</v>
      </c>
      <c r="D915">
        <f>'Model In'!BA915</f>
        <v>4</v>
      </c>
      <c r="E915">
        <v>13751.50684904901</v>
      </c>
      <c r="F915">
        <v>97.746025220762093</v>
      </c>
      <c r="H915">
        <f t="shared" si="29"/>
        <v>5167.0612383605066</v>
      </c>
      <c r="I915">
        <v>1422.92797482575</v>
      </c>
      <c r="K915">
        <v>833.72590800002069</v>
      </c>
      <c r="L915">
        <v>2501.8478455666559</v>
      </c>
      <c r="M915">
        <v>50.910072773520263</v>
      </c>
      <c r="N915">
        <v>18.913952858383219</v>
      </c>
      <c r="O915">
        <v>519.37804119383145</v>
      </c>
      <c r="Q915">
        <v>3267.2978638410391</v>
      </c>
      <c r="R915">
        <v>476.83539969371719</v>
      </c>
      <c r="S915">
        <v>0</v>
      </c>
      <c r="V915">
        <v>3187.6972650105158</v>
      </c>
      <c r="W915">
        <v>-332.36825007864229</v>
      </c>
      <c r="Y915">
        <v>3187.6972650105122</v>
      </c>
      <c r="Z915">
        <v>4373.1166730416398</v>
      </c>
      <c r="AA915">
        <v>0</v>
      </c>
      <c r="AB915">
        <v>1023.631672635939</v>
      </c>
      <c r="AE915">
        <v>94.322539088410238</v>
      </c>
      <c r="AF915">
        <v>184.69333325480241</v>
      </c>
      <c r="AG915">
        <v>668.6730391343433</v>
      </c>
      <c r="AH915">
        <v>0</v>
      </c>
      <c r="AL915">
        <v>97.746025220762093</v>
      </c>
      <c r="AN915">
        <v>52.803043103294847</v>
      </c>
      <c r="AO915">
        <v>0</v>
      </c>
      <c r="AQ915">
        <v>0.25</v>
      </c>
      <c r="AR915">
        <v>58.25</v>
      </c>
      <c r="AS915">
        <v>0.25244068391175728</v>
      </c>
      <c r="AT915">
        <v>4.2282724782197256</v>
      </c>
      <c r="AU915">
        <v>2.8026492996242901E-2</v>
      </c>
    </row>
    <row r="916" spans="1:47" x14ac:dyDescent="0.25">
      <c r="A916" t="s">
        <v>958</v>
      </c>
      <c r="B916" t="str">
        <f t="shared" si="28"/>
        <v>USA_NM_Las.Cruc</v>
      </c>
      <c r="C916" t="str">
        <f>'Model In'!AY916</f>
        <v>Electric Storage_50-gallon</v>
      </c>
      <c r="D916">
        <f>'Model In'!BA916</f>
        <v>4</v>
      </c>
      <c r="E916">
        <v>13613.039722694421</v>
      </c>
      <c r="F916">
        <v>97.746025220762093</v>
      </c>
      <c r="H916">
        <f t="shared" si="29"/>
        <v>5249.2762840646856</v>
      </c>
      <c r="I916">
        <v>764.22897614641749</v>
      </c>
      <c r="K916">
        <v>340.54767182067218</v>
      </c>
      <c r="L916">
        <v>1056.921835563378</v>
      </c>
      <c r="M916">
        <v>5.520689781282317</v>
      </c>
      <c r="N916">
        <v>7.4117920697997217</v>
      </c>
      <c r="O916">
        <v>410.74882247466252</v>
      </c>
      <c r="Q916">
        <v>3994.3978037172828</v>
      </c>
      <c r="R916">
        <v>490.64950420098569</v>
      </c>
      <c r="S916">
        <v>0</v>
      </c>
      <c r="V916">
        <v>2967.0150929517031</v>
      </c>
      <c r="W916">
        <v>-329.12589821207729</v>
      </c>
      <c r="Y916">
        <v>2967.0150929516999</v>
      </c>
      <c r="Z916">
        <v>4373.1166730416398</v>
      </c>
      <c r="AA916">
        <v>0</v>
      </c>
      <c r="AB916">
        <v>1023.631672635939</v>
      </c>
      <c r="AE916">
        <v>94.322539088410238</v>
      </c>
      <c r="AF916">
        <v>184.69333325480241</v>
      </c>
      <c r="AG916">
        <v>668.6730391343433</v>
      </c>
      <c r="AH916">
        <v>0</v>
      </c>
      <c r="AL916">
        <v>97.746025220762093</v>
      </c>
      <c r="AN916">
        <v>52.803043103294847</v>
      </c>
      <c r="AO916">
        <v>0</v>
      </c>
      <c r="AQ916">
        <v>0</v>
      </c>
      <c r="AR916">
        <v>145.75</v>
      </c>
      <c r="AS916">
        <v>0.21471461372893311</v>
      </c>
      <c r="AT916">
        <v>4.2555185360883598</v>
      </c>
      <c r="AU916">
        <v>2.8312361235372101E-2</v>
      </c>
    </row>
    <row r="917" spans="1:47" x14ac:dyDescent="0.25">
      <c r="A917" t="s">
        <v>959</v>
      </c>
      <c r="B917" t="str">
        <f t="shared" si="28"/>
        <v>USA_NM_Santa.Fe</v>
      </c>
      <c r="C917" t="str">
        <f>'Model In'!AY917</f>
        <v>Electric Storage_50-gallon</v>
      </c>
      <c r="D917">
        <f>'Model In'!BA917</f>
        <v>4</v>
      </c>
      <c r="E917">
        <v>14120.908054216179</v>
      </c>
      <c r="F917">
        <v>97.746025220762093</v>
      </c>
      <c r="H917">
        <f t="shared" si="29"/>
        <v>5294.6393544886851</v>
      </c>
      <c r="I917">
        <v>2501.504554199324</v>
      </c>
      <c r="K917">
        <v>1601.0781952451971</v>
      </c>
      <c r="L917">
        <v>4796.6395539824071</v>
      </c>
      <c r="M917">
        <v>251.3357986768558</v>
      </c>
      <c r="N917">
        <v>51.037691228435428</v>
      </c>
      <c r="O917">
        <v>598.05286904882553</v>
      </c>
      <c r="Q917">
        <v>2334.4676379308239</v>
      </c>
      <c r="R917">
        <v>458.66716235853698</v>
      </c>
      <c r="S917">
        <v>0</v>
      </c>
      <c r="V917">
        <v>3429.520354049353</v>
      </c>
      <c r="W917">
        <v>-337.15323819922878</v>
      </c>
      <c r="Y917">
        <v>3429.5203540493499</v>
      </c>
      <c r="Z917">
        <v>4373.1166730416398</v>
      </c>
      <c r="AA917">
        <v>0</v>
      </c>
      <c r="AB917">
        <v>1023.631672635939</v>
      </c>
      <c r="AE917">
        <v>94.322539088410238</v>
      </c>
      <c r="AF917">
        <v>184.69333325480241</v>
      </c>
      <c r="AG917">
        <v>668.6730391343433</v>
      </c>
      <c r="AH917">
        <v>0</v>
      </c>
      <c r="AL917">
        <v>97.746025220762093</v>
      </c>
      <c r="AN917">
        <v>52.803043103294847</v>
      </c>
      <c r="AO917">
        <v>0</v>
      </c>
      <c r="AQ917">
        <v>0.5</v>
      </c>
      <c r="AR917">
        <v>30</v>
      </c>
      <c r="AS917">
        <v>0.27786731844839307</v>
      </c>
      <c r="AT917">
        <v>4.3801893517724686</v>
      </c>
      <c r="AU917">
        <v>2.67386398088728E-2</v>
      </c>
    </row>
    <row r="918" spans="1:47" x14ac:dyDescent="0.25">
      <c r="A918" t="s">
        <v>960</v>
      </c>
      <c r="B918" t="str">
        <f t="shared" si="28"/>
        <v>USA_NV_Las.Vega</v>
      </c>
      <c r="C918" t="str">
        <f>'Model In'!AY918</f>
        <v>Electric Storage_50-gallon</v>
      </c>
      <c r="D918">
        <f>'Model In'!BA918</f>
        <v>4</v>
      </c>
      <c r="E918">
        <v>15443.863902908541</v>
      </c>
      <c r="F918">
        <v>97.746025220762093</v>
      </c>
      <c r="H918">
        <f t="shared" si="29"/>
        <v>7437.8433577599635</v>
      </c>
      <c r="I918">
        <v>411.37717333782729</v>
      </c>
      <c r="K918">
        <v>141.07368910184161</v>
      </c>
      <c r="L918">
        <v>458.94467133680672</v>
      </c>
      <c r="M918">
        <v>0.59629267538915465</v>
      </c>
      <c r="N918">
        <v>1.7771130341372521</v>
      </c>
      <c r="O918">
        <v>267.93007852645991</v>
      </c>
      <c r="Q918">
        <v>6364.7350967498078</v>
      </c>
      <c r="R918">
        <v>661.73108767232884</v>
      </c>
      <c r="S918">
        <v>0</v>
      </c>
      <c r="V918">
        <v>2609.2721994705048</v>
      </c>
      <c r="W918">
        <v>-325.47186001882397</v>
      </c>
      <c r="Y918">
        <v>2609.2721994705112</v>
      </c>
      <c r="Z918">
        <v>4373.1166730416398</v>
      </c>
      <c r="AA918">
        <v>0</v>
      </c>
      <c r="AB918">
        <v>1023.631672635939</v>
      </c>
      <c r="AE918">
        <v>94.322539088410238</v>
      </c>
      <c r="AF918">
        <v>184.69333325480241</v>
      </c>
      <c r="AG918">
        <v>668.6730391343433</v>
      </c>
      <c r="AH918">
        <v>0</v>
      </c>
      <c r="AL918">
        <v>97.746025220762093</v>
      </c>
      <c r="AN918">
        <v>52.803043103294847</v>
      </c>
      <c r="AO918">
        <v>0</v>
      </c>
      <c r="AQ918">
        <v>0</v>
      </c>
      <c r="AR918">
        <v>696</v>
      </c>
      <c r="AS918">
        <v>0.23885378099934521</v>
      </c>
      <c r="AT918">
        <v>3.9986020770483242</v>
      </c>
      <c r="AU918">
        <v>3.9549404748414403E-2</v>
      </c>
    </row>
    <row r="919" spans="1:47" x14ac:dyDescent="0.25">
      <c r="A919" t="s">
        <v>961</v>
      </c>
      <c r="B919" t="str">
        <f t="shared" si="28"/>
        <v>USA_NV_Reno-Tah</v>
      </c>
      <c r="C919" t="str">
        <f>'Model In'!AY919</f>
        <v>Electric Storage_50-gallon</v>
      </c>
      <c r="D919">
        <f>'Model In'!BA919</f>
        <v>4</v>
      </c>
      <c r="E919">
        <v>13538.74818811383</v>
      </c>
      <c r="F919">
        <v>97.746025220762093</v>
      </c>
      <c r="H919">
        <f t="shared" si="29"/>
        <v>4793.9985738978557</v>
      </c>
      <c r="I919">
        <v>1771.9253645079939</v>
      </c>
      <c r="K919">
        <v>1039.764161016265</v>
      </c>
      <c r="L919">
        <v>3173.7352887146212</v>
      </c>
      <c r="M919">
        <v>41.47669335476732</v>
      </c>
      <c r="N919">
        <v>38.542984263326083</v>
      </c>
      <c r="O919">
        <v>652.14152587364151</v>
      </c>
      <c r="Q919">
        <v>2604.5607361291509</v>
      </c>
      <c r="R919">
        <v>417.51247326071098</v>
      </c>
      <c r="S919">
        <v>0</v>
      </c>
      <c r="V919">
        <v>3348.0012685378938</v>
      </c>
      <c r="W919">
        <v>-336.38980742669912</v>
      </c>
      <c r="Y919">
        <v>3348.0012685378988</v>
      </c>
      <c r="Z919">
        <v>4373.1166730416398</v>
      </c>
      <c r="AA919">
        <v>0</v>
      </c>
      <c r="AB919">
        <v>1023.631672635939</v>
      </c>
      <c r="AE919">
        <v>94.322539088410238</v>
      </c>
      <c r="AF919">
        <v>184.69333325480241</v>
      </c>
      <c r="AG919">
        <v>668.6730391343433</v>
      </c>
      <c r="AH919">
        <v>0</v>
      </c>
      <c r="AL919">
        <v>97.746025220762093</v>
      </c>
      <c r="AN919">
        <v>52.803043103294847</v>
      </c>
      <c r="AO919">
        <v>0</v>
      </c>
      <c r="AQ919">
        <v>0.25</v>
      </c>
      <c r="AR919">
        <v>73.5</v>
      </c>
      <c r="AS919">
        <v>0.23443261403012799</v>
      </c>
      <c r="AT919">
        <v>3.320793981592312</v>
      </c>
      <c r="AU919">
        <v>2.4329491798069099E-2</v>
      </c>
    </row>
    <row r="920" spans="1:47" x14ac:dyDescent="0.25">
      <c r="A920" t="s">
        <v>962</v>
      </c>
      <c r="B920" t="str">
        <f t="shared" si="28"/>
        <v>USA_NY_Buffalo.</v>
      </c>
      <c r="C920" t="str">
        <f>'Model In'!AY920</f>
        <v>Electric Storage_50-gallon</v>
      </c>
      <c r="D920">
        <f>'Model In'!BA920</f>
        <v>4</v>
      </c>
      <c r="E920">
        <v>16480.7359688506</v>
      </c>
      <c r="F920">
        <v>97.746025220762093</v>
      </c>
      <c r="H920">
        <f t="shared" si="29"/>
        <v>7501.6157820085809</v>
      </c>
      <c r="I920">
        <v>5135.09265125403</v>
      </c>
      <c r="K920">
        <v>3371.5630561557059</v>
      </c>
      <c r="L920">
        <v>10419.401870657941</v>
      </c>
      <c r="M920">
        <v>1197.579056270675</v>
      </c>
      <c r="N920">
        <v>113.53724970607161</v>
      </c>
      <c r="O920">
        <v>452.4132891215769</v>
      </c>
      <c r="Q920">
        <v>1867.5626256882481</v>
      </c>
      <c r="R920">
        <v>498.96050506630343</v>
      </c>
      <c r="S920">
        <v>0</v>
      </c>
      <c r="V920">
        <v>3582.3718411640798</v>
      </c>
      <c r="W920">
        <v>-343.69889210981609</v>
      </c>
      <c r="Y920">
        <v>3582.371841164078</v>
      </c>
      <c r="Z920">
        <v>4373.1166730416398</v>
      </c>
      <c r="AA920">
        <v>0</v>
      </c>
      <c r="AB920">
        <v>1023.631672635939</v>
      </c>
      <c r="AE920">
        <v>94.322539088410238</v>
      </c>
      <c r="AF920">
        <v>184.69333325480241</v>
      </c>
      <c r="AG920">
        <v>668.6730391343433</v>
      </c>
      <c r="AH920">
        <v>0</v>
      </c>
      <c r="AL920">
        <v>97.746025220762093</v>
      </c>
      <c r="AN920">
        <v>52.803043103294847</v>
      </c>
      <c r="AO920">
        <v>0</v>
      </c>
      <c r="AQ920">
        <v>22.75</v>
      </c>
      <c r="AR920">
        <v>48.75</v>
      </c>
      <c r="AS920">
        <v>0.30317640087516112</v>
      </c>
      <c r="AT920">
        <v>5.4712998562518091</v>
      </c>
      <c r="AU920">
        <v>2.8592654635573998E-2</v>
      </c>
    </row>
    <row r="921" spans="1:47" x14ac:dyDescent="0.25">
      <c r="A921" t="s">
        <v>963</v>
      </c>
      <c r="B921" t="str">
        <f t="shared" si="28"/>
        <v>USA_NY_New.York</v>
      </c>
      <c r="C921" t="str">
        <f>'Model In'!AY921</f>
        <v>Electric Storage_50-gallon</v>
      </c>
      <c r="D921">
        <f>'Model In'!BA921</f>
        <v>4</v>
      </c>
      <c r="E921">
        <v>14943.39088768074</v>
      </c>
      <c r="F921">
        <v>97.746025220762093</v>
      </c>
      <c r="H921">
        <f t="shared" si="29"/>
        <v>6218.4861912938077</v>
      </c>
      <c r="I921">
        <v>3323.9952241859842</v>
      </c>
      <c r="K921">
        <v>1947.103265296279</v>
      </c>
      <c r="L921">
        <v>6279.0826243193396</v>
      </c>
      <c r="M921">
        <v>919.18263218282493</v>
      </c>
      <c r="N921">
        <v>28.626407848512159</v>
      </c>
      <c r="O921">
        <v>429.08291885837042</v>
      </c>
      <c r="Q921">
        <v>2441.1083105706371</v>
      </c>
      <c r="R921">
        <v>453.38265653718622</v>
      </c>
      <c r="S921">
        <v>0</v>
      </c>
      <c r="V921">
        <v>3328.156350708889</v>
      </c>
      <c r="W921">
        <v>-339.0980769175261</v>
      </c>
      <c r="Y921">
        <v>3328.1563507088922</v>
      </c>
      <c r="Z921">
        <v>4373.1166730416398</v>
      </c>
      <c r="AA921">
        <v>0</v>
      </c>
      <c r="AB921">
        <v>1023.631672635939</v>
      </c>
      <c r="AE921">
        <v>94.322539088410238</v>
      </c>
      <c r="AF921">
        <v>184.69333325480241</v>
      </c>
      <c r="AG921">
        <v>668.6730391343433</v>
      </c>
      <c r="AH921">
        <v>0</v>
      </c>
      <c r="AL921">
        <v>97.746025220762093</v>
      </c>
      <c r="AN921">
        <v>52.803043103294847</v>
      </c>
      <c r="AO921">
        <v>0</v>
      </c>
      <c r="AQ921">
        <v>17.5</v>
      </c>
      <c r="AR921">
        <v>467</v>
      </c>
      <c r="AS921">
        <v>0.32835576681481921</v>
      </c>
      <c r="AT921">
        <v>6.3380549691880308</v>
      </c>
      <c r="AU921">
        <v>2.66262272222079E-2</v>
      </c>
    </row>
    <row r="922" spans="1:47" x14ac:dyDescent="0.25">
      <c r="A922" t="s">
        <v>964</v>
      </c>
      <c r="B922" t="str">
        <f t="shared" si="28"/>
        <v>USA_NY_Syracuse</v>
      </c>
      <c r="C922" t="str">
        <f>'Model In'!AY922</f>
        <v>Electric Storage_50-gallon</v>
      </c>
      <c r="D922">
        <f>'Model In'!BA922</f>
        <v>4</v>
      </c>
      <c r="E922">
        <v>16758.407329540249</v>
      </c>
      <c r="F922">
        <v>97.746025220762093</v>
      </c>
      <c r="H922">
        <f t="shared" si="29"/>
        <v>7786.4758731615748</v>
      </c>
      <c r="I922">
        <v>5279.350627261656</v>
      </c>
      <c r="K922">
        <v>3090.863872691657</v>
      </c>
      <c r="L922">
        <v>9503.7142814129129</v>
      </c>
      <c r="M922">
        <v>1642.5100075150899</v>
      </c>
      <c r="N922">
        <v>95.684165217097728</v>
      </c>
      <c r="O922">
        <v>450.29258183776568</v>
      </c>
      <c r="Q922">
        <v>1973.0669090289971</v>
      </c>
      <c r="R922">
        <v>534.05833687092115</v>
      </c>
      <c r="S922">
        <v>0</v>
      </c>
      <c r="V922">
        <v>3575.183110700897</v>
      </c>
      <c r="W922">
        <v>-342.76043665208601</v>
      </c>
      <c r="Y922">
        <v>3575.183110700892</v>
      </c>
      <c r="Z922">
        <v>4373.1166730416398</v>
      </c>
      <c r="AA922">
        <v>0</v>
      </c>
      <c r="AB922">
        <v>1023.631672635939</v>
      </c>
      <c r="AE922">
        <v>94.322539088410238</v>
      </c>
      <c r="AF922">
        <v>184.69333325480241</v>
      </c>
      <c r="AG922">
        <v>668.6730391343433</v>
      </c>
      <c r="AH922">
        <v>0</v>
      </c>
      <c r="AL922">
        <v>97.746025220762093</v>
      </c>
      <c r="AN922">
        <v>52.803043103294847</v>
      </c>
      <c r="AO922">
        <v>0</v>
      </c>
      <c r="AQ922">
        <v>12.25</v>
      </c>
      <c r="AR922">
        <v>180</v>
      </c>
      <c r="AS922">
        <v>0.2717392432941248</v>
      </c>
      <c r="AT922">
        <v>4.5548342917000504</v>
      </c>
      <c r="AU922">
        <v>3.0074702048314101E-2</v>
      </c>
    </row>
    <row r="923" spans="1:47" x14ac:dyDescent="0.25">
      <c r="A923" t="s">
        <v>965</v>
      </c>
      <c r="B923" t="str">
        <f t="shared" si="28"/>
        <v>USA_OH_Cincinna</v>
      </c>
      <c r="C923" t="str">
        <f>'Model In'!AY923</f>
        <v>Electric Storage_50-gallon</v>
      </c>
      <c r="D923">
        <f>'Model In'!BA923</f>
        <v>4</v>
      </c>
      <c r="E923">
        <v>14921.934858270701</v>
      </c>
      <c r="F923">
        <v>97.746025220762093</v>
      </c>
      <c r="H923">
        <f t="shared" si="29"/>
        <v>6194.0769535880481</v>
      </c>
      <c r="I923">
        <v>3042.4905289538119</v>
      </c>
      <c r="K923">
        <v>1768.8040972976271</v>
      </c>
      <c r="L923">
        <v>5509.9331516609409</v>
      </c>
      <c r="M923">
        <v>784.04902674023947</v>
      </c>
      <c r="N923">
        <v>61.586851331016767</v>
      </c>
      <c r="O923">
        <v>428.0505535849295</v>
      </c>
      <c r="Q923">
        <v>2655.9861272008138</v>
      </c>
      <c r="R923">
        <v>495.60029743342238</v>
      </c>
      <c r="S923">
        <v>0</v>
      </c>
      <c r="V923">
        <v>3331.109559004743</v>
      </c>
      <c r="W923">
        <v>-337.4459028698501</v>
      </c>
      <c r="Y923">
        <v>3331.1095590047412</v>
      </c>
      <c r="Z923">
        <v>4373.1166730416398</v>
      </c>
      <c r="AA923">
        <v>0</v>
      </c>
      <c r="AB923">
        <v>1023.631672635939</v>
      </c>
      <c r="AE923">
        <v>94.322539088410238</v>
      </c>
      <c r="AF923">
        <v>184.69333325480241</v>
      </c>
      <c r="AG923">
        <v>668.6730391343433</v>
      </c>
      <c r="AH923">
        <v>0</v>
      </c>
      <c r="AL923">
        <v>97.746025220762093</v>
      </c>
      <c r="AN923">
        <v>52.803043103294847</v>
      </c>
      <c r="AO923">
        <v>0</v>
      </c>
      <c r="AQ923">
        <v>7.75</v>
      </c>
      <c r="AR923">
        <v>524.5</v>
      </c>
      <c r="AS923">
        <v>0.21754708106235729</v>
      </c>
      <c r="AT923">
        <v>3.1137392216241522</v>
      </c>
      <c r="AU923">
        <v>2.72780315731714E-2</v>
      </c>
    </row>
    <row r="924" spans="1:47" x14ac:dyDescent="0.25">
      <c r="A924" t="s">
        <v>966</v>
      </c>
      <c r="B924" t="str">
        <f t="shared" si="28"/>
        <v>USA_OH_Columbus</v>
      </c>
      <c r="C924" t="str">
        <f>'Model In'!AY924</f>
        <v>Electric Storage_50-gallon</v>
      </c>
      <c r="D924">
        <f>'Model In'!BA924</f>
        <v>4</v>
      </c>
      <c r="E924">
        <v>15714.913413660261</v>
      </c>
      <c r="F924">
        <v>97.746025220762093</v>
      </c>
      <c r="H924">
        <f t="shared" si="29"/>
        <v>6947.2777138024767</v>
      </c>
      <c r="I924">
        <v>3829.5140927287421</v>
      </c>
      <c r="K924">
        <v>2136.2887859689049</v>
      </c>
      <c r="L924">
        <v>6667.4951059999621</v>
      </c>
      <c r="M924">
        <v>1234.3915134502911</v>
      </c>
      <c r="N924">
        <v>71.076675582942585</v>
      </c>
      <c r="O924">
        <v>387.75711772660458</v>
      </c>
      <c r="Q924">
        <v>2587.319475952555</v>
      </c>
      <c r="R924">
        <v>530.44414512117942</v>
      </c>
      <c r="S924">
        <v>0</v>
      </c>
      <c r="V924">
        <v>3370.8873541799321</v>
      </c>
      <c r="W924">
        <v>-337.95939918485459</v>
      </c>
      <c r="Y924">
        <v>3370.8873541799321</v>
      </c>
      <c r="Z924">
        <v>4373.1166730416398</v>
      </c>
      <c r="AA924">
        <v>0</v>
      </c>
      <c r="AB924">
        <v>1023.631672635939</v>
      </c>
      <c r="AE924">
        <v>94.322539088410238</v>
      </c>
      <c r="AF924">
        <v>184.69333325480241</v>
      </c>
      <c r="AG924">
        <v>668.6730391343433</v>
      </c>
      <c r="AH924">
        <v>0</v>
      </c>
      <c r="AL924">
        <v>97.746025220762093</v>
      </c>
      <c r="AN924">
        <v>52.803043103294847</v>
      </c>
      <c r="AO924">
        <v>0</v>
      </c>
      <c r="AQ924">
        <v>17.5</v>
      </c>
      <c r="AR924">
        <v>676.5</v>
      </c>
      <c r="AS924">
        <v>0.25329016999353682</v>
      </c>
      <c r="AT924">
        <v>4.2322508876435387</v>
      </c>
      <c r="AU924">
        <v>2.92805155800691E-2</v>
      </c>
    </row>
    <row r="925" spans="1:47" x14ac:dyDescent="0.25">
      <c r="A925" t="s">
        <v>967</v>
      </c>
      <c r="B925" t="str">
        <f t="shared" si="28"/>
        <v>USA_OK_Oklahoma</v>
      </c>
      <c r="C925" t="str">
        <f>'Model In'!AY925</f>
        <v>Electric Storage_50-gallon</v>
      </c>
      <c r="D925">
        <f>'Model In'!BA925</f>
        <v>4</v>
      </c>
      <c r="E925">
        <v>15196.172474229539</v>
      </c>
      <c r="F925">
        <v>97.746025220762093</v>
      </c>
      <c r="H925">
        <f t="shared" si="29"/>
        <v>6746.6078385046521</v>
      </c>
      <c r="I925">
        <v>2294.2621931299009</v>
      </c>
      <c r="K925">
        <v>1267.9428847235331</v>
      </c>
      <c r="L925">
        <v>3918.4782832573301</v>
      </c>
      <c r="M925">
        <v>638.63727704538746</v>
      </c>
      <c r="N925">
        <v>43.361421315399639</v>
      </c>
      <c r="O925">
        <v>344.32061004557983</v>
      </c>
      <c r="Q925">
        <v>3890.6895758970149</v>
      </c>
      <c r="R925">
        <v>561.65606947773642</v>
      </c>
      <c r="S925">
        <v>0</v>
      </c>
      <c r="V925">
        <v>3052.8162900468242</v>
      </c>
      <c r="W925">
        <v>-332.809480932339</v>
      </c>
      <c r="Y925">
        <v>3052.8162900468201</v>
      </c>
      <c r="Z925">
        <v>4373.1166730416398</v>
      </c>
      <c r="AA925">
        <v>0</v>
      </c>
      <c r="AB925">
        <v>1023.631672635939</v>
      </c>
      <c r="AE925">
        <v>94.322539088410238</v>
      </c>
      <c r="AF925">
        <v>184.69333325480241</v>
      </c>
      <c r="AG925">
        <v>668.6730391343433</v>
      </c>
      <c r="AH925">
        <v>0</v>
      </c>
      <c r="AL925">
        <v>97.746025220762093</v>
      </c>
      <c r="AN925">
        <v>52.803043103294847</v>
      </c>
      <c r="AO925">
        <v>0</v>
      </c>
      <c r="AQ925">
        <v>5</v>
      </c>
      <c r="AR925">
        <v>735.75</v>
      </c>
      <c r="AS925">
        <v>0.34938323766470181</v>
      </c>
      <c r="AT925">
        <v>5.9148187885256309</v>
      </c>
      <c r="AU925">
        <v>3.3632586338192799E-2</v>
      </c>
    </row>
    <row r="926" spans="1:47" x14ac:dyDescent="0.25">
      <c r="A926" t="s">
        <v>968</v>
      </c>
      <c r="B926" t="str">
        <f t="shared" si="28"/>
        <v>USA_OR_Portland</v>
      </c>
      <c r="C926" t="str">
        <f>'Model In'!AY926</f>
        <v>Electric Storage_50-gallon</v>
      </c>
      <c r="D926">
        <f>'Model In'!BA926</f>
        <v>4</v>
      </c>
      <c r="E926">
        <v>12524.912174004259</v>
      </c>
      <c r="F926">
        <v>97.746025220762093</v>
      </c>
      <c r="H926">
        <f t="shared" si="29"/>
        <v>3793.0454565615105</v>
      </c>
      <c r="I926">
        <v>1616.0887772108781</v>
      </c>
      <c r="K926">
        <v>1017.115206928692</v>
      </c>
      <c r="L926">
        <v>3498.6942038373122</v>
      </c>
      <c r="M926">
        <v>6.3346165257163136</v>
      </c>
      <c r="N926">
        <v>45.282900635643443</v>
      </c>
      <c r="O926">
        <v>547.35605312083408</v>
      </c>
      <c r="Q926">
        <v>1863.1502387620969</v>
      </c>
      <c r="R926">
        <v>313.80644058853579</v>
      </c>
      <c r="S926">
        <v>0</v>
      </c>
      <c r="V926">
        <v>3335.1183717645708</v>
      </c>
      <c r="W926">
        <v>-339.97258949458489</v>
      </c>
      <c r="Y926">
        <v>3335.1183717645799</v>
      </c>
      <c r="Z926">
        <v>4373.1166730416398</v>
      </c>
      <c r="AA926">
        <v>0</v>
      </c>
      <c r="AB926">
        <v>1023.631672635939</v>
      </c>
      <c r="AE926">
        <v>94.322539088410238</v>
      </c>
      <c r="AF926">
        <v>184.69333325480241</v>
      </c>
      <c r="AG926">
        <v>668.6730391343433</v>
      </c>
      <c r="AH926">
        <v>0</v>
      </c>
      <c r="AL926">
        <v>97.746025220762093</v>
      </c>
      <c r="AN926">
        <v>52.803043103294847</v>
      </c>
      <c r="AO926">
        <v>0</v>
      </c>
      <c r="AQ926">
        <v>6</v>
      </c>
      <c r="AR926">
        <v>126.25</v>
      </c>
      <c r="AS926">
        <v>0.2319077949673542</v>
      </c>
      <c r="AT926">
        <v>3.864786910169459</v>
      </c>
      <c r="AU926">
        <v>1.8464510689575199E-2</v>
      </c>
    </row>
    <row r="927" spans="1:47" x14ac:dyDescent="0.25">
      <c r="A927" t="s">
        <v>969</v>
      </c>
      <c r="B927" t="str">
        <f t="shared" si="28"/>
        <v>USA_OR_Redmond.</v>
      </c>
      <c r="C927" t="str">
        <f>'Model In'!AY927</f>
        <v>Electric Storage_50-gallon</v>
      </c>
      <c r="D927">
        <f>'Model In'!BA927</f>
        <v>4</v>
      </c>
      <c r="E927">
        <v>14407.719004464379</v>
      </c>
      <c r="F927">
        <v>97.746025220762093</v>
      </c>
      <c r="H927">
        <f t="shared" si="29"/>
        <v>5418.1738317331583</v>
      </c>
      <c r="I927">
        <v>3291.2055918303308</v>
      </c>
      <c r="K927">
        <v>2097.469177950944</v>
      </c>
      <c r="L927">
        <v>6497.6143674160576</v>
      </c>
      <c r="M927">
        <v>377.71551838442309</v>
      </c>
      <c r="N927">
        <v>96.391649305634687</v>
      </c>
      <c r="O927">
        <v>719.62924618932743</v>
      </c>
      <c r="Q927">
        <v>1697.631636707629</v>
      </c>
      <c r="R927">
        <v>429.33660319519822</v>
      </c>
      <c r="S927">
        <v>0</v>
      </c>
      <c r="V927">
        <v>3592.796827053121</v>
      </c>
      <c r="W927">
        <v>-343.09569985107032</v>
      </c>
      <c r="Y927">
        <v>3592.7968270531092</v>
      </c>
      <c r="Z927">
        <v>4373.1166730416398</v>
      </c>
      <c r="AA927">
        <v>0</v>
      </c>
      <c r="AB927">
        <v>1023.631672635939</v>
      </c>
      <c r="AE927">
        <v>94.322539088410238</v>
      </c>
      <c r="AF927">
        <v>184.69333325480241</v>
      </c>
      <c r="AG927">
        <v>668.6730391343433</v>
      </c>
      <c r="AH927">
        <v>0</v>
      </c>
      <c r="AL927">
        <v>97.746025220762093</v>
      </c>
      <c r="AN927">
        <v>52.803043103294847</v>
      </c>
      <c r="AO927">
        <v>0</v>
      </c>
      <c r="AQ927">
        <v>4</v>
      </c>
      <c r="AR927">
        <v>72</v>
      </c>
      <c r="AS927">
        <v>0.25453769594008802</v>
      </c>
      <c r="AT927">
        <v>3.0638347202080589</v>
      </c>
      <c r="AU927">
        <v>2.4500200509709101E-2</v>
      </c>
    </row>
    <row r="928" spans="1:47" x14ac:dyDescent="0.25">
      <c r="A928" t="s">
        <v>970</v>
      </c>
      <c r="B928" t="str">
        <f t="shared" si="28"/>
        <v>USA_PA_Bradford</v>
      </c>
      <c r="C928" t="str">
        <f>'Model In'!AY928</f>
        <v>Electric Storage_50-gallon</v>
      </c>
      <c r="D928">
        <f>'Model In'!BA928</f>
        <v>4</v>
      </c>
      <c r="E928">
        <v>18165.714750241001</v>
      </c>
      <c r="F928">
        <v>97.746025220762093</v>
      </c>
      <c r="H928">
        <f t="shared" si="29"/>
        <v>9028.4639705731206</v>
      </c>
      <c r="I928">
        <v>7087.1383830278601</v>
      </c>
      <c r="K928">
        <v>3120.823420311664</v>
      </c>
      <c r="L928">
        <v>9493.3602920018839</v>
      </c>
      <c r="M928">
        <v>3422.1618547897669</v>
      </c>
      <c r="N928">
        <v>122.105992121067</v>
      </c>
      <c r="O928">
        <v>422.047115805359</v>
      </c>
      <c r="Q928">
        <v>1420.1698736431449</v>
      </c>
      <c r="R928">
        <v>521.15571390211448</v>
      </c>
      <c r="S928">
        <v>0</v>
      </c>
      <c r="V928">
        <v>3740.5024339900579</v>
      </c>
      <c r="W928">
        <v>-344.06302165765271</v>
      </c>
      <c r="Y928">
        <v>3740.5024339900669</v>
      </c>
      <c r="Z928">
        <v>4373.1166730416398</v>
      </c>
      <c r="AA928">
        <v>0</v>
      </c>
      <c r="AB928">
        <v>1023.631672635939</v>
      </c>
      <c r="AE928">
        <v>94.322539088410238</v>
      </c>
      <c r="AF928">
        <v>184.69333325480241</v>
      </c>
      <c r="AG928">
        <v>668.6730391343433</v>
      </c>
      <c r="AH928">
        <v>0</v>
      </c>
      <c r="AL928">
        <v>97.746025220762093</v>
      </c>
      <c r="AN928">
        <v>52.803043103294847</v>
      </c>
      <c r="AO928">
        <v>0</v>
      </c>
      <c r="AQ928">
        <v>64.25</v>
      </c>
      <c r="AR928">
        <v>213.5</v>
      </c>
      <c r="AS928">
        <v>0.26449435490564999</v>
      </c>
      <c r="AT928">
        <v>3.6551419528415998</v>
      </c>
      <c r="AU928">
        <v>2.8282058378554902E-2</v>
      </c>
    </row>
    <row r="929" spans="1:47" x14ac:dyDescent="0.25">
      <c r="A929" t="s">
        <v>971</v>
      </c>
      <c r="B929" t="str">
        <f t="shared" si="28"/>
        <v>USA_PA_Philadel</v>
      </c>
      <c r="C929" t="str">
        <f>'Model In'!AY929</f>
        <v>Electric Storage_50-gallon</v>
      </c>
      <c r="D929">
        <f>'Model In'!BA929</f>
        <v>4</v>
      </c>
      <c r="E929">
        <v>14332.19171032653</v>
      </c>
      <c r="F929">
        <v>97.746025220762093</v>
      </c>
      <c r="H929">
        <f t="shared" si="29"/>
        <v>5708.9030536128803</v>
      </c>
      <c r="I929">
        <v>2428.576832409231</v>
      </c>
      <c r="K929">
        <v>1482.731501924867</v>
      </c>
      <c r="L929">
        <v>4763.7688467678172</v>
      </c>
      <c r="M929">
        <v>492.36497662795932</v>
      </c>
      <c r="N929">
        <v>27.889921857364278</v>
      </c>
      <c r="O929">
        <v>425.59043199903113</v>
      </c>
      <c r="Q929">
        <v>2806.3000553341012</v>
      </c>
      <c r="R929">
        <v>474.02616586954798</v>
      </c>
      <c r="S929">
        <v>0</v>
      </c>
      <c r="V929">
        <v>3226.5403110354382</v>
      </c>
      <c r="W929">
        <v>-336.20753438396503</v>
      </c>
      <c r="Y929">
        <v>3226.54031103544</v>
      </c>
      <c r="Z929">
        <v>4373.1166730416398</v>
      </c>
      <c r="AA929">
        <v>0</v>
      </c>
      <c r="AB929">
        <v>1023.631672635939</v>
      </c>
      <c r="AE929">
        <v>94.322539088410238</v>
      </c>
      <c r="AF929">
        <v>184.69333325480241</v>
      </c>
      <c r="AG929">
        <v>668.6730391343433</v>
      </c>
      <c r="AH929">
        <v>0</v>
      </c>
      <c r="AL929">
        <v>97.746025220762093</v>
      </c>
      <c r="AN929">
        <v>52.803043103294847</v>
      </c>
      <c r="AO929">
        <v>0</v>
      </c>
      <c r="AQ929">
        <v>10</v>
      </c>
      <c r="AR929">
        <v>667</v>
      </c>
      <c r="AS929">
        <v>0.25769091792144577</v>
      </c>
      <c r="AT929">
        <v>4.7513918641577897</v>
      </c>
      <c r="AU929">
        <v>2.6779703555992102E-2</v>
      </c>
    </row>
    <row r="930" spans="1:47" x14ac:dyDescent="0.25">
      <c r="A930" t="s">
        <v>972</v>
      </c>
      <c r="B930" t="str">
        <f t="shared" si="28"/>
        <v>USA_PA_Pittsbur</v>
      </c>
      <c r="C930" t="str">
        <f>'Model In'!AY930</f>
        <v>Electric Storage_50-gallon</v>
      </c>
      <c r="D930">
        <f>'Model In'!BA930</f>
        <v>4</v>
      </c>
      <c r="E930">
        <v>15264.052249163329</v>
      </c>
      <c r="F930">
        <v>97.746025220762093</v>
      </c>
      <c r="H930">
        <f t="shared" si="29"/>
        <v>6418.7512663355037</v>
      </c>
      <c r="I930">
        <v>3741.186903204386</v>
      </c>
      <c r="K930">
        <v>2215.7467926871059</v>
      </c>
      <c r="L930">
        <v>6922.6815786995994</v>
      </c>
      <c r="M930">
        <v>1015.186312120213</v>
      </c>
      <c r="N930">
        <v>79.798228200486619</v>
      </c>
      <c r="O930">
        <v>430.45557019657542</v>
      </c>
      <c r="Q930">
        <v>2181.1154439843849</v>
      </c>
      <c r="R930">
        <v>496.4489191467332</v>
      </c>
      <c r="S930">
        <v>0</v>
      </c>
      <c r="V930">
        <v>3448.5526371498281</v>
      </c>
      <c r="W930">
        <v>-339.81090411350488</v>
      </c>
      <c r="Y930">
        <v>3448.5526371498281</v>
      </c>
      <c r="Z930">
        <v>4373.1166730416398</v>
      </c>
      <c r="AA930">
        <v>0</v>
      </c>
      <c r="AB930">
        <v>1023.631672635939</v>
      </c>
      <c r="AE930">
        <v>94.322539088410238</v>
      </c>
      <c r="AF930">
        <v>184.69333325480241</v>
      </c>
      <c r="AG930">
        <v>668.6730391343433</v>
      </c>
      <c r="AH930">
        <v>0</v>
      </c>
      <c r="AL930">
        <v>97.746025220762093</v>
      </c>
      <c r="AN930">
        <v>52.803043103294847</v>
      </c>
      <c r="AO930">
        <v>0</v>
      </c>
      <c r="AQ930">
        <v>15.75</v>
      </c>
      <c r="AR930">
        <v>395</v>
      </c>
      <c r="AS930">
        <v>0.2464994922653008</v>
      </c>
      <c r="AT930">
        <v>3.8527556102865068</v>
      </c>
      <c r="AU930">
        <v>2.7401449451975E-2</v>
      </c>
    </row>
    <row r="931" spans="1:47" x14ac:dyDescent="0.25">
      <c r="A931" t="s">
        <v>973</v>
      </c>
      <c r="B931" t="str">
        <f t="shared" si="28"/>
        <v>USA_RI_Providen</v>
      </c>
      <c r="C931" t="str">
        <f>'Model In'!AY931</f>
        <v>Electric Storage_50-gallon</v>
      </c>
      <c r="D931">
        <f>'Model In'!BA931</f>
        <v>4</v>
      </c>
      <c r="E931">
        <v>14793.78498323705</v>
      </c>
      <c r="F931">
        <v>97.746025220762093</v>
      </c>
      <c r="H931">
        <f t="shared" si="29"/>
        <v>5966.2992922332305</v>
      </c>
      <c r="I931">
        <v>3424.5903344305229</v>
      </c>
      <c r="K931">
        <v>2046.7145272149719</v>
      </c>
      <c r="L931">
        <v>6541.0746262404546</v>
      </c>
      <c r="M931">
        <v>858.85191374179487</v>
      </c>
      <c r="N931">
        <v>61.496824877527551</v>
      </c>
      <c r="O931">
        <v>457.52706859622612</v>
      </c>
      <c r="Q931">
        <v>2085.185682794327</v>
      </c>
      <c r="R931">
        <v>456.52327500838089</v>
      </c>
      <c r="S931">
        <v>0</v>
      </c>
      <c r="V931">
        <v>3430.7373453257419</v>
      </c>
      <c r="W931">
        <v>-340.47661638367748</v>
      </c>
      <c r="Y931">
        <v>3430.737345325756</v>
      </c>
      <c r="Z931">
        <v>4373.1166730416398</v>
      </c>
      <c r="AA931">
        <v>0</v>
      </c>
      <c r="AB931">
        <v>1023.631672635939</v>
      </c>
      <c r="AE931">
        <v>94.322539088410238</v>
      </c>
      <c r="AF931">
        <v>184.69333325480241</v>
      </c>
      <c r="AG931">
        <v>668.6730391343433</v>
      </c>
      <c r="AH931">
        <v>0</v>
      </c>
      <c r="AL931">
        <v>97.746025220762093</v>
      </c>
      <c r="AN931">
        <v>52.803043103294847</v>
      </c>
      <c r="AO931">
        <v>0</v>
      </c>
      <c r="AQ931">
        <v>13.75</v>
      </c>
      <c r="AR931">
        <v>302.25</v>
      </c>
      <c r="AS931">
        <v>0.26897131598136298</v>
      </c>
      <c r="AT931">
        <v>4.3345201248227818</v>
      </c>
      <c r="AU931">
        <v>2.57668608977718E-2</v>
      </c>
    </row>
    <row r="932" spans="1:47" x14ac:dyDescent="0.25">
      <c r="A932" t="s">
        <v>974</v>
      </c>
      <c r="B932" t="str">
        <f t="shared" si="28"/>
        <v>USA_SC_JB.Charl</v>
      </c>
      <c r="C932" t="str">
        <f>'Model In'!AY932</f>
        <v>Electric Storage_50-gallon</v>
      </c>
      <c r="D932">
        <f>'Model In'!BA932</f>
        <v>4</v>
      </c>
      <c r="E932">
        <v>13785.08121338857</v>
      </c>
      <c r="F932">
        <v>97.746025220762093</v>
      </c>
      <c r="H932">
        <f t="shared" si="29"/>
        <v>5564.4822264132117</v>
      </c>
      <c r="I932">
        <v>527.67509214672054</v>
      </c>
      <c r="K932">
        <v>260.60922733623249</v>
      </c>
      <c r="L932">
        <v>842.60824585347177</v>
      </c>
      <c r="M932">
        <v>12.625605860428079</v>
      </c>
      <c r="N932">
        <v>12.487282853344571</v>
      </c>
      <c r="O932">
        <v>241.95297609671559</v>
      </c>
      <c r="Q932">
        <v>4562.4099581400114</v>
      </c>
      <c r="R932">
        <v>474.39717612647951</v>
      </c>
      <c r="S932">
        <v>0</v>
      </c>
      <c r="V932">
        <v>2823.8506412972661</v>
      </c>
      <c r="W932">
        <v>-326.83676087184398</v>
      </c>
      <c r="Y932">
        <v>2823.8506412972638</v>
      </c>
      <c r="Z932">
        <v>4373.1166730416398</v>
      </c>
      <c r="AA932">
        <v>0</v>
      </c>
      <c r="AB932">
        <v>1023.631672635939</v>
      </c>
      <c r="AE932">
        <v>94.322539088410238</v>
      </c>
      <c r="AF932">
        <v>184.69333325480241</v>
      </c>
      <c r="AG932">
        <v>668.6730391343433</v>
      </c>
      <c r="AH932">
        <v>0</v>
      </c>
      <c r="AL932">
        <v>97.746025220762093</v>
      </c>
      <c r="AN932">
        <v>52.803043103294847</v>
      </c>
      <c r="AO932">
        <v>0</v>
      </c>
      <c r="AQ932">
        <v>0.5</v>
      </c>
      <c r="AR932">
        <v>419.25</v>
      </c>
      <c r="AS932">
        <v>0.19028277504253169</v>
      </c>
      <c r="AT932">
        <v>3.5275469161716262</v>
      </c>
      <c r="AU932">
        <v>2.67952994645267E-2</v>
      </c>
    </row>
    <row r="933" spans="1:47" x14ac:dyDescent="0.25">
      <c r="A933" t="s">
        <v>975</v>
      </c>
      <c r="B933" t="str">
        <f t="shared" si="28"/>
        <v>USA_SC_Columbia</v>
      </c>
      <c r="C933" t="str">
        <f>'Model In'!AY933</f>
        <v>Electric Storage_50-gallon</v>
      </c>
      <c r="D933">
        <f>'Model In'!BA933</f>
        <v>4</v>
      </c>
      <c r="E933">
        <v>13848.299803394561</v>
      </c>
      <c r="F933">
        <v>97.746025220762093</v>
      </c>
      <c r="H933">
        <f t="shared" si="29"/>
        <v>5570.6058323514653</v>
      </c>
      <c r="I933">
        <v>721.19411471061198</v>
      </c>
      <c r="K933">
        <v>379.25122846608571</v>
      </c>
      <c r="L933">
        <v>1219.794553012337</v>
      </c>
      <c r="M933">
        <v>12.97374952555708</v>
      </c>
      <c r="N933">
        <v>17.8617117583075</v>
      </c>
      <c r="O933">
        <v>311.10742496066212</v>
      </c>
      <c r="Q933">
        <v>4342.1882463245829</v>
      </c>
      <c r="R933">
        <v>507.22347131627038</v>
      </c>
      <c r="S933">
        <v>0</v>
      </c>
      <c r="V933">
        <v>2880.9456253651679</v>
      </c>
      <c r="W933">
        <v>-327.13382693389559</v>
      </c>
      <c r="Y933">
        <v>2880.9456253651738</v>
      </c>
      <c r="Z933">
        <v>4373.1166730416398</v>
      </c>
      <c r="AA933">
        <v>0</v>
      </c>
      <c r="AB933">
        <v>1023.631672635939</v>
      </c>
      <c r="AE933">
        <v>94.322539088410238</v>
      </c>
      <c r="AF933">
        <v>184.69333325480241</v>
      </c>
      <c r="AG933">
        <v>668.6730391343433</v>
      </c>
      <c r="AH933">
        <v>0</v>
      </c>
      <c r="AL933">
        <v>97.746025220762093</v>
      </c>
      <c r="AN933">
        <v>52.803043103294847</v>
      </c>
      <c r="AO933">
        <v>0</v>
      </c>
      <c r="AQ933">
        <v>1</v>
      </c>
      <c r="AR933">
        <v>956.5</v>
      </c>
      <c r="AS933">
        <v>0.15942904777239481</v>
      </c>
      <c r="AT933">
        <v>2.749452943913576</v>
      </c>
      <c r="AU933">
        <v>2.7790099294626901E-2</v>
      </c>
    </row>
    <row r="934" spans="1:47" x14ac:dyDescent="0.25">
      <c r="A934" t="s">
        <v>976</v>
      </c>
      <c r="B934" t="str">
        <f t="shared" si="28"/>
        <v>USA_SD_Yankton-</v>
      </c>
      <c r="C934" t="str">
        <f>'Model In'!AY934</f>
        <v>Electric Storage_50-gallon</v>
      </c>
      <c r="D934">
        <f>'Model In'!BA934</f>
        <v>4</v>
      </c>
      <c r="E934">
        <v>19215.45227784925</v>
      </c>
      <c r="F934">
        <v>97.746025220762093</v>
      </c>
      <c r="H934">
        <f t="shared" si="29"/>
        <v>10200.470657345035</v>
      </c>
      <c r="I934">
        <v>7501.3209523027172</v>
      </c>
      <c r="K934">
        <v>3564.093006987127</v>
      </c>
      <c r="L934">
        <v>10339.0570734837</v>
      </c>
      <c r="M934">
        <v>3384.8463569848791</v>
      </c>
      <c r="N934">
        <v>119.8733910957734</v>
      </c>
      <c r="O934">
        <v>432.50819723499819</v>
      </c>
      <c r="Q934">
        <v>2151.506884289251</v>
      </c>
      <c r="R934">
        <v>547.64282075306664</v>
      </c>
      <c r="S934">
        <v>0</v>
      </c>
      <c r="V934">
        <v>3618.2332748263088</v>
      </c>
      <c r="W934">
        <v>-342.72770805238758</v>
      </c>
      <c r="Y934">
        <v>3618.233274826317</v>
      </c>
      <c r="Z934">
        <v>4373.1166730416398</v>
      </c>
      <c r="AA934">
        <v>0</v>
      </c>
      <c r="AB934">
        <v>1023.631672635939</v>
      </c>
      <c r="AE934">
        <v>94.322539088410238</v>
      </c>
      <c r="AF934">
        <v>184.69333325480241</v>
      </c>
      <c r="AG934">
        <v>668.6730391343433</v>
      </c>
      <c r="AH934">
        <v>0</v>
      </c>
      <c r="AL934">
        <v>97.746025220762093</v>
      </c>
      <c r="AN934">
        <v>52.803043103294847</v>
      </c>
      <c r="AO934">
        <v>0</v>
      </c>
      <c r="AQ934">
        <v>72.25</v>
      </c>
      <c r="AR934">
        <v>103</v>
      </c>
      <c r="AS934">
        <v>0.3329697615180307</v>
      </c>
      <c r="AT934">
        <v>5.6188980813809764</v>
      </c>
      <c r="AU934">
        <v>3.2025503157386899E-2</v>
      </c>
    </row>
    <row r="935" spans="1:47" x14ac:dyDescent="0.25">
      <c r="A935" t="s">
        <v>977</v>
      </c>
      <c r="B935" t="str">
        <f t="shared" si="28"/>
        <v>USA_SD_Sioux.Fa</v>
      </c>
      <c r="C935" t="str">
        <f>'Model In'!AY935</f>
        <v>Electric Storage_50-gallon</v>
      </c>
      <c r="D935">
        <f>'Model In'!BA935</f>
        <v>4</v>
      </c>
      <c r="E935">
        <v>19795.43123789498</v>
      </c>
      <c r="F935">
        <v>97.746025220762093</v>
      </c>
      <c r="H935">
        <f t="shared" si="29"/>
        <v>10707.238924379393</v>
      </c>
      <c r="I935">
        <v>8099.4794519147472</v>
      </c>
      <c r="K935">
        <v>3979.7932743123311</v>
      </c>
      <c r="L935">
        <v>11283.58884024365</v>
      </c>
      <c r="M935">
        <v>3560.4157805037239</v>
      </c>
      <c r="N935">
        <v>121.03096006217049</v>
      </c>
      <c r="O935">
        <v>438.23943703655141</v>
      </c>
      <c r="Q935">
        <v>2026.865305812313</v>
      </c>
      <c r="R935">
        <v>580.89416665233375</v>
      </c>
      <c r="S935">
        <v>0</v>
      </c>
      <c r="V935">
        <v>3691.4439678377862</v>
      </c>
      <c r="W935">
        <v>-343.3138397565192</v>
      </c>
      <c r="Y935">
        <v>3691.4439678377789</v>
      </c>
      <c r="Z935">
        <v>4373.1166730416398</v>
      </c>
      <c r="AA935">
        <v>0</v>
      </c>
      <c r="AB935">
        <v>1023.631672635939</v>
      </c>
      <c r="AE935">
        <v>94.322539088410238</v>
      </c>
      <c r="AF935">
        <v>184.69333325480241</v>
      </c>
      <c r="AG935">
        <v>668.6730391343433</v>
      </c>
      <c r="AH935">
        <v>0</v>
      </c>
      <c r="AL935">
        <v>97.746025220762093</v>
      </c>
      <c r="AN935">
        <v>52.803043103294847</v>
      </c>
      <c r="AO935">
        <v>0</v>
      </c>
      <c r="AQ935">
        <v>36.25</v>
      </c>
      <c r="AR935">
        <v>25</v>
      </c>
      <c r="AS935">
        <v>0.33735753657280898</v>
      </c>
      <c r="AT935">
        <v>4.9969753599682107</v>
      </c>
      <c r="AU935">
        <v>3.4094245461588402E-2</v>
      </c>
    </row>
    <row r="936" spans="1:47" x14ac:dyDescent="0.25">
      <c r="A936" t="s">
        <v>978</v>
      </c>
      <c r="B936" t="str">
        <f t="shared" si="28"/>
        <v>USA_TN_Memphis.</v>
      </c>
      <c r="C936" t="str">
        <f>'Model In'!AY936</f>
        <v>Electric Storage_50-gallon</v>
      </c>
      <c r="D936">
        <f>'Model In'!BA936</f>
        <v>4</v>
      </c>
      <c r="E936">
        <v>14182.755674501939</v>
      </c>
      <c r="F936">
        <v>97.746025220762093</v>
      </c>
      <c r="H936">
        <f t="shared" si="29"/>
        <v>5851.4580663476872</v>
      </c>
      <c r="I936">
        <v>1191.419057177618</v>
      </c>
      <c r="K936">
        <v>718.05107305570255</v>
      </c>
      <c r="L936">
        <v>2326.656819612293</v>
      </c>
      <c r="M936">
        <v>112.3845476984888</v>
      </c>
      <c r="N936">
        <v>27.765515190763729</v>
      </c>
      <c r="O936">
        <v>333.21792123266363</v>
      </c>
      <c r="Q936">
        <v>4130.3481763093114</v>
      </c>
      <c r="R936">
        <v>529.69083286075795</v>
      </c>
      <c r="S936">
        <v>0</v>
      </c>
      <c r="V936">
        <v>2934.5492624761168</v>
      </c>
      <c r="W936">
        <v>-328.99739389928988</v>
      </c>
      <c r="Y936">
        <v>2934.5492624761209</v>
      </c>
      <c r="Z936">
        <v>4373.1166730416398</v>
      </c>
      <c r="AA936">
        <v>0</v>
      </c>
      <c r="AB936">
        <v>1023.631672635939</v>
      </c>
      <c r="AE936">
        <v>94.322539088410238</v>
      </c>
      <c r="AF936">
        <v>184.69333325480241</v>
      </c>
      <c r="AG936">
        <v>668.6730391343433</v>
      </c>
      <c r="AH936">
        <v>0</v>
      </c>
      <c r="AL936">
        <v>97.746025220762093</v>
      </c>
      <c r="AN936">
        <v>52.803043103294847</v>
      </c>
      <c r="AO936">
        <v>0</v>
      </c>
      <c r="AQ936">
        <v>5.5</v>
      </c>
      <c r="AR936">
        <v>1145</v>
      </c>
      <c r="AS936">
        <v>0.22800466159300359</v>
      </c>
      <c r="AT936">
        <v>3.8941653151884581</v>
      </c>
      <c r="AU936">
        <v>2.96279241215332E-2</v>
      </c>
    </row>
    <row r="937" spans="1:47" x14ac:dyDescent="0.25">
      <c r="A937" t="s">
        <v>979</v>
      </c>
      <c r="B937" t="str">
        <f t="shared" si="28"/>
        <v>USA_TN_Nashvill</v>
      </c>
      <c r="C937" t="str">
        <f>'Model In'!AY937</f>
        <v>Electric Storage_50-gallon</v>
      </c>
      <c r="D937">
        <f>'Model In'!BA937</f>
        <v>4</v>
      </c>
      <c r="E937">
        <v>13756.859416979079</v>
      </c>
      <c r="F937">
        <v>97.746025220762093</v>
      </c>
      <c r="H937">
        <f t="shared" si="29"/>
        <v>5315.9929629851858</v>
      </c>
      <c r="I937">
        <v>1261.5964653383719</v>
      </c>
      <c r="K937">
        <v>745.50833828966825</v>
      </c>
      <c r="L937">
        <v>2384.9587547431402</v>
      </c>
      <c r="M937">
        <v>117.6423193696378</v>
      </c>
      <c r="N937">
        <v>26.433484194295829</v>
      </c>
      <c r="O937">
        <v>372.01232348477572</v>
      </c>
      <c r="Q937">
        <v>3573.0213123420531</v>
      </c>
      <c r="R937">
        <v>481.37518530476041</v>
      </c>
      <c r="S937">
        <v>0</v>
      </c>
      <c r="V937">
        <v>3044.118108315633</v>
      </c>
      <c r="W937">
        <v>-330.92427166913791</v>
      </c>
      <c r="Y937">
        <v>3044.1181083156312</v>
      </c>
      <c r="Z937">
        <v>4373.1166730416398</v>
      </c>
      <c r="AA937">
        <v>0</v>
      </c>
      <c r="AB937">
        <v>1023.631672635939</v>
      </c>
      <c r="AE937">
        <v>94.322539088410238</v>
      </c>
      <c r="AF937">
        <v>184.69333325480241</v>
      </c>
      <c r="AG937">
        <v>668.6730391343433</v>
      </c>
      <c r="AH937">
        <v>0</v>
      </c>
      <c r="AL937">
        <v>97.746025220762093</v>
      </c>
      <c r="AN937">
        <v>52.803043103294847</v>
      </c>
      <c r="AO937">
        <v>0</v>
      </c>
      <c r="AQ937">
        <v>5</v>
      </c>
      <c r="AR937">
        <v>880.25</v>
      </c>
      <c r="AS937">
        <v>0.2008033445930428</v>
      </c>
      <c r="AT937">
        <v>2.9912207373537369</v>
      </c>
      <c r="AU937">
        <v>2.6481638611151201E-2</v>
      </c>
    </row>
    <row r="938" spans="1:47" x14ac:dyDescent="0.25">
      <c r="A938" t="s">
        <v>980</v>
      </c>
      <c r="B938" t="str">
        <f t="shared" si="28"/>
        <v>USA_TX_Austin-C</v>
      </c>
      <c r="C938" t="str">
        <f>'Model In'!AY938</f>
        <v>Electric Storage_50-gallon</v>
      </c>
      <c r="D938">
        <f>'Model In'!BA938</f>
        <v>4</v>
      </c>
      <c r="E938">
        <v>14637.59540724014</v>
      </c>
      <c r="F938">
        <v>97.746025220762093</v>
      </c>
      <c r="H938">
        <f t="shared" si="29"/>
        <v>6572.7217275879393</v>
      </c>
      <c r="I938">
        <v>480.97837740791073</v>
      </c>
      <c r="K938">
        <v>242.38893627610261</v>
      </c>
      <c r="L938">
        <v>753.46792397846127</v>
      </c>
      <c r="M938">
        <v>38.74346047831451</v>
      </c>
      <c r="N938">
        <v>7.5638956054671871</v>
      </c>
      <c r="O938">
        <v>192.28208504802649</v>
      </c>
      <c r="Q938">
        <v>5473.5643149744847</v>
      </c>
      <c r="R938">
        <v>618.17903520554387</v>
      </c>
      <c r="S938">
        <v>0</v>
      </c>
      <c r="V938">
        <v>2668.1253339741688</v>
      </c>
      <c r="W938">
        <v>-322.27229252210168</v>
      </c>
      <c r="Y938">
        <v>2668.125333974172</v>
      </c>
      <c r="Z938">
        <v>4373.1166730416398</v>
      </c>
      <c r="AA938">
        <v>0</v>
      </c>
      <c r="AB938">
        <v>1023.631672635939</v>
      </c>
      <c r="AE938">
        <v>94.322539088410238</v>
      </c>
      <c r="AF938">
        <v>184.69333325480241</v>
      </c>
      <c r="AG938">
        <v>668.6730391343433</v>
      </c>
      <c r="AH938">
        <v>0</v>
      </c>
      <c r="AL938">
        <v>97.746025220762093</v>
      </c>
      <c r="AN938">
        <v>52.803043103294847</v>
      </c>
      <c r="AO938">
        <v>0</v>
      </c>
      <c r="AQ938">
        <v>0.25</v>
      </c>
      <c r="AR938">
        <v>1308.5</v>
      </c>
      <c r="AS938">
        <v>0.1469095306397647</v>
      </c>
      <c r="AT938">
        <v>2.1872405504678998</v>
      </c>
      <c r="AU938">
        <v>3.3970071750387902E-2</v>
      </c>
    </row>
    <row r="939" spans="1:47" x14ac:dyDescent="0.25">
      <c r="A939" t="s">
        <v>981</v>
      </c>
      <c r="B939" t="str">
        <f t="shared" si="28"/>
        <v>USA_TX_Dallas-F</v>
      </c>
      <c r="C939" t="str">
        <f>'Model In'!AY939</f>
        <v>Electric Storage_50-gallon</v>
      </c>
      <c r="D939">
        <f>'Model In'!BA939</f>
        <v>4</v>
      </c>
      <c r="E939">
        <v>14513.99644544171</v>
      </c>
      <c r="F939">
        <v>97.746025220762093</v>
      </c>
      <c r="H939">
        <f t="shared" si="29"/>
        <v>6335.3374140772257</v>
      </c>
      <c r="I939">
        <v>682.31870869765828</v>
      </c>
      <c r="K939">
        <v>378.67980819901157</v>
      </c>
      <c r="L939">
        <v>1236.826713036231</v>
      </c>
      <c r="M939">
        <v>4.3478679224885264</v>
      </c>
      <c r="N939">
        <v>12.84630032963058</v>
      </c>
      <c r="O939">
        <v>286.44473224652728</v>
      </c>
      <c r="Q939">
        <v>5096.1813062877591</v>
      </c>
      <c r="R939">
        <v>556.8373990918077</v>
      </c>
      <c r="S939">
        <v>0</v>
      </c>
      <c r="V939">
        <v>2781.910685686456</v>
      </c>
      <c r="W939">
        <v>-327.8824580913751</v>
      </c>
      <c r="Y939">
        <v>2781.9106856864742</v>
      </c>
      <c r="Z939">
        <v>4373.1166730416398</v>
      </c>
      <c r="AA939">
        <v>0</v>
      </c>
      <c r="AB939">
        <v>1023.631672635939</v>
      </c>
      <c r="AE939">
        <v>94.322539088410238</v>
      </c>
      <c r="AF939">
        <v>184.69333325480241</v>
      </c>
      <c r="AG939">
        <v>668.6730391343433</v>
      </c>
      <c r="AH939">
        <v>0</v>
      </c>
      <c r="AL939">
        <v>97.746025220762093</v>
      </c>
      <c r="AN939">
        <v>52.803043103294847</v>
      </c>
      <c r="AO939">
        <v>0</v>
      </c>
      <c r="AQ939">
        <v>0.75</v>
      </c>
      <c r="AR939">
        <v>534</v>
      </c>
      <c r="AS939">
        <v>0.29584726357493779</v>
      </c>
      <c r="AT939">
        <v>5.2533726783752108</v>
      </c>
      <c r="AU939">
        <v>3.3827663505884301E-2</v>
      </c>
    </row>
    <row r="940" spans="1:47" x14ac:dyDescent="0.25">
      <c r="A940" t="s">
        <v>982</v>
      </c>
      <c r="B940" t="str">
        <f t="shared" si="28"/>
        <v>USA_TX_Houston-</v>
      </c>
      <c r="C940" t="str">
        <f>'Model In'!AY940</f>
        <v>Electric Storage_50-gallon</v>
      </c>
      <c r="D940">
        <f>'Model In'!BA940</f>
        <v>4</v>
      </c>
      <c r="E940">
        <v>14532.30319795128</v>
      </c>
      <c r="F940">
        <v>97.746025220762093</v>
      </c>
      <c r="H940">
        <f t="shared" si="29"/>
        <v>6530.0076447568599</v>
      </c>
      <c r="I940">
        <v>223.02612447120691</v>
      </c>
      <c r="K940">
        <v>91.186376461912602</v>
      </c>
      <c r="L940">
        <v>312.2910601380845</v>
      </c>
      <c r="M940">
        <v>0.3517406252186428</v>
      </c>
      <c r="N940">
        <v>3.167813410766283</v>
      </c>
      <c r="O940">
        <v>128.32019397330981</v>
      </c>
      <c r="Q940">
        <v>5698.7833441870971</v>
      </c>
      <c r="R940">
        <v>608.19817609855534</v>
      </c>
      <c r="S940">
        <v>0</v>
      </c>
      <c r="V940">
        <v>2605.5472075163361</v>
      </c>
      <c r="W940">
        <v>-322.09740451044178</v>
      </c>
      <c r="Y940">
        <v>2605.547207516337</v>
      </c>
      <c r="Z940">
        <v>4373.1166730416398</v>
      </c>
      <c r="AA940">
        <v>0</v>
      </c>
      <c r="AB940">
        <v>1023.631672635939</v>
      </c>
      <c r="AE940">
        <v>94.322539088410238</v>
      </c>
      <c r="AF940">
        <v>184.69333325480241</v>
      </c>
      <c r="AG940">
        <v>668.6730391343433</v>
      </c>
      <c r="AH940">
        <v>0</v>
      </c>
      <c r="AL940">
        <v>97.746025220762093</v>
      </c>
      <c r="AN940">
        <v>52.803043103294847</v>
      </c>
      <c r="AO940">
        <v>0</v>
      </c>
      <c r="AQ940">
        <v>0</v>
      </c>
      <c r="AR940">
        <v>1084.25</v>
      </c>
      <c r="AS940">
        <v>0.17937161128149051</v>
      </c>
      <c r="AT940">
        <v>3.55910085018371</v>
      </c>
      <c r="AU940">
        <v>3.4506149764229103E-2</v>
      </c>
    </row>
    <row r="941" spans="1:47" x14ac:dyDescent="0.25">
      <c r="A941" t="s">
        <v>983</v>
      </c>
      <c r="B941" t="str">
        <f t="shared" si="28"/>
        <v>USA_TX_Lubbock.</v>
      </c>
      <c r="C941" t="str">
        <f>'Model In'!AY941</f>
        <v>Electric Storage_50-gallon</v>
      </c>
      <c r="D941">
        <f>'Model In'!BA941</f>
        <v>4</v>
      </c>
      <c r="E941">
        <v>14510.578989675219</v>
      </c>
      <c r="F941">
        <v>97.746025220762093</v>
      </c>
      <c r="H941">
        <f t="shared" si="29"/>
        <v>6067.2258982229359</v>
      </c>
      <c r="I941">
        <v>1474.251390614824</v>
      </c>
      <c r="K941">
        <v>991.84674118904525</v>
      </c>
      <c r="L941">
        <v>3043.9866019625379</v>
      </c>
      <c r="M941">
        <v>36.11558201548408</v>
      </c>
      <c r="N941">
        <v>47.435001281970891</v>
      </c>
      <c r="O941">
        <v>398.85406612831872</v>
      </c>
      <c r="Q941">
        <v>4039.7264974245109</v>
      </c>
      <c r="R941">
        <v>553.24801018360097</v>
      </c>
      <c r="S941">
        <v>0</v>
      </c>
      <c r="V941">
        <v>3046.604745774227</v>
      </c>
      <c r="W941">
        <v>-332.54594113349532</v>
      </c>
      <c r="Y941">
        <v>3046.6047457742211</v>
      </c>
      <c r="Z941">
        <v>4373.1166730416398</v>
      </c>
      <c r="AA941">
        <v>0</v>
      </c>
      <c r="AB941">
        <v>1023.631672635939</v>
      </c>
      <c r="AE941">
        <v>94.322539088410238</v>
      </c>
      <c r="AF941">
        <v>184.69333325480241</v>
      </c>
      <c r="AG941">
        <v>668.6730391343433</v>
      </c>
      <c r="AH941">
        <v>0</v>
      </c>
      <c r="AL941">
        <v>97.746025220762093</v>
      </c>
      <c r="AN941">
        <v>52.803043103294847</v>
      </c>
      <c r="AO941">
        <v>0</v>
      </c>
      <c r="AQ941">
        <v>0</v>
      </c>
      <c r="AR941">
        <v>169.25</v>
      </c>
      <c r="AS941">
        <v>0.3319972290956783</v>
      </c>
      <c r="AT941">
        <v>6.4360316485124018</v>
      </c>
      <c r="AU941">
        <v>3.4287845369657698E-2</v>
      </c>
    </row>
    <row r="942" spans="1:47" x14ac:dyDescent="0.25">
      <c r="A942" t="s">
        <v>984</v>
      </c>
      <c r="B942" t="str">
        <f t="shared" si="28"/>
        <v>USA_TX_San.Anto</v>
      </c>
      <c r="C942" t="str">
        <f>'Model In'!AY942</f>
        <v>Electric Storage_50-gallon</v>
      </c>
      <c r="D942">
        <f>'Model In'!BA942</f>
        <v>4</v>
      </c>
      <c r="E942">
        <v>15031.01886112387</v>
      </c>
      <c r="F942">
        <v>97.746025220762093</v>
      </c>
      <c r="H942">
        <f t="shared" si="29"/>
        <v>6987.8408512723272</v>
      </c>
      <c r="I942">
        <v>464.7268360818839</v>
      </c>
      <c r="K942">
        <v>252.87932435432381</v>
      </c>
      <c r="L942">
        <v>788.9224212285294</v>
      </c>
      <c r="M942">
        <v>34.982185093977748</v>
      </c>
      <c r="N942">
        <v>6.4287627094470334</v>
      </c>
      <c r="O942">
        <v>170.43656392413541</v>
      </c>
      <c r="Q942">
        <v>5860.7339064897578</v>
      </c>
      <c r="R942">
        <v>662.38010870068501</v>
      </c>
      <c r="S942">
        <v>0</v>
      </c>
      <c r="V942">
        <v>2646.4296641733522</v>
      </c>
      <c r="W942">
        <v>-323.27879401392028</v>
      </c>
      <c r="Y942">
        <v>2646.4296641733531</v>
      </c>
      <c r="Z942">
        <v>4373.1166730416398</v>
      </c>
      <c r="AA942">
        <v>0</v>
      </c>
      <c r="AB942">
        <v>1023.631672635939</v>
      </c>
      <c r="AE942">
        <v>94.322539088410238</v>
      </c>
      <c r="AF942">
        <v>184.69333325480241</v>
      </c>
      <c r="AG942">
        <v>668.6730391343433</v>
      </c>
      <c r="AH942">
        <v>0</v>
      </c>
      <c r="AL942">
        <v>97.746025220762093</v>
      </c>
      <c r="AN942">
        <v>52.803043103294847</v>
      </c>
      <c r="AO942">
        <v>0</v>
      </c>
      <c r="AQ942">
        <v>0</v>
      </c>
      <c r="AR942">
        <v>999.25</v>
      </c>
      <c r="AS942">
        <v>0.2311174709449359</v>
      </c>
      <c r="AT942">
        <v>4.2569612654848967</v>
      </c>
      <c r="AU942">
        <v>3.8450122153534598E-2</v>
      </c>
    </row>
    <row r="943" spans="1:47" x14ac:dyDescent="0.25">
      <c r="A943" t="s">
        <v>985</v>
      </c>
      <c r="B943" t="str">
        <f t="shared" si="28"/>
        <v>USA_UT_Salt.Lak</v>
      </c>
      <c r="C943" t="str">
        <f>'Model In'!AY943</f>
        <v>Electric Storage_50-gallon</v>
      </c>
      <c r="D943">
        <f>'Model In'!BA943</f>
        <v>4</v>
      </c>
      <c r="E943">
        <v>15032.052696023529</v>
      </c>
      <c r="F943">
        <v>97.746025220762093</v>
      </c>
      <c r="H943">
        <f t="shared" si="29"/>
        <v>6251.1634523971916</v>
      </c>
      <c r="I943">
        <v>2852.7197448842021</v>
      </c>
      <c r="K943">
        <v>1954.1362334649341</v>
      </c>
      <c r="L943">
        <v>5875.234241211866</v>
      </c>
      <c r="M943">
        <v>239.37918556620761</v>
      </c>
      <c r="N943">
        <v>84.233206717014156</v>
      </c>
      <c r="O943">
        <v>574.97111913604226</v>
      </c>
      <c r="Q943">
        <v>2858.167786966731</v>
      </c>
      <c r="R943">
        <v>540.27592054625848</v>
      </c>
      <c r="S943">
        <v>0</v>
      </c>
      <c r="V943">
        <v>3384.1408979482562</v>
      </c>
      <c r="W943">
        <v>-338.57973141136051</v>
      </c>
      <c r="Y943">
        <v>3384.1408979482489</v>
      </c>
      <c r="Z943">
        <v>4373.1166730416398</v>
      </c>
      <c r="AA943">
        <v>0</v>
      </c>
      <c r="AB943">
        <v>1023.631672635939</v>
      </c>
      <c r="AE943">
        <v>94.322539088410238</v>
      </c>
      <c r="AF943">
        <v>184.69333325480241</v>
      </c>
      <c r="AG943">
        <v>668.6730391343433</v>
      </c>
      <c r="AH943">
        <v>0</v>
      </c>
      <c r="AL943">
        <v>97.746025220762093</v>
      </c>
      <c r="AN943">
        <v>52.803043103294847</v>
      </c>
      <c r="AO943">
        <v>0</v>
      </c>
      <c r="AQ943">
        <v>1</v>
      </c>
      <c r="AR943">
        <v>104.25</v>
      </c>
      <c r="AS943">
        <v>0.2614463425792829</v>
      </c>
      <c r="AT943">
        <v>3.5043750006750689</v>
      </c>
      <c r="AU943">
        <v>3.1374695322993702E-2</v>
      </c>
    </row>
    <row r="944" spans="1:47" x14ac:dyDescent="0.25">
      <c r="A944" t="s">
        <v>986</v>
      </c>
      <c r="B944" t="str">
        <f t="shared" si="28"/>
        <v>USA_UT_St.Georg</v>
      </c>
      <c r="C944" t="str">
        <f>'Model In'!AY944</f>
        <v>Electric Storage_50-gallon</v>
      </c>
      <c r="D944">
        <f>'Model In'!BA944</f>
        <v>4</v>
      </c>
      <c r="E944">
        <v>14545.793322119949</v>
      </c>
      <c r="F944">
        <v>97.746025220762093</v>
      </c>
      <c r="H944">
        <f t="shared" si="29"/>
        <v>6252.2743592809293</v>
      </c>
      <c r="I944">
        <v>931.42681907300266</v>
      </c>
      <c r="K944">
        <v>488.68416813506212</v>
      </c>
      <c r="L944">
        <v>1520.0259149715209</v>
      </c>
      <c r="M944">
        <v>7.5861402659123973</v>
      </c>
      <c r="N944">
        <v>13.249356994374139</v>
      </c>
      <c r="O944">
        <v>421.90715367765358</v>
      </c>
      <c r="Q944">
        <v>4767.4983073482954</v>
      </c>
      <c r="R944">
        <v>553.34923285963168</v>
      </c>
      <c r="S944">
        <v>0</v>
      </c>
      <c r="V944">
        <v>2896.7706171608479</v>
      </c>
      <c r="W944">
        <v>-329.83138491567291</v>
      </c>
      <c r="Y944">
        <v>2896.7706171608602</v>
      </c>
      <c r="Z944">
        <v>4373.1166730416398</v>
      </c>
      <c r="AA944">
        <v>0</v>
      </c>
      <c r="AB944">
        <v>1023.631672635939</v>
      </c>
      <c r="AE944">
        <v>94.322539088410238</v>
      </c>
      <c r="AF944">
        <v>184.69333325480241</v>
      </c>
      <c r="AG944">
        <v>668.6730391343433</v>
      </c>
      <c r="AH944">
        <v>0</v>
      </c>
      <c r="AL944">
        <v>97.746025220762093</v>
      </c>
      <c r="AN944">
        <v>52.803043103294847</v>
      </c>
      <c r="AO944">
        <v>0</v>
      </c>
      <c r="AQ944">
        <v>0</v>
      </c>
      <c r="AR944">
        <v>401.5</v>
      </c>
      <c r="AS944">
        <v>0.19667962698803521</v>
      </c>
      <c r="AT944">
        <v>3.2767267015128829</v>
      </c>
      <c r="AU944">
        <v>3.21734814824945E-2</v>
      </c>
    </row>
    <row r="945" spans="1:47" x14ac:dyDescent="0.25">
      <c r="A945" t="s">
        <v>987</v>
      </c>
      <c r="B945" t="str">
        <f t="shared" si="28"/>
        <v>USA_UT_Vernal.R</v>
      </c>
      <c r="C945" t="str">
        <f>'Model In'!AY945</f>
        <v>Electric Storage_50-gallon</v>
      </c>
      <c r="D945">
        <f>'Model In'!BA945</f>
        <v>4</v>
      </c>
      <c r="E945">
        <v>16847.142891236199</v>
      </c>
      <c r="F945">
        <v>97.746025220762093</v>
      </c>
      <c r="H945">
        <f t="shared" si="29"/>
        <v>7801.5786472209211</v>
      </c>
      <c r="I945">
        <v>4970.7717390431908</v>
      </c>
      <c r="K945">
        <v>2813.5988630510901</v>
      </c>
      <c r="L945">
        <v>7981.1292304866074</v>
      </c>
      <c r="M945">
        <v>1489.622399215757</v>
      </c>
      <c r="N945">
        <v>90.56221023635409</v>
      </c>
      <c r="O945">
        <v>576.98826654000118</v>
      </c>
      <c r="Q945">
        <v>2247.1544134172468</v>
      </c>
      <c r="R945">
        <v>583.65249476048371</v>
      </c>
      <c r="S945">
        <v>0</v>
      </c>
      <c r="V945">
        <v>3648.8158983372018</v>
      </c>
      <c r="W945">
        <v>-340.63344847709652</v>
      </c>
      <c r="Y945">
        <v>3648.8158983372032</v>
      </c>
      <c r="Z945">
        <v>4373.1166730416398</v>
      </c>
      <c r="AA945">
        <v>0</v>
      </c>
      <c r="AB945">
        <v>1023.631672635939</v>
      </c>
      <c r="AE945">
        <v>94.322539088410238</v>
      </c>
      <c r="AF945">
        <v>184.69333325480241</v>
      </c>
      <c r="AG945">
        <v>668.6730391343433</v>
      </c>
      <c r="AH945">
        <v>0</v>
      </c>
      <c r="AL945">
        <v>97.746025220762093</v>
      </c>
      <c r="AN945">
        <v>52.803043103294847</v>
      </c>
      <c r="AO945">
        <v>0</v>
      </c>
      <c r="AQ945">
        <v>5</v>
      </c>
      <c r="AR945">
        <v>61.5</v>
      </c>
      <c r="AS945">
        <v>0.23897584417344181</v>
      </c>
      <c r="AT945">
        <v>2.4196960193648569</v>
      </c>
      <c r="AU945">
        <v>3.2491057252076398E-2</v>
      </c>
    </row>
    <row r="946" spans="1:47" x14ac:dyDescent="0.25">
      <c r="A946" t="s">
        <v>988</v>
      </c>
      <c r="B946" t="str">
        <f t="shared" si="28"/>
        <v>USA_VA_Norfolk.</v>
      </c>
      <c r="C946" t="str">
        <f>'Model In'!AY946</f>
        <v>Electric Storage_50-gallon</v>
      </c>
      <c r="D946">
        <f>'Model In'!BA946</f>
        <v>4</v>
      </c>
      <c r="E946">
        <v>13523.17623732689</v>
      </c>
      <c r="F946">
        <v>97.746025220762093</v>
      </c>
      <c r="H946">
        <f t="shared" si="29"/>
        <v>5095.8166813876724</v>
      </c>
      <c r="I946">
        <v>1133.9841039724629</v>
      </c>
      <c r="K946">
        <v>686.88615845322602</v>
      </c>
      <c r="L946">
        <v>2284.7405633224348</v>
      </c>
      <c r="M946">
        <v>42.721994782647357</v>
      </c>
      <c r="N946">
        <v>21.549461749753849</v>
      </c>
      <c r="O946">
        <v>382.82648898683487</v>
      </c>
      <c r="Q946">
        <v>3501.7405687979831</v>
      </c>
      <c r="R946">
        <v>460.09200861722672</v>
      </c>
      <c r="S946">
        <v>0</v>
      </c>
      <c r="V946">
        <v>3030.6112102611</v>
      </c>
      <c r="W946">
        <v>-331.01901812733229</v>
      </c>
      <c r="Y946">
        <v>3030.611210261105</v>
      </c>
      <c r="Z946">
        <v>4373.1166730416398</v>
      </c>
      <c r="AA946">
        <v>0</v>
      </c>
      <c r="AB946">
        <v>1023.631672635939</v>
      </c>
      <c r="AE946">
        <v>94.322539088410238</v>
      </c>
      <c r="AF946">
        <v>184.69333325480241</v>
      </c>
      <c r="AG946">
        <v>668.6730391343433</v>
      </c>
      <c r="AH946">
        <v>0</v>
      </c>
      <c r="AL946">
        <v>97.746025220762093</v>
      </c>
      <c r="AN946">
        <v>52.803043103294847</v>
      </c>
      <c r="AO946">
        <v>0</v>
      </c>
      <c r="AQ946">
        <v>12.25</v>
      </c>
      <c r="AR946">
        <v>858.25</v>
      </c>
      <c r="AS946">
        <v>0.25338569242184728</v>
      </c>
      <c r="AT946">
        <v>4.4575729304957834</v>
      </c>
      <c r="AU946">
        <v>2.61369144953741E-2</v>
      </c>
    </row>
    <row r="947" spans="1:47" x14ac:dyDescent="0.25">
      <c r="A947" t="s">
        <v>989</v>
      </c>
      <c r="B947" t="str">
        <f t="shared" si="28"/>
        <v>USA_VT_Burlingt</v>
      </c>
      <c r="C947" t="str">
        <f>'Model In'!AY947</f>
        <v>Electric Storage_50-gallon</v>
      </c>
      <c r="D947">
        <f>'Model In'!BA947</f>
        <v>4</v>
      </c>
      <c r="E947">
        <v>18147.918573402159</v>
      </c>
      <c r="F947">
        <v>97.746025220762093</v>
      </c>
      <c r="H947">
        <f t="shared" si="29"/>
        <v>9095.6840987428186</v>
      </c>
      <c r="I947">
        <v>6804.2084634637204</v>
      </c>
      <c r="K947">
        <v>3144.818886521376</v>
      </c>
      <c r="L947">
        <v>9612.8796135612156</v>
      </c>
      <c r="M947">
        <v>3162.5511286018318</v>
      </c>
      <c r="N947">
        <v>85.890437967047831</v>
      </c>
      <c r="O947">
        <v>410.94801037343427</v>
      </c>
      <c r="Q947">
        <v>1742.017312110733</v>
      </c>
      <c r="R947">
        <v>549.45832316836379</v>
      </c>
      <c r="S947">
        <v>0</v>
      </c>
      <c r="V947">
        <v>3655.4861289814899</v>
      </c>
      <c r="W947">
        <v>-343.93398854640373</v>
      </c>
      <c r="Y947">
        <v>3655.4861289814971</v>
      </c>
      <c r="Z947">
        <v>4373.1166730416398</v>
      </c>
      <c r="AA947">
        <v>0</v>
      </c>
      <c r="AB947">
        <v>1023.631672635939</v>
      </c>
      <c r="AE947">
        <v>94.322539088410238</v>
      </c>
      <c r="AF947">
        <v>184.69333325480241</v>
      </c>
      <c r="AG947">
        <v>668.6730391343433</v>
      </c>
      <c r="AH947">
        <v>0</v>
      </c>
      <c r="AL947">
        <v>97.746025220762093</v>
      </c>
      <c r="AN947">
        <v>52.803043103294847</v>
      </c>
      <c r="AO947">
        <v>0</v>
      </c>
      <c r="AQ947">
        <v>81</v>
      </c>
      <c r="AR947">
        <v>284.25</v>
      </c>
      <c r="AS947">
        <v>0.28838744101622538</v>
      </c>
      <c r="AT947">
        <v>3.5698672150535531</v>
      </c>
      <c r="AU947">
        <v>3.0450798401643001E-2</v>
      </c>
    </row>
    <row r="948" spans="1:47" x14ac:dyDescent="0.25">
      <c r="A948" t="s">
        <v>990</v>
      </c>
      <c r="B948" t="str">
        <f t="shared" si="28"/>
        <v>USA_WA_Seattle-</v>
      </c>
      <c r="C948" t="str">
        <f>'Model In'!AY948</f>
        <v>Electric Storage_50-gallon</v>
      </c>
      <c r="D948">
        <f>'Model In'!BA948</f>
        <v>4</v>
      </c>
      <c r="E948">
        <v>12412.654464775251</v>
      </c>
      <c r="F948">
        <v>97.746025220762093</v>
      </c>
      <c r="H948">
        <f t="shared" si="29"/>
        <v>3593.3309051998253</v>
      </c>
      <c r="I948">
        <v>1900.409563066338</v>
      </c>
      <c r="K948">
        <v>1261.8805255667521</v>
      </c>
      <c r="L948">
        <v>4490.1918222910672</v>
      </c>
      <c r="M948">
        <v>34.436479853936973</v>
      </c>
      <c r="N948">
        <v>49.548600983644178</v>
      </c>
      <c r="O948">
        <v>554.54395666199491</v>
      </c>
      <c r="Q948">
        <v>1392.718369570227</v>
      </c>
      <c r="R948">
        <v>300.20297256326052</v>
      </c>
      <c r="S948">
        <v>0</v>
      </c>
      <c r="V948">
        <v>3422.5752138971611</v>
      </c>
      <c r="W948">
        <v>-341.90637067199219</v>
      </c>
      <c r="Y948">
        <v>3422.575213897162</v>
      </c>
      <c r="Z948">
        <v>4373.1166730416398</v>
      </c>
      <c r="AA948">
        <v>0</v>
      </c>
      <c r="AB948">
        <v>1023.631672635939</v>
      </c>
      <c r="AE948">
        <v>94.322539088410238</v>
      </c>
      <c r="AF948">
        <v>184.69333325480241</v>
      </c>
      <c r="AG948">
        <v>668.6730391343433</v>
      </c>
      <c r="AH948">
        <v>0</v>
      </c>
      <c r="AL948">
        <v>97.746025220762093</v>
      </c>
      <c r="AN948">
        <v>52.803043103294847</v>
      </c>
      <c r="AO948">
        <v>0</v>
      </c>
      <c r="AQ948">
        <v>45.25</v>
      </c>
      <c r="AR948">
        <v>291.5</v>
      </c>
      <c r="AS948">
        <v>0.25476314180122622</v>
      </c>
      <c r="AT948">
        <v>3.6221495409134441</v>
      </c>
      <c r="AU948">
        <v>1.6834896160041201E-2</v>
      </c>
    </row>
    <row r="949" spans="1:47" x14ac:dyDescent="0.25">
      <c r="A949" t="s">
        <v>991</v>
      </c>
      <c r="B949" t="str">
        <f t="shared" si="28"/>
        <v>USA_WA_Spokane.</v>
      </c>
      <c r="C949" t="str">
        <f>'Model In'!AY949</f>
        <v>Electric Storage_50-gallon</v>
      </c>
      <c r="D949">
        <f>'Model In'!BA949</f>
        <v>4</v>
      </c>
      <c r="E949">
        <v>15792.486212589451</v>
      </c>
      <c r="F949">
        <v>97.746025220762093</v>
      </c>
      <c r="H949">
        <f t="shared" si="29"/>
        <v>6783.2965521289952</v>
      </c>
      <c r="I949">
        <v>4481.8112480068712</v>
      </c>
      <c r="K949">
        <v>2886.5433502843198</v>
      </c>
      <c r="L949">
        <v>9025.8698486320118</v>
      </c>
      <c r="M949">
        <v>869.20698462361565</v>
      </c>
      <c r="N949">
        <v>161.61619100411329</v>
      </c>
      <c r="O949">
        <v>564.44472209481171</v>
      </c>
      <c r="Q949">
        <v>1771.1002999442819</v>
      </c>
      <c r="R949">
        <v>530.3850041778428</v>
      </c>
      <c r="S949">
        <v>0</v>
      </c>
      <c r="V949">
        <v>3612.4413147824589</v>
      </c>
      <c r="W949">
        <v>-343.78943061775271</v>
      </c>
      <c r="Y949">
        <v>3612.4413147824739</v>
      </c>
      <c r="Z949">
        <v>4373.1166730416398</v>
      </c>
      <c r="AA949">
        <v>0</v>
      </c>
      <c r="AB949">
        <v>1023.631672635939</v>
      </c>
      <c r="AE949">
        <v>94.322539088410238</v>
      </c>
      <c r="AF949">
        <v>184.69333325480241</v>
      </c>
      <c r="AG949">
        <v>668.6730391343433</v>
      </c>
      <c r="AH949">
        <v>0</v>
      </c>
      <c r="AL949">
        <v>97.746025220762093</v>
      </c>
      <c r="AN949">
        <v>52.803043103294847</v>
      </c>
      <c r="AO949">
        <v>0</v>
      </c>
      <c r="AQ949">
        <v>24.5</v>
      </c>
      <c r="AR949">
        <v>155.75</v>
      </c>
      <c r="AS949">
        <v>0.29109906955811499</v>
      </c>
      <c r="AT949">
        <v>3.9883993213136351</v>
      </c>
      <c r="AU949">
        <v>3.00744385705514E-2</v>
      </c>
    </row>
    <row r="950" spans="1:47" x14ac:dyDescent="0.25">
      <c r="A950" t="s">
        <v>992</v>
      </c>
      <c r="B950" t="str">
        <f t="shared" si="28"/>
        <v>USA_WI_Milwauke</v>
      </c>
      <c r="C950" t="str">
        <f>'Model In'!AY950</f>
        <v>Electric Storage_50-gallon</v>
      </c>
      <c r="D950">
        <f>'Model In'!BA950</f>
        <v>4</v>
      </c>
      <c r="E950">
        <v>16970.058554130421</v>
      </c>
      <c r="F950">
        <v>97.746025220762093</v>
      </c>
      <c r="H950">
        <f t="shared" si="29"/>
        <v>7991.3668850508711</v>
      </c>
      <c r="I950">
        <v>5591.538216240805</v>
      </c>
      <c r="K950">
        <v>3034.7637149054522</v>
      </c>
      <c r="L950">
        <v>9306.0443971106361</v>
      </c>
      <c r="M950">
        <v>2007.7010300545401</v>
      </c>
      <c r="N950">
        <v>91.402718818791243</v>
      </c>
      <c r="O950">
        <v>457.67075246202859</v>
      </c>
      <c r="Q950">
        <v>1873.9502475804879</v>
      </c>
      <c r="R950">
        <v>525.87842122957795</v>
      </c>
      <c r="S950">
        <v>0</v>
      </c>
      <c r="V950">
        <v>3581.943323401747</v>
      </c>
      <c r="W950">
        <v>-342.95948383632071</v>
      </c>
      <c r="Y950">
        <v>3581.9433234017479</v>
      </c>
      <c r="Z950">
        <v>4373.1166730416398</v>
      </c>
      <c r="AA950">
        <v>0</v>
      </c>
      <c r="AB950">
        <v>1023.631672635939</v>
      </c>
      <c r="AE950">
        <v>94.322539088410238</v>
      </c>
      <c r="AF950">
        <v>184.69333325480241</v>
      </c>
      <c r="AG950">
        <v>668.6730391343433</v>
      </c>
      <c r="AH950">
        <v>0</v>
      </c>
      <c r="AL950">
        <v>97.746025220762093</v>
      </c>
      <c r="AN950">
        <v>52.803043103294847</v>
      </c>
      <c r="AO950">
        <v>0</v>
      </c>
      <c r="AQ950">
        <v>30</v>
      </c>
      <c r="AR950">
        <v>101.5</v>
      </c>
      <c r="AS950">
        <v>0.30317919936531268</v>
      </c>
      <c r="AT950">
        <v>5.0580719280680944</v>
      </c>
      <c r="AU950">
        <v>3.0201560536597099E-2</v>
      </c>
    </row>
    <row r="951" spans="1:47" x14ac:dyDescent="0.25">
      <c r="A951" t="s">
        <v>993</v>
      </c>
      <c r="B951" t="str">
        <f t="shared" si="28"/>
        <v>USA_WI_Rhinelan</v>
      </c>
      <c r="C951" t="str">
        <f>'Model In'!AY951</f>
        <v>Electric Storage_50-gallon</v>
      </c>
      <c r="D951">
        <f>'Model In'!BA951</f>
        <v>4</v>
      </c>
      <c r="E951">
        <v>21318.099497454539</v>
      </c>
      <c r="F951">
        <v>97.746025220762093</v>
      </c>
      <c r="H951">
        <f t="shared" si="29"/>
        <v>12044.497894530232</v>
      </c>
      <c r="I951">
        <v>10011.051968044279</v>
      </c>
      <c r="K951">
        <v>3727.2288539415922</v>
      </c>
      <c r="L951">
        <v>10911.00696309647</v>
      </c>
      <c r="M951">
        <v>5737.3210003692311</v>
      </c>
      <c r="N951">
        <v>132.89696955130049</v>
      </c>
      <c r="O951">
        <v>413.60514418217952</v>
      </c>
      <c r="Q951">
        <v>1435.8487626439289</v>
      </c>
      <c r="R951">
        <v>597.5971638420225</v>
      </c>
      <c r="S951">
        <v>0</v>
      </c>
      <c r="V951">
        <v>3876.8532572463409</v>
      </c>
      <c r="W951">
        <v>-345.41679798401049</v>
      </c>
      <c r="Y951">
        <v>3876.8532572463309</v>
      </c>
      <c r="Z951">
        <v>4373.1166730416398</v>
      </c>
      <c r="AA951">
        <v>0</v>
      </c>
      <c r="AB951">
        <v>1023.631672635939</v>
      </c>
      <c r="AE951">
        <v>94.322539088410238</v>
      </c>
      <c r="AF951">
        <v>184.69333325480241</v>
      </c>
      <c r="AG951">
        <v>668.6730391343433</v>
      </c>
      <c r="AH951">
        <v>0</v>
      </c>
      <c r="AL951">
        <v>97.746025220762093</v>
      </c>
      <c r="AN951">
        <v>52.803043103294847</v>
      </c>
      <c r="AO951">
        <v>0</v>
      </c>
      <c r="AQ951">
        <v>91.25</v>
      </c>
      <c r="AR951">
        <v>180.25</v>
      </c>
      <c r="AS951">
        <v>0.28042036096531631</v>
      </c>
      <c r="AT951">
        <v>3.5660592342667932</v>
      </c>
      <c r="AU951">
        <v>3.25981047142564E-2</v>
      </c>
    </row>
    <row r="952" spans="1:47" x14ac:dyDescent="0.25">
      <c r="A952" t="s">
        <v>994</v>
      </c>
      <c r="B952" t="str">
        <f t="shared" si="28"/>
        <v>USA_WV_Charlest</v>
      </c>
      <c r="C952" t="str">
        <f>'Model In'!AY952</f>
        <v>Electric Storage_50-gallon</v>
      </c>
      <c r="D952">
        <f>'Model In'!BA952</f>
        <v>4</v>
      </c>
      <c r="E952">
        <v>14275.163404551789</v>
      </c>
      <c r="F952">
        <v>97.746025220762093</v>
      </c>
      <c r="H952">
        <f t="shared" si="29"/>
        <v>5591.9318787392585</v>
      </c>
      <c r="I952">
        <v>2368.3250322626918</v>
      </c>
      <c r="K952">
        <v>1412.484885109053</v>
      </c>
      <c r="L952">
        <v>4360.5483802698209</v>
      </c>
      <c r="M952">
        <v>459.3235635376725</v>
      </c>
      <c r="N952">
        <v>56.777772364563127</v>
      </c>
      <c r="O952">
        <v>439.73881125139349</v>
      </c>
      <c r="Q952">
        <v>2750.7345934806731</v>
      </c>
      <c r="R952">
        <v>472.87225299589448</v>
      </c>
      <c r="S952">
        <v>0</v>
      </c>
      <c r="V952">
        <v>3286.4831801345581</v>
      </c>
      <c r="W952">
        <v>-335.63182114604001</v>
      </c>
      <c r="Y952">
        <v>3286.4831801345558</v>
      </c>
      <c r="Z952">
        <v>4373.1166730416398</v>
      </c>
      <c r="AA952">
        <v>0</v>
      </c>
      <c r="AB952">
        <v>1023.631672635939</v>
      </c>
      <c r="AE952">
        <v>94.322539088410238</v>
      </c>
      <c r="AF952">
        <v>184.69333325480241</v>
      </c>
      <c r="AG952">
        <v>668.6730391343433</v>
      </c>
      <c r="AH952">
        <v>0</v>
      </c>
      <c r="AL952">
        <v>97.746025220762093</v>
      </c>
      <c r="AN952">
        <v>52.803043103294847</v>
      </c>
      <c r="AO952">
        <v>0</v>
      </c>
      <c r="AQ952">
        <v>5.75</v>
      </c>
      <c r="AR952">
        <v>420.5</v>
      </c>
      <c r="AS952">
        <v>0.18559639461397459</v>
      </c>
      <c r="AT952">
        <v>2.2894749795866032</v>
      </c>
      <c r="AU952">
        <v>2.5896302547307098E-2</v>
      </c>
    </row>
    <row r="953" spans="1:47" x14ac:dyDescent="0.25">
      <c r="A953" t="s">
        <v>995</v>
      </c>
      <c r="B953" t="str">
        <f t="shared" si="28"/>
        <v>USA_WV_Morganto</v>
      </c>
      <c r="C953" t="str">
        <f>'Model In'!AY953</f>
        <v>Electric Storage_50-gallon</v>
      </c>
      <c r="D953">
        <f>'Model In'!BA953</f>
        <v>4</v>
      </c>
      <c r="E953">
        <v>14753.81603126799</v>
      </c>
      <c r="F953">
        <v>97.746025220762093</v>
      </c>
      <c r="H953">
        <f t="shared" si="29"/>
        <v>5969.2864769983298</v>
      </c>
      <c r="I953">
        <v>3092.408772991746</v>
      </c>
      <c r="K953">
        <v>1829.7217081881611</v>
      </c>
      <c r="L953">
        <v>5603.7649202009034</v>
      </c>
      <c r="M953">
        <v>769.10588341112486</v>
      </c>
      <c r="N953">
        <v>55.8073129057993</v>
      </c>
      <c r="O953">
        <v>437.77386848666868</v>
      </c>
      <c r="Q953">
        <v>2395.966518061919</v>
      </c>
      <c r="R953">
        <v>480.91118594466491</v>
      </c>
      <c r="S953">
        <v>0</v>
      </c>
      <c r="V953">
        <v>3387.7812085916648</v>
      </c>
      <c r="W953">
        <v>-337.72883862987408</v>
      </c>
      <c r="Y953">
        <v>3387.7812085916662</v>
      </c>
      <c r="Z953">
        <v>4373.1166730416398</v>
      </c>
      <c r="AA953">
        <v>0</v>
      </c>
      <c r="AB953">
        <v>1023.631672635939</v>
      </c>
      <c r="AE953">
        <v>94.322539088410238</v>
      </c>
      <c r="AF953">
        <v>184.69333325480241</v>
      </c>
      <c r="AG953">
        <v>668.6730391343433</v>
      </c>
      <c r="AH953">
        <v>0</v>
      </c>
      <c r="AL953">
        <v>97.746025220762093</v>
      </c>
      <c r="AN953">
        <v>52.803043103294847</v>
      </c>
      <c r="AO953">
        <v>0</v>
      </c>
      <c r="AQ953">
        <v>9.25</v>
      </c>
      <c r="AR953">
        <v>347</v>
      </c>
      <c r="AS953">
        <v>0.19319612865272809</v>
      </c>
      <c r="AT953">
        <v>2.1011819887632242</v>
      </c>
      <c r="AU953">
        <v>2.60677166995564E-2</v>
      </c>
    </row>
    <row r="954" spans="1:47" x14ac:dyDescent="0.25">
      <c r="A954" t="s">
        <v>996</v>
      </c>
      <c r="B954" t="str">
        <f t="shared" si="28"/>
        <v>USA_WY_Cheyenne</v>
      </c>
      <c r="C954" t="str">
        <f>'Model In'!AY954</f>
        <v>Electric Storage_50-gallon</v>
      </c>
      <c r="D954">
        <f>'Model In'!BA954</f>
        <v>4</v>
      </c>
      <c r="E954">
        <v>15920.80776740476</v>
      </c>
      <c r="F954">
        <v>97.746025220762093</v>
      </c>
      <c r="H954">
        <f t="shared" si="29"/>
        <v>6836.7776137937426</v>
      </c>
      <c r="I954">
        <v>4888.197359583256</v>
      </c>
      <c r="K954">
        <v>3011.844904276978</v>
      </c>
      <c r="L954">
        <v>9097.6674918442441</v>
      </c>
      <c r="M954">
        <v>1182.9970271985251</v>
      </c>
      <c r="N954">
        <v>72.560342180751078</v>
      </c>
      <c r="O954">
        <v>620.79508592699835</v>
      </c>
      <c r="Q954">
        <v>1443.4618459315791</v>
      </c>
      <c r="R954">
        <v>505.11840827890768</v>
      </c>
      <c r="S954">
        <v>0</v>
      </c>
      <c r="V954">
        <v>3687.2818079331018</v>
      </c>
      <c r="W954">
        <v>-344.5802408160385</v>
      </c>
      <c r="Y954">
        <v>3687.2818079331041</v>
      </c>
      <c r="Z954">
        <v>4373.1166730416398</v>
      </c>
      <c r="AA954">
        <v>0</v>
      </c>
      <c r="AB954">
        <v>1023.631672635939</v>
      </c>
      <c r="AE954">
        <v>94.322539088410238</v>
      </c>
      <c r="AF954">
        <v>184.69333325480241</v>
      </c>
      <c r="AG954">
        <v>668.6730391343433</v>
      </c>
      <c r="AH954">
        <v>0</v>
      </c>
      <c r="AL954">
        <v>97.746025220762093</v>
      </c>
      <c r="AN954">
        <v>52.803043103294847</v>
      </c>
      <c r="AO954">
        <v>0</v>
      </c>
      <c r="AQ954">
        <v>6.5</v>
      </c>
      <c r="AR954">
        <v>13.75</v>
      </c>
      <c r="AS954">
        <v>0.35732868948201429</v>
      </c>
      <c r="AT954">
        <v>6.8732764203853467</v>
      </c>
      <c r="AU954">
        <v>2.9925485135064201E-2</v>
      </c>
    </row>
    <row r="955" spans="1:47" x14ac:dyDescent="0.25">
      <c r="A955" t="s">
        <v>997</v>
      </c>
      <c r="B955" t="str">
        <f t="shared" si="28"/>
        <v>USA_WY_Jackson.</v>
      </c>
      <c r="C955" t="str">
        <f>'Model In'!AY955</f>
        <v>Electric Storage_50-gallon</v>
      </c>
      <c r="D955">
        <f>'Model In'!BA955</f>
        <v>4</v>
      </c>
      <c r="E955">
        <v>19863.466662337269</v>
      </c>
      <c r="F955">
        <v>97.746025220762093</v>
      </c>
      <c r="H955">
        <f t="shared" si="29"/>
        <v>10432.997921712682</v>
      </c>
      <c r="I955">
        <v>8780.8355291711505</v>
      </c>
      <c r="K955">
        <v>4443.4532171497376</v>
      </c>
      <c r="L955">
        <v>12780.56063989384</v>
      </c>
      <c r="M955">
        <v>3521.1683137042369</v>
      </c>
      <c r="N955">
        <v>176.78338700325321</v>
      </c>
      <c r="O955">
        <v>639.43061131397826</v>
      </c>
      <c r="Q955">
        <v>1014.522808332476</v>
      </c>
      <c r="R955">
        <v>637.63958420905601</v>
      </c>
      <c r="S955">
        <v>0</v>
      </c>
      <c r="V955">
        <v>4033.7203949467739</v>
      </c>
      <c r="W955">
        <v>-348.09298594727852</v>
      </c>
      <c r="Y955">
        <v>4033.720394946778</v>
      </c>
      <c r="Z955">
        <v>4373.1166730416398</v>
      </c>
      <c r="AA955">
        <v>0</v>
      </c>
      <c r="AB955">
        <v>1023.631672635939</v>
      </c>
      <c r="AE955">
        <v>94.322539088410238</v>
      </c>
      <c r="AF955">
        <v>184.69333325480241</v>
      </c>
      <c r="AG955">
        <v>668.6730391343433</v>
      </c>
      <c r="AH955">
        <v>0</v>
      </c>
      <c r="AL955">
        <v>97.746025220762093</v>
      </c>
      <c r="AN955">
        <v>52.803043103294847</v>
      </c>
      <c r="AO955">
        <v>0</v>
      </c>
      <c r="AQ955">
        <v>49.75</v>
      </c>
      <c r="AR955">
        <v>14.75</v>
      </c>
      <c r="AS955">
        <v>0.3227340914243722</v>
      </c>
      <c r="AT955">
        <v>3.392971346049801</v>
      </c>
      <c r="AU955">
        <v>3.5698514997622902E-2</v>
      </c>
    </row>
    <row r="956" spans="1:47" x14ac:dyDescent="0.25">
      <c r="A956" t="s">
        <v>998</v>
      </c>
      <c r="B956" t="str">
        <f t="shared" si="28"/>
        <v>USA_AL_Birmingh</v>
      </c>
      <c r="C956" t="str">
        <f>'Model In'!AY956</f>
        <v>Electric Storage_50-gallon</v>
      </c>
      <c r="D956">
        <f>'Model In'!BA956</f>
        <v>5</v>
      </c>
      <c r="E956">
        <v>14720.83507311615</v>
      </c>
      <c r="F956">
        <v>97.746025220762093</v>
      </c>
      <c r="H956">
        <f t="shared" si="29"/>
        <v>5349.5122426280259</v>
      </c>
      <c r="I956">
        <v>791.94931593630201</v>
      </c>
      <c r="K956">
        <v>397.501654900353</v>
      </c>
      <c r="L956">
        <v>1268.5622728392971</v>
      </c>
      <c r="M956">
        <v>56.170750091140818</v>
      </c>
      <c r="N956">
        <v>16.13489871314189</v>
      </c>
      <c r="O956">
        <v>322.1420122316668</v>
      </c>
      <c r="Q956">
        <v>4056.3756244667011</v>
      </c>
      <c r="R956">
        <v>501.18730222502307</v>
      </c>
      <c r="S956">
        <v>0</v>
      </c>
      <c r="V956">
        <v>3974.5744848099898</v>
      </c>
      <c r="W956">
        <v>-326.17024519099652</v>
      </c>
      <c r="Y956">
        <v>3974.5744848099889</v>
      </c>
      <c r="Z956">
        <v>4373.1166730416398</v>
      </c>
      <c r="AA956">
        <v>0</v>
      </c>
      <c r="AB956">
        <v>1023.631672635939</v>
      </c>
      <c r="AE956">
        <v>94.322539088410238</v>
      </c>
      <c r="AF956">
        <v>184.69333325480241</v>
      </c>
      <c r="AG956">
        <v>668.6730391343433</v>
      </c>
      <c r="AH956">
        <v>0</v>
      </c>
      <c r="AL956">
        <v>97.746025220762093</v>
      </c>
      <c r="AN956">
        <v>52.803043103294847</v>
      </c>
      <c r="AO956">
        <v>0</v>
      </c>
      <c r="AQ956">
        <v>3.25</v>
      </c>
      <c r="AR956">
        <v>1023</v>
      </c>
      <c r="AS956">
        <v>0.17286788439477341</v>
      </c>
      <c r="AT956">
        <v>2.7821695927708752</v>
      </c>
      <c r="AU956">
        <v>2.7235734665642702E-2</v>
      </c>
    </row>
    <row r="957" spans="1:47" x14ac:dyDescent="0.25">
      <c r="A957" t="s">
        <v>999</v>
      </c>
      <c r="B957" t="str">
        <f t="shared" si="28"/>
        <v>USA_AL_Mobile.R</v>
      </c>
      <c r="C957" t="str">
        <f>'Model In'!AY957</f>
        <v>Electric Storage_50-gallon</v>
      </c>
      <c r="D957">
        <f>'Model In'!BA957</f>
        <v>5</v>
      </c>
      <c r="E957">
        <v>14870.007070521269</v>
      </c>
      <c r="F957">
        <v>97.746025220762093</v>
      </c>
      <c r="H957">
        <f t="shared" si="29"/>
        <v>5735.2046108097366</v>
      </c>
      <c r="I957">
        <v>336.59791792071701</v>
      </c>
      <c r="K957">
        <v>141.33383117509061</v>
      </c>
      <c r="L957">
        <v>448.07694579049991</v>
      </c>
      <c r="M957">
        <v>6.7354356534880369</v>
      </c>
      <c r="N957">
        <v>4.6220813182632607</v>
      </c>
      <c r="O957">
        <v>183.90656977387519</v>
      </c>
      <c r="Q957">
        <v>4843.2292100776058</v>
      </c>
      <c r="R957">
        <v>555.37748281141364</v>
      </c>
      <c r="S957">
        <v>0</v>
      </c>
      <c r="V957">
        <v>3738.0541140333989</v>
      </c>
      <c r="W957">
        <v>-322.48587556571061</v>
      </c>
      <c r="Y957">
        <v>3738.0541140333921</v>
      </c>
      <c r="Z957">
        <v>4373.1166730416398</v>
      </c>
      <c r="AA957">
        <v>0</v>
      </c>
      <c r="AB957">
        <v>1023.631672635939</v>
      </c>
      <c r="AE957">
        <v>94.322539088410238</v>
      </c>
      <c r="AF957">
        <v>184.69333325480241</v>
      </c>
      <c r="AG957">
        <v>668.6730391343433</v>
      </c>
      <c r="AH957">
        <v>0</v>
      </c>
      <c r="AL957">
        <v>97.746025220762093</v>
      </c>
      <c r="AN957">
        <v>52.803043103294847</v>
      </c>
      <c r="AO957">
        <v>0</v>
      </c>
      <c r="AQ957">
        <v>0.5</v>
      </c>
      <c r="AR957">
        <v>1072.75</v>
      </c>
      <c r="AS957">
        <v>0.1811117803736082</v>
      </c>
      <c r="AT957">
        <v>3.2537003582250161</v>
      </c>
      <c r="AU957">
        <v>3.07081142841143E-2</v>
      </c>
    </row>
    <row r="958" spans="1:47" x14ac:dyDescent="0.25">
      <c r="A958" t="s">
        <v>1000</v>
      </c>
      <c r="B958" t="str">
        <f t="shared" si="28"/>
        <v>USA_AR_Fayettev</v>
      </c>
      <c r="C958" t="str">
        <f>'Model In'!AY958</f>
        <v>Electric Storage_50-gallon</v>
      </c>
      <c r="D958">
        <f>'Model In'!BA958</f>
        <v>5</v>
      </c>
      <c r="E958">
        <v>15324.8448844042</v>
      </c>
      <c r="F958">
        <v>97.746025220762093</v>
      </c>
      <c r="H958">
        <f t="shared" si="29"/>
        <v>5620.179799654491</v>
      </c>
      <c r="I958">
        <v>1796.52100754412</v>
      </c>
      <c r="K958">
        <v>1109.261317726884</v>
      </c>
      <c r="L958">
        <v>3407.836735119</v>
      </c>
      <c r="M958">
        <v>206.8631845845415</v>
      </c>
      <c r="N958">
        <v>55.490527895686583</v>
      </c>
      <c r="O958">
        <v>424.90597733700849</v>
      </c>
      <c r="Q958">
        <v>3343.4732839128692</v>
      </c>
      <c r="R958">
        <v>480.18550819750169</v>
      </c>
      <c r="S958">
        <v>0</v>
      </c>
      <c r="V958">
        <v>4307.9167390715256</v>
      </c>
      <c r="W958">
        <v>-331.71384788042292</v>
      </c>
      <c r="Y958">
        <v>4307.9167390715174</v>
      </c>
      <c r="Z958">
        <v>4373.1166730416398</v>
      </c>
      <c r="AA958">
        <v>0</v>
      </c>
      <c r="AB958">
        <v>1023.631672635939</v>
      </c>
      <c r="AE958">
        <v>94.322539088410238</v>
      </c>
      <c r="AF958">
        <v>184.69333325480241</v>
      </c>
      <c r="AG958">
        <v>668.6730391343433</v>
      </c>
      <c r="AH958">
        <v>0</v>
      </c>
      <c r="AL958">
        <v>97.746025220762093</v>
      </c>
      <c r="AN958">
        <v>52.803043103294847</v>
      </c>
      <c r="AO958">
        <v>0</v>
      </c>
      <c r="AQ958">
        <v>2.5</v>
      </c>
      <c r="AR958">
        <v>413.75</v>
      </c>
      <c r="AS958">
        <v>0.21692367110401539</v>
      </c>
      <c r="AT958">
        <v>2.9719126827417681</v>
      </c>
      <c r="AU958">
        <v>2.71415551498328E-2</v>
      </c>
    </row>
    <row r="959" spans="1:47" x14ac:dyDescent="0.25">
      <c r="A959" t="s">
        <v>1001</v>
      </c>
      <c r="B959" t="str">
        <f t="shared" si="28"/>
        <v>USA_AR_Little.R</v>
      </c>
      <c r="C959" t="str">
        <f>'Model In'!AY959</f>
        <v>Electric Storage_50-gallon</v>
      </c>
      <c r="D959">
        <f>'Model In'!BA959</f>
        <v>5</v>
      </c>
      <c r="E959">
        <v>15192.524792410401</v>
      </c>
      <c r="F959">
        <v>97.746025220762093</v>
      </c>
      <c r="H959">
        <f t="shared" si="29"/>
        <v>5726.5090712091933</v>
      </c>
      <c r="I959">
        <v>1114.0220576181721</v>
      </c>
      <c r="K959">
        <v>632.7726403852422</v>
      </c>
      <c r="L959">
        <v>1989.0707431958931</v>
      </c>
      <c r="M959">
        <v>71.128080406505234</v>
      </c>
      <c r="N959">
        <v>25.76744693598248</v>
      </c>
      <c r="O959">
        <v>384.35388989044071</v>
      </c>
      <c r="Q959">
        <v>4103.3477033712179</v>
      </c>
      <c r="R959">
        <v>509.13931021980369</v>
      </c>
      <c r="S959">
        <v>0</v>
      </c>
      <c r="V959">
        <v>4069.2673755230649</v>
      </c>
      <c r="W959">
        <v>-328.03114144670008</v>
      </c>
      <c r="Y959">
        <v>4069.2673755230712</v>
      </c>
      <c r="Z959">
        <v>4373.1166730416398</v>
      </c>
      <c r="AA959">
        <v>0</v>
      </c>
      <c r="AB959">
        <v>1023.631672635939</v>
      </c>
      <c r="AE959">
        <v>94.322539088410238</v>
      </c>
      <c r="AF959">
        <v>184.69333325480241</v>
      </c>
      <c r="AG959">
        <v>668.6730391343433</v>
      </c>
      <c r="AH959">
        <v>0</v>
      </c>
      <c r="AL959">
        <v>97.746025220762093</v>
      </c>
      <c r="AN959">
        <v>52.803043103294847</v>
      </c>
      <c r="AO959">
        <v>0</v>
      </c>
      <c r="AQ959">
        <v>2.5</v>
      </c>
      <c r="AR959">
        <v>907</v>
      </c>
      <c r="AS959">
        <v>0.1701220254035202</v>
      </c>
      <c r="AT959">
        <v>2.6592622423011032</v>
      </c>
      <c r="AU959">
        <v>2.81258286233428E-2</v>
      </c>
    </row>
    <row r="960" spans="1:47" x14ac:dyDescent="0.25">
      <c r="A960" t="s">
        <v>1002</v>
      </c>
      <c r="B960" t="str">
        <f t="shared" si="28"/>
        <v>USA_AZ_Flagstaf</v>
      </c>
      <c r="C960" t="str">
        <f>'Model In'!AY960</f>
        <v>Electric Storage_50-gallon</v>
      </c>
      <c r="D960">
        <f>'Model In'!BA960</f>
        <v>5</v>
      </c>
      <c r="E960">
        <v>15826.211175103879</v>
      </c>
      <c r="F960">
        <v>97.746025220762093</v>
      </c>
      <c r="H960">
        <f t="shared" si="29"/>
        <v>5464.6417200630067</v>
      </c>
      <c r="I960">
        <v>3418.8031421812088</v>
      </c>
      <c r="K960">
        <v>1945.949284650261</v>
      </c>
      <c r="L960">
        <v>5815.6684503506012</v>
      </c>
      <c r="M960">
        <v>700.20097299502936</v>
      </c>
      <c r="N960">
        <v>94.350825751608809</v>
      </c>
      <c r="O960">
        <v>678.3020587843032</v>
      </c>
      <c r="Q960">
        <v>1617.165466423744</v>
      </c>
      <c r="R960">
        <v>428.67311145805343</v>
      </c>
      <c r="S960">
        <v>0</v>
      </c>
      <c r="V960">
        <v>4964.8211093628661</v>
      </c>
      <c r="W960">
        <v>-336.91011934665897</v>
      </c>
      <c r="Y960">
        <v>4964.8211093628724</v>
      </c>
      <c r="Z960">
        <v>4373.1166730416398</v>
      </c>
      <c r="AA960">
        <v>0</v>
      </c>
      <c r="AB960">
        <v>1023.631672635939</v>
      </c>
      <c r="AE960">
        <v>94.322539088410238</v>
      </c>
      <c r="AF960">
        <v>184.69333325480241</v>
      </c>
      <c r="AG960">
        <v>668.6730391343433</v>
      </c>
      <c r="AH960">
        <v>0</v>
      </c>
      <c r="AL960">
        <v>97.746025220762093</v>
      </c>
      <c r="AN960">
        <v>52.803043103294847</v>
      </c>
      <c r="AO960">
        <v>0</v>
      </c>
      <c r="AQ960">
        <v>6.25</v>
      </c>
      <c r="AR960">
        <v>44</v>
      </c>
      <c r="AS960">
        <v>0.27739220736515791</v>
      </c>
      <c r="AT960">
        <v>3.7917668387234271</v>
      </c>
      <c r="AU960">
        <v>2.3998895680344801E-2</v>
      </c>
    </row>
    <row r="961" spans="1:47" x14ac:dyDescent="0.25">
      <c r="A961" t="s">
        <v>1003</v>
      </c>
      <c r="B961" t="str">
        <f t="shared" si="28"/>
        <v>USA_AZ_Kingman.</v>
      </c>
      <c r="C961" t="str">
        <f>'Model In'!AY961</f>
        <v>Electric Storage_50-gallon</v>
      </c>
      <c r="D961">
        <f>'Model In'!BA961</f>
        <v>5</v>
      </c>
      <c r="E961">
        <v>15100.158581086709</v>
      </c>
      <c r="F961">
        <v>97.746025220762093</v>
      </c>
      <c r="H961">
        <f t="shared" si="29"/>
        <v>5730.1914928669858</v>
      </c>
      <c r="I961">
        <v>880.91387823768252</v>
      </c>
      <c r="K961">
        <v>427.61392955054168</v>
      </c>
      <c r="L961">
        <v>1353.352591884523</v>
      </c>
      <c r="M961">
        <v>6.3706021383004012</v>
      </c>
      <c r="N961">
        <v>10.48145666360373</v>
      </c>
      <c r="O961">
        <v>436.44788988523811</v>
      </c>
      <c r="Q961">
        <v>4334.6450349714714</v>
      </c>
      <c r="R961">
        <v>514.63257965783237</v>
      </c>
      <c r="S961">
        <v>0</v>
      </c>
      <c r="V961">
        <v>3973.2187425415082</v>
      </c>
      <c r="W961">
        <v>-329.2316155952484</v>
      </c>
      <c r="Y961">
        <v>3973.2187425415091</v>
      </c>
      <c r="Z961">
        <v>4373.1166730416398</v>
      </c>
      <c r="AA961">
        <v>0</v>
      </c>
      <c r="AB961">
        <v>1023.631672635939</v>
      </c>
      <c r="AE961">
        <v>94.322539088410238</v>
      </c>
      <c r="AF961">
        <v>184.69333325480241</v>
      </c>
      <c r="AG961">
        <v>668.6730391343433</v>
      </c>
      <c r="AH961">
        <v>0</v>
      </c>
      <c r="AL961">
        <v>97.746025220762093</v>
      </c>
      <c r="AN961">
        <v>52.803043103294847</v>
      </c>
      <c r="AO961">
        <v>0</v>
      </c>
      <c r="AQ961">
        <v>0</v>
      </c>
      <c r="AR961">
        <v>272.5</v>
      </c>
      <c r="AS961">
        <v>0.27884682451112419</v>
      </c>
      <c r="AT961">
        <v>4.9663771718353011</v>
      </c>
      <c r="AU961">
        <v>3.0935330723239701E-2</v>
      </c>
    </row>
    <row r="962" spans="1:47" x14ac:dyDescent="0.25">
      <c r="A962" t="s">
        <v>1004</v>
      </c>
      <c r="B962" t="str">
        <f t="shared" si="28"/>
        <v>USA_AZ_Phoenix-</v>
      </c>
      <c r="C962" t="str">
        <f>'Model In'!AY962</f>
        <v>Electric Storage_50-gallon</v>
      </c>
      <c r="D962">
        <f>'Model In'!BA962</f>
        <v>5</v>
      </c>
      <c r="E962">
        <v>17538.263125336551</v>
      </c>
      <c r="F962">
        <v>97.746025220762093</v>
      </c>
      <c r="H962">
        <f t="shared" si="29"/>
        <v>8954.9545575040829</v>
      </c>
      <c r="I962">
        <v>86.801840931303346</v>
      </c>
      <c r="K962">
        <v>2.004830638096935</v>
      </c>
      <c r="L962">
        <v>6.7227673355656714</v>
      </c>
      <c r="M962">
        <v>0</v>
      </c>
      <c r="N962">
        <v>6.6258752358046513E-2</v>
      </c>
      <c r="O962">
        <v>84.730751540848331</v>
      </c>
      <c r="Q962">
        <v>8080.3741062534846</v>
      </c>
      <c r="R962">
        <v>787.77861031929513</v>
      </c>
      <c r="S962">
        <v>0</v>
      </c>
      <c r="V962">
        <v>3186.5602221542772</v>
      </c>
      <c r="W962">
        <v>-318.66863060802098</v>
      </c>
      <c r="Y962">
        <v>3186.560222154279</v>
      </c>
      <c r="Z962">
        <v>4373.1166730416398</v>
      </c>
      <c r="AA962">
        <v>0</v>
      </c>
      <c r="AB962">
        <v>1023.631672635939</v>
      </c>
      <c r="AE962">
        <v>94.322539088410238</v>
      </c>
      <c r="AF962">
        <v>184.69333325480241</v>
      </c>
      <c r="AG962">
        <v>668.6730391343433</v>
      </c>
      <c r="AH962">
        <v>0</v>
      </c>
      <c r="AL962">
        <v>97.746025220762093</v>
      </c>
      <c r="AN962">
        <v>52.803043103294847</v>
      </c>
      <c r="AO962">
        <v>0</v>
      </c>
      <c r="AQ962">
        <v>0</v>
      </c>
      <c r="AR962">
        <v>1072.25</v>
      </c>
      <c r="AS962">
        <v>0.1569266227980875</v>
      </c>
      <c r="AT962">
        <v>3.5124188903562521</v>
      </c>
      <c r="AU962">
        <v>4.6121887668184799E-2</v>
      </c>
    </row>
    <row r="963" spans="1:47" x14ac:dyDescent="0.25">
      <c r="A963" t="s">
        <v>1005</v>
      </c>
      <c r="B963" t="str">
        <f t="shared" ref="B963:B1026" si="30">MID(A963,12,15)</f>
        <v>USA_AZ_Prescott</v>
      </c>
      <c r="C963" t="str">
        <f>'Model In'!AY963</f>
        <v>Electric Storage_50-gallon</v>
      </c>
      <c r="D963">
        <f>'Model In'!BA963</f>
        <v>5</v>
      </c>
      <c r="E963">
        <v>14629.332363840131</v>
      </c>
      <c r="F963">
        <v>97.746025220762093</v>
      </c>
      <c r="H963">
        <f t="shared" ref="H963:H1026" si="31">I963+Q963+R963</f>
        <v>4886.5278139181264</v>
      </c>
      <c r="I963">
        <v>1331.396003344621</v>
      </c>
      <c r="K963">
        <v>736.09900109492298</v>
      </c>
      <c r="L963">
        <v>2243.0989944615699</v>
      </c>
      <c r="M963">
        <v>24.578090198086791</v>
      </c>
      <c r="N963">
        <v>31.282500193858279</v>
      </c>
      <c r="O963">
        <v>539.43641185775459</v>
      </c>
      <c r="Q963">
        <v>3104.2704268942121</v>
      </c>
      <c r="R963">
        <v>450.86138367929362</v>
      </c>
      <c r="S963">
        <v>0</v>
      </c>
      <c r="V963">
        <v>4346.0562042438441</v>
      </c>
      <c r="W963">
        <v>-330.68463351075968</v>
      </c>
      <c r="Y963">
        <v>4346.0562042438487</v>
      </c>
      <c r="Z963">
        <v>4373.1166730416398</v>
      </c>
      <c r="AA963">
        <v>0</v>
      </c>
      <c r="AB963">
        <v>1023.631672635939</v>
      </c>
      <c r="AE963">
        <v>94.322539088410238</v>
      </c>
      <c r="AF963">
        <v>184.69333325480241</v>
      </c>
      <c r="AG963">
        <v>668.6730391343433</v>
      </c>
      <c r="AH963">
        <v>0</v>
      </c>
      <c r="AL963">
        <v>97.746025220762093</v>
      </c>
      <c r="AN963">
        <v>52.803043103294847</v>
      </c>
      <c r="AO963">
        <v>0</v>
      </c>
      <c r="AQ963">
        <v>0.25</v>
      </c>
      <c r="AR963">
        <v>75.75</v>
      </c>
      <c r="AS963">
        <v>0.22816512530934249</v>
      </c>
      <c r="AT963">
        <v>3.173943009828637</v>
      </c>
      <c r="AU963">
        <v>2.5706718307106999E-2</v>
      </c>
    </row>
    <row r="964" spans="1:47" x14ac:dyDescent="0.25">
      <c r="A964" t="s">
        <v>1006</v>
      </c>
      <c r="B964" t="str">
        <f t="shared" si="30"/>
        <v>USA_CA_Bakersfi</v>
      </c>
      <c r="C964" t="str">
        <f>'Model In'!AY964</f>
        <v>Electric Storage_50-gallon</v>
      </c>
      <c r="D964">
        <f>'Model In'!BA964</f>
        <v>5</v>
      </c>
      <c r="E964">
        <v>14995.227115100801</v>
      </c>
      <c r="F964">
        <v>97.746025220762093</v>
      </c>
      <c r="H964">
        <f t="shared" si="31"/>
        <v>5825.8213484451553</v>
      </c>
      <c r="I964">
        <v>333.21349736819383</v>
      </c>
      <c r="K964">
        <v>78.364928270594149</v>
      </c>
      <c r="L964">
        <v>261.06379623621268</v>
      </c>
      <c r="M964">
        <v>0.93426401037110618</v>
      </c>
      <c r="N964">
        <v>3.812152766704568</v>
      </c>
      <c r="O964">
        <v>250.10215232052411</v>
      </c>
      <c r="Q964">
        <v>4945.565254664114</v>
      </c>
      <c r="R964">
        <v>547.04259641284671</v>
      </c>
      <c r="S964">
        <v>0</v>
      </c>
      <c r="V964">
        <v>3772.657420977408</v>
      </c>
      <c r="W964">
        <v>-323.92804717646231</v>
      </c>
      <c r="Y964">
        <v>3772.657420977403</v>
      </c>
      <c r="Z964">
        <v>4373.1166730416398</v>
      </c>
      <c r="AA964">
        <v>0</v>
      </c>
      <c r="AB964">
        <v>1023.631672635939</v>
      </c>
      <c r="AE964">
        <v>94.322539088410238</v>
      </c>
      <c r="AF964">
        <v>184.69333325480241</v>
      </c>
      <c r="AG964">
        <v>668.6730391343433</v>
      </c>
      <c r="AH964">
        <v>0</v>
      </c>
      <c r="AL964">
        <v>97.746025220762093</v>
      </c>
      <c r="AN964">
        <v>52.803043103294847</v>
      </c>
      <c r="AO964">
        <v>0</v>
      </c>
      <c r="AQ964">
        <v>0</v>
      </c>
      <c r="AR964">
        <v>742.75</v>
      </c>
      <c r="AS964">
        <v>0.1678751714606706</v>
      </c>
      <c r="AT964">
        <v>2.6185586748094121</v>
      </c>
      <c r="AU964">
        <v>3.0862301607912399E-2</v>
      </c>
    </row>
    <row r="965" spans="1:47" x14ac:dyDescent="0.25">
      <c r="A965" t="s">
        <v>1007</v>
      </c>
      <c r="B965" t="str">
        <f t="shared" si="30"/>
        <v>USA_CA_Bishop-E</v>
      </c>
      <c r="C965" t="str">
        <f>'Model In'!AY965</f>
        <v>Electric Storage_50-gallon</v>
      </c>
      <c r="D965">
        <f>'Model In'!BA965</f>
        <v>5</v>
      </c>
      <c r="E965">
        <v>15245.92188779284</v>
      </c>
      <c r="F965">
        <v>97.746025220762093</v>
      </c>
      <c r="H965">
        <f t="shared" si="31"/>
        <v>5555.1992586691604</v>
      </c>
      <c r="I965">
        <v>1553.391707203697</v>
      </c>
      <c r="K965">
        <v>939.00211196380906</v>
      </c>
      <c r="L965">
        <v>2840.8468596685389</v>
      </c>
      <c r="M965">
        <v>67.988006475141162</v>
      </c>
      <c r="N965">
        <v>17.35610588204915</v>
      </c>
      <c r="O965">
        <v>529.0454828826895</v>
      </c>
      <c r="Q965">
        <v>3512.040082953949</v>
      </c>
      <c r="R965">
        <v>489.76746851151432</v>
      </c>
      <c r="S965">
        <v>0</v>
      </c>
      <c r="V965">
        <v>4293.97428344537</v>
      </c>
      <c r="W965">
        <v>-331.82688598583218</v>
      </c>
      <c r="Y965">
        <v>4293.9742834453682</v>
      </c>
      <c r="Z965">
        <v>4373.1166730416398</v>
      </c>
      <c r="AA965">
        <v>0</v>
      </c>
      <c r="AB965">
        <v>1023.631672635939</v>
      </c>
      <c r="AE965">
        <v>94.322539088410238</v>
      </c>
      <c r="AF965">
        <v>184.69333325480241</v>
      </c>
      <c r="AG965">
        <v>668.6730391343433</v>
      </c>
      <c r="AH965">
        <v>0</v>
      </c>
      <c r="AL965">
        <v>97.746025220762093</v>
      </c>
      <c r="AN965">
        <v>52.803043103294847</v>
      </c>
      <c r="AO965">
        <v>0</v>
      </c>
      <c r="AQ965">
        <v>0.5</v>
      </c>
      <c r="AR965">
        <v>292.75</v>
      </c>
      <c r="AS965">
        <v>0.25647248901972192</v>
      </c>
      <c r="AT965">
        <v>3.650569303307047</v>
      </c>
      <c r="AU965">
        <v>2.81648350279269E-2</v>
      </c>
    </row>
    <row r="966" spans="1:47" x14ac:dyDescent="0.25">
      <c r="A966" t="s">
        <v>1008</v>
      </c>
      <c r="B966" t="str">
        <f t="shared" si="30"/>
        <v>USA_CA_Crescent</v>
      </c>
      <c r="C966" t="str">
        <f>'Model In'!AY966</f>
        <v>Electric Storage_50-gallon</v>
      </c>
      <c r="D966">
        <f>'Model In'!BA966</f>
        <v>5</v>
      </c>
      <c r="E966">
        <v>12012.116957963381</v>
      </c>
      <c r="F966">
        <v>97.746025220762093</v>
      </c>
      <c r="H966">
        <f t="shared" si="31"/>
        <v>1923.8253141585178</v>
      </c>
      <c r="I966">
        <v>894.78766412902041</v>
      </c>
      <c r="K966">
        <v>442.30170113035882</v>
      </c>
      <c r="L966">
        <v>1650.1456593253729</v>
      </c>
      <c r="M966">
        <v>20.463799958656629</v>
      </c>
      <c r="N966">
        <v>13.93386805691256</v>
      </c>
      <c r="O966">
        <v>418.08829498309342</v>
      </c>
      <c r="Q966">
        <v>869.33061155300709</v>
      </c>
      <c r="R966">
        <v>159.70703847649031</v>
      </c>
      <c r="S966">
        <v>0</v>
      </c>
      <c r="V966">
        <v>4691.5432981267504</v>
      </c>
      <c r="W966">
        <v>-336.13325980891273</v>
      </c>
      <c r="Y966">
        <v>4691.5432981267404</v>
      </c>
      <c r="Z966">
        <v>4373.1166730416398</v>
      </c>
      <c r="AA966">
        <v>0</v>
      </c>
      <c r="AB966">
        <v>1023.631672635939</v>
      </c>
      <c r="AE966">
        <v>94.322539088410238</v>
      </c>
      <c r="AF966">
        <v>184.69333325480241</v>
      </c>
      <c r="AG966">
        <v>668.6730391343433</v>
      </c>
      <c r="AH966">
        <v>0</v>
      </c>
      <c r="AL966">
        <v>97.746025220762093</v>
      </c>
      <c r="AN966">
        <v>52.803043103294847</v>
      </c>
      <c r="AO966">
        <v>0</v>
      </c>
      <c r="AQ966">
        <v>98.5</v>
      </c>
      <c r="AR966">
        <v>209</v>
      </c>
      <c r="AS966">
        <v>0.26645332713937331</v>
      </c>
      <c r="AT966">
        <v>3.720837670426997</v>
      </c>
      <c r="AU966">
        <v>9.8029434475650993E-3</v>
      </c>
    </row>
    <row r="967" spans="1:47" x14ac:dyDescent="0.25">
      <c r="A967" t="s">
        <v>1009</v>
      </c>
      <c r="B967" t="str">
        <f t="shared" si="30"/>
        <v>USA_CA_Imperial</v>
      </c>
      <c r="C967" t="str">
        <f>'Model In'!AY967</f>
        <v>Electric Storage_50-gallon</v>
      </c>
      <c r="D967">
        <f>'Model In'!BA967</f>
        <v>5</v>
      </c>
      <c r="E967">
        <v>17158.20963034124</v>
      </c>
      <c r="F967">
        <v>97.746025220762093</v>
      </c>
      <c r="H967">
        <f t="shared" si="31"/>
        <v>8466.4132067993069</v>
      </c>
      <c r="I967">
        <v>161.39640189824169</v>
      </c>
      <c r="K967">
        <v>21.471377105010561</v>
      </c>
      <c r="L967">
        <v>69.174319376066762</v>
      </c>
      <c r="M967">
        <v>0.1231595168226793</v>
      </c>
      <c r="N967">
        <v>0.49065689279171909</v>
      </c>
      <c r="O967">
        <v>139.3112083836167</v>
      </c>
      <c r="Q967">
        <v>7583.5222244952056</v>
      </c>
      <c r="R967">
        <v>721.49458040585955</v>
      </c>
      <c r="S967">
        <v>0</v>
      </c>
      <c r="V967">
        <v>3295.0480778638239</v>
      </c>
      <c r="W967">
        <v>-319.49693318235438</v>
      </c>
      <c r="Y967">
        <v>3295.0480778638248</v>
      </c>
      <c r="Z967">
        <v>4373.1166730416398</v>
      </c>
      <c r="AA967">
        <v>0</v>
      </c>
      <c r="AB967">
        <v>1023.631672635939</v>
      </c>
      <c r="AE967">
        <v>94.322539088410238</v>
      </c>
      <c r="AF967">
        <v>184.69333325480241</v>
      </c>
      <c r="AG967">
        <v>668.6730391343433</v>
      </c>
      <c r="AH967">
        <v>0</v>
      </c>
      <c r="AL967">
        <v>97.746025220762093</v>
      </c>
      <c r="AN967">
        <v>52.803043103294847</v>
      </c>
      <c r="AO967">
        <v>0</v>
      </c>
      <c r="AQ967">
        <v>0</v>
      </c>
      <c r="AR967">
        <v>1280</v>
      </c>
      <c r="AS967">
        <v>0.1638093352642222</v>
      </c>
      <c r="AT967">
        <v>3.7158897399625279</v>
      </c>
      <c r="AU967">
        <v>4.16710933036765E-2</v>
      </c>
    </row>
    <row r="968" spans="1:47" x14ac:dyDescent="0.25">
      <c r="A968" t="s">
        <v>1010</v>
      </c>
      <c r="B968" t="str">
        <f t="shared" si="30"/>
        <v>USA_CA_Los.Ange</v>
      </c>
      <c r="C968" t="str">
        <f>'Model In'!AY968</f>
        <v>Electric Storage_50-gallon</v>
      </c>
      <c r="D968">
        <f>'Model In'!BA968</f>
        <v>5</v>
      </c>
      <c r="E968">
        <v>13166.15721942814</v>
      </c>
      <c r="F968">
        <v>97.746025220762093</v>
      </c>
      <c r="H968">
        <f t="shared" si="31"/>
        <v>3781.6669317644946</v>
      </c>
      <c r="I968">
        <v>35.090016784496243</v>
      </c>
      <c r="K968">
        <v>1.562648545285021</v>
      </c>
      <c r="L968">
        <v>5.7763571556820423</v>
      </c>
      <c r="M968">
        <v>0</v>
      </c>
      <c r="N968">
        <v>7.281276929229784E-4</v>
      </c>
      <c r="O968">
        <v>33.52664011151829</v>
      </c>
      <c r="Q968">
        <v>3328.998988414603</v>
      </c>
      <c r="R968">
        <v>417.57792656539527</v>
      </c>
      <c r="S968">
        <v>0</v>
      </c>
      <c r="V968">
        <v>3987.7419419853832</v>
      </c>
      <c r="W968">
        <v>-320.32174848060151</v>
      </c>
      <c r="Y968">
        <v>3987.74194198538</v>
      </c>
      <c r="Z968">
        <v>4373.1166730416398</v>
      </c>
      <c r="AA968">
        <v>0</v>
      </c>
      <c r="AB968">
        <v>1023.631672635939</v>
      </c>
      <c r="AE968">
        <v>94.322539088410238</v>
      </c>
      <c r="AF968">
        <v>184.69333325480241</v>
      </c>
      <c r="AG968">
        <v>668.6730391343433</v>
      </c>
      <c r="AH968">
        <v>0</v>
      </c>
      <c r="AL968">
        <v>97.746025220762093</v>
      </c>
      <c r="AN968">
        <v>52.803043103294847</v>
      </c>
      <c r="AO968">
        <v>0</v>
      </c>
      <c r="AQ968">
        <v>0</v>
      </c>
      <c r="AR968">
        <v>869.25</v>
      </c>
      <c r="AS968">
        <v>0.1862870472242604</v>
      </c>
      <c r="AT968">
        <v>4.1119829155901613</v>
      </c>
      <c r="AU968">
        <v>2.2189367654465698E-2</v>
      </c>
    </row>
    <row r="969" spans="1:47" x14ac:dyDescent="0.25">
      <c r="A969" t="s">
        <v>1011</v>
      </c>
      <c r="B969" t="str">
        <f t="shared" si="30"/>
        <v>USA_CA_Riversid</v>
      </c>
      <c r="C969" t="str">
        <f>'Model In'!AY969</f>
        <v>Electric Storage_50-gallon</v>
      </c>
      <c r="D969">
        <f>'Model In'!BA969</f>
        <v>5</v>
      </c>
      <c r="E969">
        <v>14459.049434233049</v>
      </c>
      <c r="F969">
        <v>97.746025220762093</v>
      </c>
      <c r="H969">
        <f t="shared" si="31"/>
        <v>5220.0015211835171</v>
      </c>
      <c r="I969">
        <v>190.04040021945389</v>
      </c>
      <c r="K969">
        <v>25.958540709582021</v>
      </c>
      <c r="L969">
        <v>87.901855708963978</v>
      </c>
      <c r="M969">
        <v>0</v>
      </c>
      <c r="N969">
        <v>0.89451644739484426</v>
      </c>
      <c r="O969">
        <v>163.18734306247711</v>
      </c>
      <c r="Q969">
        <v>4512.7771171456297</v>
      </c>
      <c r="R969">
        <v>517.18400381843344</v>
      </c>
      <c r="S969">
        <v>0</v>
      </c>
      <c r="V969">
        <v>3842.2995673713031</v>
      </c>
      <c r="W969">
        <v>-322.72364769678819</v>
      </c>
      <c r="Y969">
        <v>3842.2995673712981</v>
      </c>
      <c r="Z969">
        <v>4373.1166730416398</v>
      </c>
      <c r="AA969">
        <v>0</v>
      </c>
      <c r="AB969">
        <v>1023.631672635939</v>
      </c>
      <c r="AE969">
        <v>94.322539088410238</v>
      </c>
      <c r="AF969">
        <v>184.69333325480241</v>
      </c>
      <c r="AG969">
        <v>668.6730391343433</v>
      </c>
      <c r="AH969">
        <v>0</v>
      </c>
      <c r="AL969">
        <v>97.746025220762093</v>
      </c>
      <c r="AN969">
        <v>52.803043103294847</v>
      </c>
      <c r="AO969">
        <v>0</v>
      </c>
      <c r="AQ969">
        <v>0</v>
      </c>
      <c r="AR969">
        <v>515.75</v>
      </c>
      <c r="AS969">
        <v>0.14387512126073071</v>
      </c>
      <c r="AT969">
        <v>2.5786059384869562</v>
      </c>
      <c r="AU969">
        <v>2.8797302447389098E-2</v>
      </c>
    </row>
    <row r="970" spans="1:47" x14ac:dyDescent="0.25">
      <c r="A970" t="s">
        <v>1012</v>
      </c>
      <c r="B970" t="str">
        <f t="shared" si="30"/>
        <v>USA_CA_Sacramen</v>
      </c>
      <c r="C970" t="str">
        <f>'Model In'!AY970</f>
        <v>Electric Storage_50-gallon</v>
      </c>
      <c r="D970">
        <f>'Model In'!BA970</f>
        <v>5</v>
      </c>
      <c r="E970">
        <v>14148.37982957532</v>
      </c>
      <c r="F970">
        <v>97.746025220762093</v>
      </c>
      <c r="H970">
        <f t="shared" si="31"/>
        <v>4628.184074908334</v>
      </c>
      <c r="I970">
        <v>630.32723670407847</v>
      </c>
      <c r="K970">
        <v>262.07847304650528</v>
      </c>
      <c r="L970">
        <v>872.56101025913756</v>
      </c>
      <c r="M970">
        <v>4.860344646077519</v>
      </c>
      <c r="N970">
        <v>14.48226211540263</v>
      </c>
      <c r="O970">
        <v>348.90615689609382</v>
      </c>
      <c r="Q970">
        <v>3567.690161942443</v>
      </c>
      <c r="R970">
        <v>430.16667626181271</v>
      </c>
      <c r="S970">
        <v>0</v>
      </c>
      <c r="V970">
        <v>4123.4474089888008</v>
      </c>
      <c r="W970">
        <v>-328.27234927261691</v>
      </c>
      <c r="Y970">
        <v>4123.4474089888008</v>
      </c>
      <c r="Z970">
        <v>4373.1166730416398</v>
      </c>
      <c r="AA970">
        <v>0</v>
      </c>
      <c r="AB970">
        <v>1023.631672635939</v>
      </c>
      <c r="AE970">
        <v>94.322539088410238</v>
      </c>
      <c r="AF970">
        <v>184.69333325480241</v>
      </c>
      <c r="AG970">
        <v>668.6730391343433</v>
      </c>
      <c r="AH970">
        <v>0</v>
      </c>
      <c r="AL970">
        <v>97.746025220762093</v>
      </c>
      <c r="AN970">
        <v>52.803043103294847</v>
      </c>
      <c r="AO970">
        <v>0</v>
      </c>
      <c r="AQ970">
        <v>0.5</v>
      </c>
      <c r="AR970">
        <v>468.75</v>
      </c>
      <c r="AS970">
        <v>0.2410881759678718</v>
      </c>
      <c r="AT970">
        <v>3.4511544891151278</v>
      </c>
      <c r="AU970">
        <v>2.5205235249851798E-2</v>
      </c>
    </row>
    <row r="971" spans="1:47" x14ac:dyDescent="0.25">
      <c r="A971" t="s">
        <v>1013</v>
      </c>
      <c r="B971" t="str">
        <f t="shared" si="30"/>
        <v>USA_CA_San.Jose</v>
      </c>
      <c r="C971" t="str">
        <f>'Model In'!AY971</f>
        <v>Electric Storage_50-gallon</v>
      </c>
      <c r="D971">
        <f>'Model In'!BA971</f>
        <v>5</v>
      </c>
      <c r="E971">
        <v>13170.391888790111</v>
      </c>
      <c r="F971">
        <v>97.746025220762093</v>
      </c>
      <c r="H971">
        <f t="shared" si="31"/>
        <v>3565.4258885601066</v>
      </c>
      <c r="I971">
        <v>339.73148783492309</v>
      </c>
      <c r="K971">
        <v>89.558446841482862</v>
      </c>
      <c r="L971">
        <v>307.56614464329431</v>
      </c>
      <c r="M971">
        <v>0.3577786660267599</v>
      </c>
      <c r="N971">
        <v>4.1495802379132796</v>
      </c>
      <c r="O971">
        <v>245.66568208949991</v>
      </c>
      <c r="Q971">
        <v>2864.018158479128</v>
      </c>
      <c r="R971">
        <v>361.67624224605572</v>
      </c>
      <c r="S971">
        <v>0</v>
      </c>
      <c r="V971">
        <v>4208.2176545517414</v>
      </c>
      <c r="W971">
        <v>-326.17050897406318</v>
      </c>
      <c r="Y971">
        <v>4208.2176545517468</v>
      </c>
      <c r="Z971">
        <v>4373.1166730416398</v>
      </c>
      <c r="AA971">
        <v>0</v>
      </c>
      <c r="AB971">
        <v>1023.631672635939</v>
      </c>
      <c r="AE971">
        <v>94.322539088410238</v>
      </c>
      <c r="AF971">
        <v>184.69333325480241</v>
      </c>
      <c r="AG971">
        <v>668.6730391343433</v>
      </c>
      <c r="AH971">
        <v>0</v>
      </c>
      <c r="AL971">
        <v>97.746025220762093</v>
      </c>
      <c r="AN971">
        <v>52.803043103294847</v>
      </c>
      <c r="AO971">
        <v>0</v>
      </c>
      <c r="AQ971">
        <v>0.75</v>
      </c>
      <c r="AR971">
        <v>252.75</v>
      </c>
      <c r="AS971">
        <v>0.21265566908134501</v>
      </c>
      <c r="AT971">
        <v>3.2997372473689439</v>
      </c>
      <c r="AU971">
        <v>2.0371902580030299E-2</v>
      </c>
    </row>
    <row r="972" spans="1:47" x14ac:dyDescent="0.25">
      <c r="A972" t="s">
        <v>1014</v>
      </c>
      <c r="B972" t="str">
        <f t="shared" si="30"/>
        <v>USA_CA_Santa.An</v>
      </c>
      <c r="C972" t="str">
        <f>'Model In'!AY972</f>
        <v>Electric Storage_50-gallon</v>
      </c>
      <c r="D972">
        <f>'Model In'!BA972</f>
        <v>5</v>
      </c>
      <c r="E972">
        <v>13626.014199212939</v>
      </c>
      <c r="F972">
        <v>97.746025220762093</v>
      </c>
      <c r="H972">
        <f t="shared" si="31"/>
        <v>4309.7620283559663</v>
      </c>
      <c r="I972">
        <v>66.344648084583511</v>
      </c>
      <c r="K972">
        <v>3.3325387516940101</v>
      </c>
      <c r="L972">
        <v>11.58429794203553</v>
      </c>
      <c r="M972">
        <v>0</v>
      </c>
      <c r="N972">
        <v>9.7441727796422933E-2</v>
      </c>
      <c r="O972">
        <v>62.914667605093108</v>
      </c>
      <c r="Q972">
        <v>3781.0388430842008</v>
      </c>
      <c r="R972">
        <v>462.37853718718151</v>
      </c>
      <c r="S972">
        <v>0</v>
      </c>
      <c r="V972">
        <v>3919.503825178786</v>
      </c>
      <c r="W972">
        <v>-320.78548493762139</v>
      </c>
      <c r="Y972">
        <v>3919.5038251787928</v>
      </c>
      <c r="Z972">
        <v>4373.1166730416398</v>
      </c>
      <c r="AA972">
        <v>0</v>
      </c>
      <c r="AB972">
        <v>1023.631672635939</v>
      </c>
      <c r="AE972">
        <v>94.322539088410238</v>
      </c>
      <c r="AF972">
        <v>184.69333325480241</v>
      </c>
      <c r="AG972">
        <v>668.6730391343433</v>
      </c>
      <c r="AH972">
        <v>0</v>
      </c>
      <c r="AL972">
        <v>97.746025220762093</v>
      </c>
      <c r="AN972">
        <v>52.803043103294847</v>
      </c>
      <c r="AO972">
        <v>0</v>
      </c>
      <c r="AQ972">
        <v>0</v>
      </c>
      <c r="AR972">
        <v>603</v>
      </c>
      <c r="AS972">
        <v>0.16392268557907791</v>
      </c>
      <c r="AT972">
        <v>2.3174009678316998</v>
      </c>
      <c r="AU972">
        <v>2.4843231090097301E-2</v>
      </c>
    </row>
    <row r="973" spans="1:47" x14ac:dyDescent="0.25">
      <c r="A973" t="s">
        <v>1015</v>
      </c>
      <c r="B973" t="str">
        <f t="shared" si="30"/>
        <v>USA_CO_Alamosa-</v>
      </c>
      <c r="C973" t="str">
        <f>'Model In'!AY973</f>
        <v>Electric Storage_50-gallon</v>
      </c>
      <c r="D973">
        <f>'Model In'!BA973</f>
        <v>5</v>
      </c>
      <c r="E973">
        <v>18264.305000141481</v>
      </c>
      <c r="F973">
        <v>97.746025220762093</v>
      </c>
      <c r="H973">
        <f t="shared" si="31"/>
        <v>7650.6556138334936</v>
      </c>
      <c r="I973">
        <v>5704.8699091216904</v>
      </c>
      <c r="K973">
        <v>2751.1333558884662</v>
      </c>
      <c r="L973">
        <v>7519.8158912179233</v>
      </c>
      <c r="M973">
        <v>2180.3202111957671</v>
      </c>
      <c r="N973">
        <v>70.971343331502467</v>
      </c>
      <c r="O973">
        <v>702.44499870593961</v>
      </c>
      <c r="Q973">
        <v>1444.0186598667501</v>
      </c>
      <c r="R973">
        <v>501.76704484505302</v>
      </c>
      <c r="S973">
        <v>0</v>
      </c>
      <c r="V973">
        <v>5216.901040630175</v>
      </c>
      <c r="W973">
        <v>-339.1567906508194</v>
      </c>
      <c r="Y973">
        <v>5216.9010406301841</v>
      </c>
      <c r="Z973">
        <v>4373.1166730416398</v>
      </c>
      <c r="AA973">
        <v>0</v>
      </c>
      <c r="AB973">
        <v>1023.631672635939</v>
      </c>
      <c r="AE973">
        <v>94.322539088410238</v>
      </c>
      <c r="AF973">
        <v>184.69333325480241</v>
      </c>
      <c r="AG973">
        <v>668.6730391343433</v>
      </c>
      <c r="AH973">
        <v>0</v>
      </c>
      <c r="AL973">
        <v>97.746025220762093</v>
      </c>
      <c r="AN973">
        <v>52.803043103294847</v>
      </c>
      <c r="AO973">
        <v>0</v>
      </c>
      <c r="AQ973">
        <v>19</v>
      </c>
      <c r="AR973">
        <v>37.25</v>
      </c>
      <c r="AS973">
        <v>0.30244907782281721</v>
      </c>
      <c r="AT973">
        <v>3.7740106963152749</v>
      </c>
      <c r="AU973">
        <v>2.8530765884218E-2</v>
      </c>
    </row>
    <row r="974" spans="1:47" x14ac:dyDescent="0.25">
      <c r="A974" t="s">
        <v>1016</v>
      </c>
      <c r="B974" t="str">
        <f t="shared" si="30"/>
        <v>USA_CO_Aspen-Pi</v>
      </c>
      <c r="C974" t="str">
        <f>'Model In'!AY974</f>
        <v>Electric Storage_50-gallon</v>
      </c>
      <c r="D974">
        <f>'Model In'!BA974</f>
        <v>5</v>
      </c>
      <c r="E974">
        <v>17670.774945402831</v>
      </c>
      <c r="F974">
        <v>97.746025220762093</v>
      </c>
      <c r="H974">
        <f t="shared" si="31"/>
        <v>6984.0998675759056</v>
      </c>
      <c r="I974">
        <v>5269.5979447571281</v>
      </c>
      <c r="K974">
        <v>3071.7037596772821</v>
      </c>
      <c r="L974">
        <v>8639.54058928835</v>
      </c>
      <c r="M974">
        <v>1335.635687336292</v>
      </c>
      <c r="N974">
        <v>105.277310729801</v>
      </c>
      <c r="O974">
        <v>756.98118701378144</v>
      </c>
      <c r="Q974">
        <v>1206.723164076504</v>
      </c>
      <c r="R974">
        <v>507.7787587422734</v>
      </c>
      <c r="S974">
        <v>0</v>
      </c>
      <c r="V974">
        <v>5289.9267321489551</v>
      </c>
      <c r="W974">
        <v>-340.77913695069469</v>
      </c>
      <c r="Y974">
        <v>5289.9267321489478</v>
      </c>
      <c r="Z974">
        <v>4373.1166730416398</v>
      </c>
      <c r="AA974">
        <v>0</v>
      </c>
      <c r="AB974">
        <v>1023.631672635939</v>
      </c>
      <c r="AE974">
        <v>94.322539088410238</v>
      </c>
      <c r="AF974">
        <v>184.69333325480241</v>
      </c>
      <c r="AG974">
        <v>668.6730391343433</v>
      </c>
      <c r="AH974">
        <v>0</v>
      </c>
      <c r="AL974">
        <v>97.746025220762093</v>
      </c>
      <c r="AN974">
        <v>52.803043103294847</v>
      </c>
      <c r="AO974">
        <v>0</v>
      </c>
      <c r="AQ974">
        <v>3.25</v>
      </c>
      <c r="AR974">
        <v>19.25</v>
      </c>
      <c r="AS974">
        <v>0.27442539210911621</v>
      </c>
      <c r="AT974">
        <v>2.5096879590994852</v>
      </c>
      <c r="AU974">
        <v>2.86640037869186E-2</v>
      </c>
    </row>
    <row r="975" spans="1:47" x14ac:dyDescent="0.25">
      <c r="A975" t="s">
        <v>1017</v>
      </c>
      <c r="B975" t="str">
        <f t="shared" si="30"/>
        <v>USA_CO_Denver.I</v>
      </c>
      <c r="C975" t="str">
        <f>'Model In'!AY975</f>
        <v>Electric Storage_50-gallon</v>
      </c>
      <c r="D975">
        <f>'Model In'!BA975</f>
        <v>5</v>
      </c>
      <c r="E975">
        <v>16394.056816189659</v>
      </c>
      <c r="F975">
        <v>97.746025220762093</v>
      </c>
      <c r="H975">
        <f t="shared" si="31"/>
        <v>6284.1220082318514</v>
      </c>
      <c r="I975">
        <v>3293.384917562179</v>
      </c>
      <c r="K975">
        <v>2093.6932951793769</v>
      </c>
      <c r="L975">
        <v>6113.5193505469342</v>
      </c>
      <c r="M975">
        <v>557.77205260206108</v>
      </c>
      <c r="N975">
        <v>55.700900968305831</v>
      </c>
      <c r="O975">
        <v>586.21866881244</v>
      </c>
      <c r="Q975">
        <v>2468.3512636749242</v>
      </c>
      <c r="R975">
        <v>522.38582699474807</v>
      </c>
      <c r="S975">
        <v>0</v>
      </c>
      <c r="V975">
        <v>4713.1864622795929</v>
      </c>
      <c r="W975">
        <v>-336.5185186645765</v>
      </c>
      <c r="Y975">
        <v>4713.1864622796074</v>
      </c>
      <c r="Z975">
        <v>4373.1166730416398</v>
      </c>
      <c r="AA975">
        <v>0</v>
      </c>
      <c r="AB975">
        <v>1023.631672635939</v>
      </c>
      <c r="AE975">
        <v>94.322539088410238</v>
      </c>
      <c r="AF975">
        <v>184.69333325480241</v>
      </c>
      <c r="AG975">
        <v>668.6730391343433</v>
      </c>
      <c r="AH975">
        <v>0</v>
      </c>
      <c r="AL975">
        <v>97.746025220762093</v>
      </c>
      <c r="AN975">
        <v>52.803043103294847</v>
      </c>
      <c r="AO975">
        <v>0</v>
      </c>
      <c r="AQ975">
        <v>5.25</v>
      </c>
      <c r="AR975">
        <v>20</v>
      </c>
      <c r="AS975">
        <v>0.3121478338410571</v>
      </c>
      <c r="AT975">
        <v>5.1140704583960277</v>
      </c>
      <c r="AU975">
        <v>3.1348026114103499E-2</v>
      </c>
    </row>
    <row r="976" spans="1:47" x14ac:dyDescent="0.25">
      <c r="A976" t="s">
        <v>1018</v>
      </c>
      <c r="B976" t="str">
        <f t="shared" si="30"/>
        <v>USA_CO_Trinidad</v>
      </c>
      <c r="C976" t="str">
        <f>'Model In'!AY976</f>
        <v>Electric Storage_50-gallon</v>
      </c>
      <c r="D976">
        <f>'Model In'!BA976</f>
        <v>5</v>
      </c>
      <c r="E976">
        <v>15529.93791653142</v>
      </c>
      <c r="F976">
        <v>97.746025220762093</v>
      </c>
      <c r="H976">
        <f t="shared" si="31"/>
        <v>5534.7965661094786</v>
      </c>
      <c r="I976">
        <v>2556.1730536992191</v>
      </c>
      <c r="K976">
        <v>1515.512303007933</v>
      </c>
      <c r="L976">
        <v>4502.4481421432683</v>
      </c>
      <c r="M976">
        <v>442.80028268938162</v>
      </c>
      <c r="N976">
        <v>39.957862014982418</v>
      </c>
      <c r="O976">
        <v>557.90260598692691</v>
      </c>
      <c r="Q976">
        <v>2512.0348709030709</v>
      </c>
      <c r="R976">
        <v>466.58864150718921</v>
      </c>
      <c r="S976">
        <v>0</v>
      </c>
      <c r="V976">
        <v>4598.3930047438453</v>
      </c>
      <c r="W976">
        <v>-334.42370097517937</v>
      </c>
      <c r="Y976">
        <v>4598.3930047438571</v>
      </c>
      <c r="Z976">
        <v>4373.1166730416398</v>
      </c>
      <c r="AA976">
        <v>0</v>
      </c>
      <c r="AB976">
        <v>1023.631672635939</v>
      </c>
      <c r="AE976">
        <v>94.322539088410238</v>
      </c>
      <c r="AF976">
        <v>184.69333325480241</v>
      </c>
      <c r="AG976">
        <v>668.6730391343433</v>
      </c>
      <c r="AH976">
        <v>0</v>
      </c>
      <c r="AL976">
        <v>97.746025220762093</v>
      </c>
      <c r="AN976">
        <v>52.803043103294847</v>
      </c>
      <c r="AO976">
        <v>0</v>
      </c>
      <c r="AQ976">
        <v>1.25</v>
      </c>
      <c r="AR976">
        <v>76.5</v>
      </c>
      <c r="AS976">
        <v>0.28630203308284402</v>
      </c>
      <c r="AT976">
        <v>5.5850220647530682</v>
      </c>
      <c r="AU976">
        <v>2.6952714599074501E-2</v>
      </c>
    </row>
    <row r="977" spans="1:47" x14ac:dyDescent="0.25">
      <c r="A977" t="s">
        <v>1019</v>
      </c>
      <c r="B977" t="str">
        <f t="shared" si="30"/>
        <v>USA_CT_Bridgepo</v>
      </c>
      <c r="C977" t="str">
        <f>'Model In'!AY977</f>
        <v>Electric Storage_50-gallon</v>
      </c>
      <c r="D977">
        <f>'Model In'!BA977</f>
        <v>5</v>
      </c>
      <c r="E977">
        <v>15686.87756195303</v>
      </c>
      <c r="F977">
        <v>97.746025220762093</v>
      </c>
      <c r="H977">
        <f t="shared" si="31"/>
        <v>5710.916063610277</v>
      </c>
      <c r="I977">
        <v>3063.499056310538</v>
      </c>
      <c r="K977">
        <v>1778.1732209025879</v>
      </c>
      <c r="L977">
        <v>5684.3596331880417</v>
      </c>
      <c r="M977">
        <v>760.54910938217483</v>
      </c>
      <c r="N977">
        <v>43.487019997239031</v>
      </c>
      <c r="O977">
        <v>481.28970602853173</v>
      </c>
      <c r="Q977">
        <v>2215.1842075998602</v>
      </c>
      <c r="R977">
        <v>432.23279969987948</v>
      </c>
      <c r="S977">
        <v>0</v>
      </c>
      <c r="V977">
        <v>4579.2131526646517</v>
      </c>
      <c r="W977">
        <v>-336.67700536110101</v>
      </c>
      <c r="Y977">
        <v>4579.2131526646417</v>
      </c>
      <c r="Z977">
        <v>4373.1166730416398</v>
      </c>
      <c r="AA977">
        <v>0</v>
      </c>
      <c r="AB977">
        <v>1023.631672635939</v>
      </c>
      <c r="AE977">
        <v>94.322539088410238</v>
      </c>
      <c r="AF977">
        <v>184.69333325480241</v>
      </c>
      <c r="AG977">
        <v>668.6730391343433</v>
      </c>
      <c r="AH977">
        <v>0</v>
      </c>
      <c r="AL977">
        <v>97.746025220762093</v>
      </c>
      <c r="AN977">
        <v>52.803043103294847</v>
      </c>
      <c r="AO977">
        <v>0</v>
      </c>
      <c r="AQ977">
        <v>28.75</v>
      </c>
      <c r="AR977">
        <v>414.25</v>
      </c>
      <c r="AS977">
        <v>0.26420276569263318</v>
      </c>
      <c r="AT977">
        <v>4.5428523006667643</v>
      </c>
      <c r="AU977">
        <v>2.42655522059941E-2</v>
      </c>
    </row>
    <row r="978" spans="1:47" x14ac:dyDescent="0.25">
      <c r="A978" t="s">
        <v>1020</v>
      </c>
      <c r="B978" t="str">
        <f t="shared" si="30"/>
        <v>USA_DE_Wilmingt</v>
      </c>
      <c r="C978" t="str">
        <f>'Model In'!AY978</f>
        <v>Electric Storage_50-gallon</v>
      </c>
      <c r="D978">
        <f>'Model In'!BA978</f>
        <v>5</v>
      </c>
      <c r="E978">
        <v>15588.46891390418</v>
      </c>
      <c r="F978">
        <v>97.746025220762093</v>
      </c>
      <c r="H978">
        <f t="shared" si="31"/>
        <v>5753.2297566476427</v>
      </c>
      <c r="I978">
        <v>2603.8542632471749</v>
      </c>
      <c r="K978">
        <v>1633.259106127922</v>
      </c>
      <c r="L978">
        <v>5163.5012469875737</v>
      </c>
      <c r="M978">
        <v>463.26301510735402</v>
      </c>
      <c r="N978">
        <v>47.857479027890378</v>
      </c>
      <c r="O978">
        <v>459.47466298399428</v>
      </c>
      <c r="Q978">
        <v>2689.673837470968</v>
      </c>
      <c r="R978">
        <v>459.7016559294994</v>
      </c>
      <c r="S978">
        <v>0</v>
      </c>
      <c r="V978">
        <v>4438.49081157829</v>
      </c>
      <c r="W978">
        <v>-335.50623778567928</v>
      </c>
      <c r="Y978">
        <v>4438.4908115782964</v>
      </c>
      <c r="Z978">
        <v>4373.1166730416398</v>
      </c>
      <c r="AA978">
        <v>0</v>
      </c>
      <c r="AB978">
        <v>1023.631672635939</v>
      </c>
      <c r="AE978">
        <v>94.322539088410238</v>
      </c>
      <c r="AF978">
        <v>184.69333325480241</v>
      </c>
      <c r="AG978">
        <v>668.6730391343433</v>
      </c>
      <c r="AH978">
        <v>0</v>
      </c>
      <c r="AL978">
        <v>97.746025220762093</v>
      </c>
      <c r="AN978">
        <v>52.803043103294847</v>
      </c>
      <c r="AO978">
        <v>0</v>
      </c>
      <c r="AQ978">
        <v>9</v>
      </c>
      <c r="AR978">
        <v>343.5</v>
      </c>
      <c r="AS978">
        <v>0.2535350011458582</v>
      </c>
      <c r="AT978">
        <v>4.4182937645724101</v>
      </c>
      <c r="AU978">
        <v>2.60835308121104E-2</v>
      </c>
    </row>
    <row r="979" spans="1:47" x14ac:dyDescent="0.25">
      <c r="A979" t="s">
        <v>1021</v>
      </c>
      <c r="B979" t="str">
        <f t="shared" si="30"/>
        <v>USA_FL_Fort.Mye</v>
      </c>
      <c r="C979" t="str">
        <f>'Model In'!AY979</f>
        <v>Electric Storage_50-gallon</v>
      </c>
      <c r="D979">
        <f>'Model In'!BA979</f>
        <v>5</v>
      </c>
      <c r="E979">
        <v>15932.4436867575</v>
      </c>
      <c r="F979">
        <v>97.746025220762093</v>
      </c>
      <c r="H979">
        <f t="shared" si="31"/>
        <v>7220.6522362564301</v>
      </c>
      <c r="I979">
        <v>35.750892607642072</v>
      </c>
      <c r="K979">
        <v>5.5809779412524438</v>
      </c>
      <c r="L979">
        <v>18.876417543146729</v>
      </c>
      <c r="M979">
        <v>0</v>
      </c>
      <c r="N979">
        <v>3.2637692586523361E-2</v>
      </c>
      <c r="O979">
        <v>30.1372769738031</v>
      </c>
      <c r="Q979">
        <v>6471.2730398650592</v>
      </c>
      <c r="R979">
        <v>713.62830378372894</v>
      </c>
      <c r="S979">
        <v>0</v>
      </c>
      <c r="V979">
        <v>3315.0431048230812</v>
      </c>
      <c r="W979">
        <v>-316.55020039225002</v>
      </c>
      <c r="Y979">
        <v>3315.0431048230648</v>
      </c>
      <c r="Z979">
        <v>4373.1166730416398</v>
      </c>
      <c r="AA979">
        <v>0</v>
      </c>
      <c r="AB979">
        <v>1023.631672635939</v>
      </c>
      <c r="AE979">
        <v>94.322539088410238</v>
      </c>
      <c r="AF979">
        <v>184.69333325480241</v>
      </c>
      <c r="AG979">
        <v>668.6730391343433</v>
      </c>
      <c r="AH979">
        <v>0</v>
      </c>
      <c r="AL979">
        <v>97.746025220762093</v>
      </c>
      <c r="AN979">
        <v>52.803043103294847</v>
      </c>
      <c r="AO979">
        <v>0</v>
      </c>
      <c r="AQ979">
        <v>0</v>
      </c>
      <c r="AR979">
        <v>2010.5</v>
      </c>
      <c r="AS979">
        <v>0.14734739064673461</v>
      </c>
      <c r="AT979">
        <v>3.5124933870680839</v>
      </c>
      <c r="AU979">
        <v>3.8317054319712503E-2</v>
      </c>
    </row>
    <row r="980" spans="1:47" x14ac:dyDescent="0.25">
      <c r="A980" t="s">
        <v>1022</v>
      </c>
      <c r="B980" t="str">
        <f t="shared" si="30"/>
        <v>USA_FL_Jacksonv</v>
      </c>
      <c r="C980" t="str">
        <f>'Model In'!AY980</f>
        <v>Electric Storage_50-gallon</v>
      </c>
      <c r="D980">
        <f>'Model In'!BA980</f>
        <v>5</v>
      </c>
      <c r="E980">
        <v>14957.00832944572</v>
      </c>
      <c r="F980">
        <v>97.746025220762093</v>
      </c>
      <c r="H980">
        <f t="shared" si="31"/>
        <v>5846.4870693461053</v>
      </c>
      <c r="I980">
        <v>260.84010426421082</v>
      </c>
      <c r="K980">
        <v>91.619394656480225</v>
      </c>
      <c r="L980">
        <v>291.02486506481148</v>
      </c>
      <c r="M980">
        <v>1.480428968240761</v>
      </c>
      <c r="N980">
        <v>5.0962058738675342</v>
      </c>
      <c r="O980">
        <v>162.64407476562229</v>
      </c>
      <c r="Q980">
        <v>5029.2562585490732</v>
      </c>
      <c r="R980">
        <v>556.39070653282124</v>
      </c>
      <c r="S980">
        <v>0</v>
      </c>
      <c r="V980">
        <v>3713.772914421625</v>
      </c>
      <c r="W980">
        <v>-321.68835491722689</v>
      </c>
      <c r="Y980">
        <v>3713.7729144216269</v>
      </c>
      <c r="Z980">
        <v>4373.1166730416398</v>
      </c>
      <c r="AA980">
        <v>0</v>
      </c>
      <c r="AB980">
        <v>1023.631672635939</v>
      </c>
      <c r="AE980">
        <v>94.322539088410238</v>
      </c>
      <c r="AF980">
        <v>184.69333325480241</v>
      </c>
      <c r="AG980">
        <v>668.6730391343433</v>
      </c>
      <c r="AH980">
        <v>0</v>
      </c>
      <c r="AL980">
        <v>97.746025220762093</v>
      </c>
      <c r="AN980">
        <v>52.803043103294847</v>
      </c>
      <c r="AO980">
        <v>0</v>
      </c>
      <c r="AQ980">
        <v>0.25</v>
      </c>
      <c r="AR980">
        <v>971.25</v>
      </c>
      <c r="AS980">
        <v>0.16959189599331481</v>
      </c>
      <c r="AT980">
        <v>3.3472931601262612</v>
      </c>
      <c r="AU980">
        <v>3.06443065530883E-2</v>
      </c>
    </row>
    <row r="981" spans="1:47" x14ac:dyDescent="0.25">
      <c r="A981" t="s">
        <v>1023</v>
      </c>
      <c r="B981" t="str">
        <f t="shared" si="30"/>
        <v>USA_FL_Miami.Na</v>
      </c>
      <c r="C981" t="str">
        <f>'Model In'!AY981</f>
        <v>Electric Storage_50-gallon</v>
      </c>
      <c r="D981">
        <f>'Model In'!BA981</f>
        <v>5</v>
      </c>
      <c r="E981">
        <v>16582.73987870463</v>
      </c>
      <c r="F981">
        <v>97.746025220762093</v>
      </c>
      <c r="H981">
        <f t="shared" si="31"/>
        <v>8016.3899730099038</v>
      </c>
      <c r="I981">
        <v>4.2549491551640957</v>
      </c>
      <c r="K981">
        <v>0.17532365355082161</v>
      </c>
      <c r="L981">
        <v>0.61917780176056869</v>
      </c>
      <c r="M981">
        <v>0</v>
      </c>
      <c r="N981">
        <v>0</v>
      </c>
      <c r="O981">
        <v>4.0796255016132736</v>
      </c>
      <c r="Q981">
        <v>7239.2263197001139</v>
      </c>
      <c r="R981">
        <v>772.90870415462553</v>
      </c>
      <c r="S981">
        <v>0</v>
      </c>
      <c r="V981">
        <v>3169.6015600168739</v>
      </c>
      <c r="W981">
        <v>-316.96828681041791</v>
      </c>
      <c r="Y981">
        <v>3169.6015600168762</v>
      </c>
      <c r="Z981">
        <v>4373.1166730416398</v>
      </c>
      <c r="AA981">
        <v>0</v>
      </c>
      <c r="AB981">
        <v>1023.631672635939</v>
      </c>
      <c r="AE981">
        <v>94.322539088410238</v>
      </c>
      <c r="AF981">
        <v>184.69333325480241</v>
      </c>
      <c r="AG981">
        <v>668.6730391343433</v>
      </c>
      <c r="AH981">
        <v>0</v>
      </c>
      <c r="AL981">
        <v>97.746025220762093</v>
      </c>
      <c r="AN981">
        <v>52.803043103294847</v>
      </c>
      <c r="AO981">
        <v>0</v>
      </c>
      <c r="AQ981">
        <v>0</v>
      </c>
      <c r="AR981">
        <v>1623.5</v>
      </c>
      <c r="AS981">
        <v>0.1557603876110194</v>
      </c>
      <c r="AT981">
        <v>4.1834538535897163</v>
      </c>
      <c r="AU981">
        <v>4.2136776862512597E-2</v>
      </c>
    </row>
    <row r="982" spans="1:47" x14ac:dyDescent="0.25">
      <c r="A982" t="s">
        <v>1024</v>
      </c>
      <c r="B982" t="str">
        <f t="shared" si="30"/>
        <v>USA_GA_Atlanta-</v>
      </c>
      <c r="C982" t="str">
        <f>'Model In'!AY982</f>
        <v>Electric Storage_50-gallon</v>
      </c>
      <c r="D982">
        <f>'Model In'!BA982</f>
        <v>5</v>
      </c>
      <c r="E982">
        <v>14667.62932738523</v>
      </c>
      <c r="F982">
        <v>97.746025220762093</v>
      </c>
      <c r="H982">
        <f t="shared" si="31"/>
        <v>5265.2948496652934</v>
      </c>
      <c r="I982">
        <v>794.88239589786747</v>
      </c>
      <c r="K982">
        <v>424.09756707688859</v>
      </c>
      <c r="L982">
        <v>1383.4388544060139</v>
      </c>
      <c r="M982">
        <v>25.93426957278605</v>
      </c>
      <c r="N982">
        <v>15.712202820509971</v>
      </c>
      <c r="O982">
        <v>329.13835642768282</v>
      </c>
      <c r="Q982">
        <v>3973.5903493144228</v>
      </c>
      <c r="R982">
        <v>496.82210445300302</v>
      </c>
      <c r="S982">
        <v>0</v>
      </c>
      <c r="V982">
        <v>4005.5861320417239</v>
      </c>
      <c r="W982">
        <v>-327.4143318647026</v>
      </c>
      <c r="Y982">
        <v>4005.5861320417271</v>
      </c>
      <c r="Z982">
        <v>4373.1166730416398</v>
      </c>
      <c r="AA982">
        <v>0</v>
      </c>
      <c r="AB982">
        <v>1023.631672635939</v>
      </c>
      <c r="AE982">
        <v>94.322539088410238</v>
      </c>
      <c r="AF982">
        <v>184.69333325480241</v>
      </c>
      <c r="AG982">
        <v>668.6730391343433</v>
      </c>
      <c r="AH982">
        <v>0</v>
      </c>
      <c r="AL982">
        <v>97.746025220762093</v>
      </c>
      <c r="AN982">
        <v>52.803043103294847</v>
      </c>
      <c r="AO982">
        <v>0</v>
      </c>
      <c r="AQ982">
        <v>1.5</v>
      </c>
      <c r="AR982">
        <v>756</v>
      </c>
      <c r="AS982">
        <v>0.2046723652934537</v>
      </c>
      <c r="AT982">
        <v>3.9660825296264068</v>
      </c>
      <c r="AU982">
        <v>2.7958784853450099E-2</v>
      </c>
    </row>
    <row r="983" spans="1:47" x14ac:dyDescent="0.25">
      <c r="A983" t="s">
        <v>1025</v>
      </c>
      <c r="B983" t="str">
        <f t="shared" si="30"/>
        <v>USA_GA_Rome-Rus</v>
      </c>
      <c r="C983" t="str">
        <f>'Model In'!AY983</f>
        <v>Electric Storage_50-gallon</v>
      </c>
      <c r="D983">
        <f>'Model In'!BA983</f>
        <v>5</v>
      </c>
      <c r="E983">
        <v>14757.595726404181</v>
      </c>
      <c r="F983">
        <v>97.746025220762093</v>
      </c>
      <c r="H983">
        <f t="shared" si="31"/>
        <v>5253.6821420676724</v>
      </c>
      <c r="I983">
        <v>1012.261259808046</v>
      </c>
      <c r="K983">
        <v>545.89105746189705</v>
      </c>
      <c r="L983">
        <v>1724.5966067859631</v>
      </c>
      <c r="M983">
        <v>70.647487289786469</v>
      </c>
      <c r="N983">
        <v>17.565156378755749</v>
      </c>
      <c r="O983">
        <v>378.15755867760402</v>
      </c>
      <c r="Q983">
        <v>3757.2298671372669</v>
      </c>
      <c r="R983">
        <v>484.19101512235937</v>
      </c>
      <c r="S983">
        <v>0</v>
      </c>
      <c r="V983">
        <v>4107.1652386583837</v>
      </c>
      <c r="W983">
        <v>-328.18927276091421</v>
      </c>
      <c r="Y983">
        <v>4107.1652386583864</v>
      </c>
      <c r="Z983">
        <v>4373.1166730416398</v>
      </c>
      <c r="AA983">
        <v>0</v>
      </c>
      <c r="AB983">
        <v>1023.631672635939</v>
      </c>
      <c r="AE983">
        <v>94.322539088410238</v>
      </c>
      <c r="AF983">
        <v>184.69333325480241</v>
      </c>
      <c r="AG983">
        <v>668.6730391343433</v>
      </c>
      <c r="AH983">
        <v>0</v>
      </c>
      <c r="AL983">
        <v>97.746025220762093</v>
      </c>
      <c r="AN983">
        <v>52.803043103294847</v>
      </c>
      <c r="AO983">
        <v>0</v>
      </c>
      <c r="AQ983">
        <v>1.25</v>
      </c>
      <c r="AR983">
        <v>766.5</v>
      </c>
      <c r="AS983">
        <v>0.1552912247385887</v>
      </c>
      <c r="AT983">
        <v>1.9221046085363309</v>
      </c>
      <c r="AU983">
        <v>2.6451940603699799E-2</v>
      </c>
    </row>
    <row r="984" spans="1:47" x14ac:dyDescent="0.25">
      <c r="A984" t="s">
        <v>1026</v>
      </c>
      <c r="B984" t="str">
        <f t="shared" si="30"/>
        <v>USA_GA_Savannah</v>
      </c>
      <c r="C984" t="str">
        <f>'Model In'!AY984</f>
        <v>Electric Storage_50-gallon</v>
      </c>
      <c r="D984">
        <f>'Model In'!BA984</f>
        <v>5</v>
      </c>
      <c r="E984">
        <v>14914.88250951123</v>
      </c>
      <c r="F984">
        <v>97.746025220762093</v>
      </c>
      <c r="H984">
        <f t="shared" si="31"/>
        <v>5727.2896389735097</v>
      </c>
      <c r="I984">
        <v>405.25317079085181</v>
      </c>
      <c r="K984">
        <v>166.21054781605599</v>
      </c>
      <c r="L984">
        <v>532.74800977384905</v>
      </c>
      <c r="M984">
        <v>4.9236745589145006</v>
      </c>
      <c r="N984">
        <v>8.3830842304162889</v>
      </c>
      <c r="O984">
        <v>225.735864185465</v>
      </c>
      <c r="Q984">
        <v>4805.8419618973739</v>
      </c>
      <c r="R984">
        <v>516.19450628528386</v>
      </c>
      <c r="S984">
        <v>0</v>
      </c>
      <c r="V984">
        <v>3790.8445248596481</v>
      </c>
      <c r="W984">
        <v>-324.35338319147269</v>
      </c>
      <c r="Y984">
        <v>3790.8445248596609</v>
      </c>
      <c r="Z984">
        <v>4373.1166730416398</v>
      </c>
      <c r="AA984">
        <v>0</v>
      </c>
      <c r="AB984">
        <v>1023.631672635939</v>
      </c>
      <c r="AE984">
        <v>94.322539088410238</v>
      </c>
      <c r="AF984">
        <v>184.69333325480241</v>
      </c>
      <c r="AG984">
        <v>668.6730391343433</v>
      </c>
      <c r="AH984">
        <v>0</v>
      </c>
      <c r="AL984">
        <v>97.746025220762093</v>
      </c>
      <c r="AN984">
        <v>52.803043103294847</v>
      </c>
      <c r="AO984">
        <v>0</v>
      </c>
      <c r="AQ984">
        <v>0.25</v>
      </c>
      <c r="AR984">
        <v>622</v>
      </c>
      <c r="AS984">
        <v>0.17742193698728781</v>
      </c>
      <c r="AT984">
        <v>3.3943099986431382</v>
      </c>
      <c r="AU984">
        <v>2.9011510578770501E-2</v>
      </c>
    </row>
    <row r="985" spans="1:47" x14ac:dyDescent="0.25">
      <c r="A985" t="s">
        <v>1027</v>
      </c>
      <c r="B985" t="str">
        <f t="shared" si="30"/>
        <v>USA_IA_Des.Moin</v>
      </c>
      <c r="C985" t="str">
        <f>'Model In'!AY985</f>
        <v>Electric Storage_50-gallon</v>
      </c>
      <c r="D985">
        <f>'Model In'!BA985</f>
        <v>5</v>
      </c>
      <c r="E985">
        <v>18841.07260997413</v>
      </c>
      <c r="F985">
        <v>97.746025220762093</v>
      </c>
      <c r="H985">
        <f t="shared" si="31"/>
        <v>8763.8794885607876</v>
      </c>
      <c r="I985">
        <v>5502.6281965081871</v>
      </c>
      <c r="K985">
        <v>2762.5544628701518</v>
      </c>
      <c r="L985">
        <v>8194.1341332636148</v>
      </c>
      <c r="M985">
        <v>2206.0750339441938</v>
      </c>
      <c r="N985">
        <v>80.003220385538569</v>
      </c>
      <c r="O985">
        <v>453.99547930834461</v>
      </c>
      <c r="Q985">
        <v>2673.6340566148228</v>
      </c>
      <c r="R985">
        <v>587.61723543777805</v>
      </c>
      <c r="S985">
        <v>0</v>
      </c>
      <c r="V985">
        <v>4680.4447757352327</v>
      </c>
      <c r="W985">
        <v>-337.70712649628518</v>
      </c>
      <c r="Y985">
        <v>4680.4447757352418</v>
      </c>
      <c r="Z985">
        <v>4373.1166730416398</v>
      </c>
      <c r="AA985">
        <v>0</v>
      </c>
      <c r="AB985">
        <v>1023.631672635939</v>
      </c>
      <c r="AE985">
        <v>94.322539088410238</v>
      </c>
      <c r="AF985">
        <v>184.69333325480241</v>
      </c>
      <c r="AG985">
        <v>668.6730391343433</v>
      </c>
      <c r="AH985">
        <v>0</v>
      </c>
      <c r="AL985">
        <v>97.746025220762093</v>
      </c>
      <c r="AN985">
        <v>52.803043103294847</v>
      </c>
      <c r="AO985">
        <v>0</v>
      </c>
      <c r="AQ985">
        <v>24</v>
      </c>
      <c r="AR985">
        <v>257.5</v>
      </c>
      <c r="AS985">
        <v>0.30161099048658818</v>
      </c>
      <c r="AT985">
        <v>4.8656339526967773</v>
      </c>
      <c r="AU985">
        <v>3.3920922417029001E-2</v>
      </c>
    </row>
    <row r="986" spans="1:47" x14ac:dyDescent="0.25">
      <c r="A986" t="s">
        <v>1028</v>
      </c>
      <c r="B986" t="str">
        <f t="shared" si="30"/>
        <v>USA_IA_Sioux.Ci</v>
      </c>
      <c r="C986" t="str">
        <f>'Model In'!AY986</f>
        <v>Electric Storage_50-gallon</v>
      </c>
      <c r="D986">
        <f>'Model In'!BA986</f>
        <v>5</v>
      </c>
      <c r="E986">
        <v>20284.46523120936</v>
      </c>
      <c r="F986">
        <v>97.746025220762093</v>
      </c>
      <c r="H986">
        <f t="shared" si="31"/>
        <v>10050.215173658791</v>
      </c>
      <c r="I986">
        <v>7041.3633612193298</v>
      </c>
      <c r="K986">
        <v>3460.0525773928348</v>
      </c>
      <c r="L986">
        <v>10039.649210615329</v>
      </c>
      <c r="M986">
        <v>3057.040594698155</v>
      </c>
      <c r="N986">
        <v>102.04559132596189</v>
      </c>
      <c r="O986">
        <v>422.22459780235488</v>
      </c>
      <c r="Q986">
        <v>2416.455252032762</v>
      </c>
      <c r="R986">
        <v>592.39656040670047</v>
      </c>
      <c r="S986">
        <v>0</v>
      </c>
      <c r="V986">
        <v>4837.5017118725436</v>
      </c>
      <c r="W986">
        <v>-338.79672713970882</v>
      </c>
      <c r="Y986">
        <v>4837.5017118725464</v>
      </c>
      <c r="Z986">
        <v>4373.1166730416398</v>
      </c>
      <c r="AA986">
        <v>0</v>
      </c>
      <c r="AB986">
        <v>1023.631672635939</v>
      </c>
      <c r="AE986">
        <v>94.322539088410238</v>
      </c>
      <c r="AF986">
        <v>184.69333325480241</v>
      </c>
      <c r="AG986">
        <v>668.6730391343433</v>
      </c>
      <c r="AH986">
        <v>0</v>
      </c>
      <c r="AL986">
        <v>97.746025220762093</v>
      </c>
      <c r="AN986">
        <v>52.803043103294847</v>
      </c>
      <c r="AO986">
        <v>0</v>
      </c>
      <c r="AQ986">
        <v>25.5</v>
      </c>
      <c r="AR986">
        <v>110</v>
      </c>
      <c r="AS986">
        <v>0.32720326884594908</v>
      </c>
      <c r="AT986">
        <v>5.1059083959461109</v>
      </c>
      <c r="AU986">
        <v>3.4566635457985502E-2</v>
      </c>
    </row>
    <row r="987" spans="1:47" x14ac:dyDescent="0.25">
      <c r="A987" t="s">
        <v>1029</v>
      </c>
      <c r="B987" t="str">
        <f t="shared" si="30"/>
        <v>USA_ID_Boise.AP</v>
      </c>
      <c r="C987" t="str">
        <f>'Model In'!AY987</f>
        <v>Electric Storage_50-gallon</v>
      </c>
      <c r="D987">
        <f>'Model In'!BA987</f>
        <v>5</v>
      </c>
      <c r="E987">
        <v>15757.980512068239</v>
      </c>
      <c r="F987">
        <v>97.746025220762093</v>
      </c>
      <c r="H987">
        <f t="shared" si="31"/>
        <v>5764.491309720257</v>
      </c>
      <c r="I987">
        <v>2665.1162430841082</v>
      </c>
      <c r="K987">
        <v>1804.6288209479619</v>
      </c>
      <c r="L987">
        <v>5600.3331519235471</v>
      </c>
      <c r="M987">
        <v>156.90031348769631</v>
      </c>
      <c r="N987">
        <v>83.864255305428529</v>
      </c>
      <c r="O987">
        <v>619.7228533430399</v>
      </c>
      <c r="Q987">
        <v>2606.7667787351202</v>
      </c>
      <c r="R987">
        <v>492.60828790102778</v>
      </c>
      <c r="S987">
        <v>0</v>
      </c>
      <c r="V987">
        <v>4596.7408566698432</v>
      </c>
      <c r="W987">
        <v>-337.21460577399142</v>
      </c>
      <c r="Y987">
        <v>4596.7408566698496</v>
      </c>
      <c r="Z987">
        <v>4373.1166730416398</v>
      </c>
      <c r="AA987">
        <v>0</v>
      </c>
      <c r="AB987">
        <v>1023.631672635939</v>
      </c>
      <c r="AE987">
        <v>94.322539088410238</v>
      </c>
      <c r="AF987">
        <v>184.69333325480241</v>
      </c>
      <c r="AG987">
        <v>668.6730391343433</v>
      </c>
      <c r="AH987">
        <v>0</v>
      </c>
      <c r="AL987">
        <v>97.746025220762093</v>
      </c>
      <c r="AN987">
        <v>52.803043103294847</v>
      </c>
      <c r="AO987">
        <v>0</v>
      </c>
      <c r="AQ987">
        <v>1</v>
      </c>
      <c r="AR987">
        <v>171.5</v>
      </c>
      <c r="AS987">
        <v>0.2460097182079361</v>
      </c>
      <c r="AT987">
        <v>3.5801656008060951</v>
      </c>
      <c r="AU987">
        <v>2.8617799211191199E-2</v>
      </c>
    </row>
    <row r="988" spans="1:47" x14ac:dyDescent="0.25">
      <c r="A988" t="s">
        <v>1030</v>
      </c>
      <c r="B988" t="str">
        <f t="shared" si="30"/>
        <v>USA_ID_Idaho.Fa</v>
      </c>
      <c r="C988" t="str">
        <f>'Model In'!AY988</f>
        <v>Electric Storage_50-gallon</v>
      </c>
      <c r="D988">
        <f>'Model In'!BA988</f>
        <v>5</v>
      </c>
      <c r="E988">
        <v>18851.361587275551</v>
      </c>
      <c r="F988">
        <v>97.746025220762093</v>
      </c>
      <c r="H988">
        <f t="shared" si="31"/>
        <v>8383.9598663493525</v>
      </c>
      <c r="I988">
        <v>6053.7514044823838</v>
      </c>
      <c r="K988">
        <v>3580.565601045741</v>
      </c>
      <c r="L988">
        <v>10594.33398843601</v>
      </c>
      <c r="M988">
        <v>1727.0886637894509</v>
      </c>
      <c r="N988">
        <v>150.9244409015937</v>
      </c>
      <c r="O988">
        <v>595.17269874557235</v>
      </c>
      <c r="Q988">
        <v>1723.708626985044</v>
      </c>
      <c r="R988">
        <v>606.49983488192413</v>
      </c>
      <c r="S988">
        <v>0</v>
      </c>
      <c r="V988">
        <v>5070.6533752483501</v>
      </c>
      <c r="W988">
        <v>-341.43460251587089</v>
      </c>
      <c r="Y988">
        <v>5070.6533752483456</v>
      </c>
      <c r="Z988">
        <v>4373.1166730416398</v>
      </c>
      <c r="AA988">
        <v>0</v>
      </c>
      <c r="AB988">
        <v>1023.631672635939</v>
      </c>
      <c r="AE988">
        <v>94.322539088410238</v>
      </c>
      <c r="AF988">
        <v>184.69333325480241</v>
      </c>
      <c r="AG988">
        <v>668.6730391343433</v>
      </c>
      <c r="AH988">
        <v>0</v>
      </c>
      <c r="AL988">
        <v>97.746025220762093</v>
      </c>
      <c r="AN988">
        <v>52.803043103294847</v>
      </c>
      <c r="AO988">
        <v>0</v>
      </c>
      <c r="AQ988">
        <v>24.25</v>
      </c>
      <c r="AR988">
        <v>60.5</v>
      </c>
      <c r="AS988">
        <v>0.33663809174818038</v>
      </c>
      <c r="AT988">
        <v>4.3036654051968739</v>
      </c>
      <c r="AU988">
        <v>3.4990760040499301E-2</v>
      </c>
    </row>
    <row r="989" spans="1:47" x14ac:dyDescent="0.25">
      <c r="A989" t="s">
        <v>1031</v>
      </c>
      <c r="B989" t="str">
        <f t="shared" si="30"/>
        <v>USA_IL_Bellevil</v>
      </c>
      <c r="C989" t="str">
        <f>'Model In'!AY989</f>
        <v>Electric Storage_50-gallon</v>
      </c>
      <c r="D989">
        <f>'Model In'!BA989</f>
        <v>5</v>
      </c>
      <c r="E989">
        <v>16101.44465205519</v>
      </c>
      <c r="F989">
        <v>97.746025220762093</v>
      </c>
      <c r="H989">
        <f t="shared" si="31"/>
        <v>6282.386800136248</v>
      </c>
      <c r="I989">
        <v>2592.8421620808122</v>
      </c>
      <c r="K989">
        <v>1590.989679464504</v>
      </c>
      <c r="L989">
        <v>4945.2038557581081</v>
      </c>
      <c r="M989">
        <v>464.72708788137982</v>
      </c>
      <c r="N989">
        <v>78.745668082797579</v>
      </c>
      <c r="O989">
        <v>458.37972665212618</v>
      </c>
      <c r="Q989">
        <v>3158.6740251372321</v>
      </c>
      <c r="R989">
        <v>530.87061291820385</v>
      </c>
      <c r="S989">
        <v>0</v>
      </c>
      <c r="V989">
        <v>4422.3095062407847</v>
      </c>
      <c r="W989">
        <v>-333.6365387935133</v>
      </c>
      <c r="Y989">
        <v>4422.3095062407792</v>
      </c>
      <c r="Z989">
        <v>4373.1166730416398</v>
      </c>
      <c r="AA989">
        <v>0</v>
      </c>
      <c r="AB989">
        <v>1023.631672635939</v>
      </c>
      <c r="AE989">
        <v>94.322539088410238</v>
      </c>
      <c r="AF989">
        <v>184.69333325480241</v>
      </c>
      <c r="AG989">
        <v>668.6730391343433</v>
      </c>
      <c r="AH989">
        <v>0</v>
      </c>
      <c r="AL989">
        <v>97.746025220762093</v>
      </c>
      <c r="AN989">
        <v>52.803043103294847</v>
      </c>
      <c r="AO989">
        <v>0</v>
      </c>
      <c r="AQ989">
        <v>5.25</v>
      </c>
      <c r="AR989">
        <v>620.25</v>
      </c>
      <c r="AS989">
        <v>0.22604168728509</v>
      </c>
      <c r="AT989">
        <v>3.358189348098243</v>
      </c>
      <c r="AU989">
        <v>2.9875076154119801E-2</v>
      </c>
    </row>
    <row r="990" spans="1:47" x14ac:dyDescent="0.25">
      <c r="A990" t="s">
        <v>1032</v>
      </c>
      <c r="B990" t="str">
        <f t="shared" si="30"/>
        <v>USA_IL_Chicago.</v>
      </c>
      <c r="C990" t="str">
        <f>'Model In'!AY990</f>
        <v>Electric Storage_50-gallon</v>
      </c>
      <c r="D990">
        <f>'Model In'!BA990</f>
        <v>5</v>
      </c>
      <c r="E990">
        <v>18172.637944691371</v>
      </c>
      <c r="F990">
        <v>97.746025220762093</v>
      </c>
      <c r="H990">
        <f t="shared" si="31"/>
        <v>8067.3020440140735</v>
      </c>
      <c r="I990">
        <v>5199.3568791110583</v>
      </c>
      <c r="K990">
        <v>2788.4681218072051</v>
      </c>
      <c r="L990">
        <v>8310.2424312832809</v>
      </c>
      <c r="M990">
        <v>1913.9379710390269</v>
      </c>
      <c r="N990">
        <v>74.421667604963474</v>
      </c>
      <c r="O990">
        <v>422.52911865990052</v>
      </c>
      <c r="Q990">
        <v>2358.2232247943848</v>
      </c>
      <c r="R990">
        <v>509.72194010863052</v>
      </c>
      <c r="S990">
        <v>0</v>
      </c>
      <c r="V990">
        <v>4708.587554999338</v>
      </c>
      <c r="W990">
        <v>-338.09247522340098</v>
      </c>
      <c r="Y990">
        <v>4708.5875549993389</v>
      </c>
      <c r="Z990">
        <v>4373.1166730416398</v>
      </c>
      <c r="AA990">
        <v>0</v>
      </c>
      <c r="AB990">
        <v>1023.631672635939</v>
      </c>
      <c r="AE990">
        <v>94.322539088410238</v>
      </c>
      <c r="AF990">
        <v>184.69333325480241</v>
      </c>
      <c r="AG990">
        <v>668.6730391343433</v>
      </c>
      <c r="AH990">
        <v>0</v>
      </c>
      <c r="AL990">
        <v>97.746025220762093</v>
      </c>
      <c r="AN990">
        <v>52.803043103294847</v>
      </c>
      <c r="AO990">
        <v>0</v>
      </c>
      <c r="AQ990">
        <v>22.5</v>
      </c>
      <c r="AR990">
        <v>124.5</v>
      </c>
      <c r="AS990">
        <v>0.29762327103743408</v>
      </c>
      <c r="AT990">
        <v>5.3691010961799011</v>
      </c>
      <c r="AU990">
        <v>2.9475519445786299E-2</v>
      </c>
    </row>
    <row r="991" spans="1:47" x14ac:dyDescent="0.25">
      <c r="A991" t="s">
        <v>1033</v>
      </c>
      <c r="B991" t="str">
        <f t="shared" si="30"/>
        <v>USA_IN_Evansvil</v>
      </c>
      <c r="C991" t="str">
        <f>'Model In'!AY991</f>
        <v>Electric Storage_50-gallon</v>
      </c>
      <c r="D991">
        <f>'Model In'!BA991</f>
        <v>5</v>
      </c>
      <c r="E991">
        <v>15570.064821937871</v>
      </c>
      <c r="F991">
        <v>97.746025220762093</v>
      </c>
      <c r="H991">
        <f t="shared" si="31"/>
        <v>5844.1933972942161</v>
      </c>
      <c r="I991">
        <v>2166.2633978914</v>
      </c>
      <c r="K991">
        <v>1321.0860614292901</v>
      </c>
      <c r="L991">
        <v>4135.6491407648309</v>
      </c>
      <c r="M991">
        <v>374.47029374459561</v>
      </c>
      <c r="N991">
        <v>45.230927998388658</v>
      </c>
      <c r="O991">
        <v>425.47611471912182</v>
      </c>
      <c r="Q991">
        <v>3175.8633453375119</v>
      </c>
      <c r="R991">
        <v>502.06665406530448</v>
      </c>
      <c r="S991">
        <v>0</v>
      </c>
      <c r="V991">
        <v>4329.123078965421</v>
      </c>
      <c r="W991">
        <v>-332.99936216400658</v>
      </c>
      <c r="Y991">
        <v>4329.1230789654146</v>
      </c>
      <c r="Z991">
        <v>4373.1166730416398</v>
      </c>
      <c r="AA991">
        <v>0</v>
      </c>
      <c r="AB991">
        <v>1023.631672635939</v>
      </c>
      <c r="AE991">
        <v>94.322539088410238</v>
      </c>
      <c r="AF991">
        <v>184.69333325480241</v>
      </c>
      <c r="AG991">
        <v>668.6730391343433</v>
      </c>
      <c r="AH991">
        <v>0</v>
      </c>
      <c r="AL991">
        <v>97.746025220762093</v>
      </c>
      <c r="AN991">
        <v>52.803043103294847</v>
      </c>
      <c r="AO991">
        <v>0</v>
      </c>
      <c r="AQ991">
        <v>7.75</v>
      </c>
      <c r="AR991">
        <v>600</v>
      </c>
      <c r="AS991">
        <v>0.21703848303981441</v>
      </c>
      <c r="AT991">
        <v>3.2719021618811048</v>
      </c>
      <c r="AU991">
        <v>2.79649081215049E-2</v>
      </c>
    </row>
    <row r="992" spans="1:47" x14ac:dyDescent="0.25">
      <c r="A992" t="s">
        <v>1034</v>
      </c>
      <c r="B992" t="str">
        <f t="shared" si="30"/>
        <v>USA_IN_Indianap</v>
      </c>
      <c r="C992" t="str">
        <f>'Model In'!AY992</f>
        <v>Electric Storage_50-gallon</v>
      </c>
      <c r="D992">
        <f>'Model In'!BA992</f>
        <v>5</v>
      </c>
      <c r="E992">
        <v>17158.346331958888</v>
      </c>
      <c r="F992">
        <v>97.746025220762093</v>
      </c>
      <c r="H992">
        <f t="shared" si="31"/>
        <v>7204.4951178061092</v>
      </c>
      <c r="I992">
        <v>3908.7847919872388</v>
      </c>
      <c r="K992">
        <v>2164.5109454510011</v>
      </c>
      <c r="L992">
        <v>6637.2062415611899</v>
      </c>
      <c r="M992">
        <v>1253.1392944956619</v>
      </c>
      <c r="N992">
        <v>70.979471722608722</v>
      </c>
      <c r="O992">
        <v>420.15508031796071</v>
      </c>
      <c r="Q992">
        <v>2744.3913576467771</v>
      </c>
      <c r="R992">
        <v>551.31896817209326</v>
      </c>
      <c r="S992">
        <v>0</v>
      </c>
      <c r="V992">
        <v>4557.1028684746962</v>
      </c>
      <c r="W992">
        <v>-335.94172197297479</v>
      </c>
      <c r="Y992">
        <v>4557.1028684746934</v>
      </c>
      <c r="Z992">
        <v>4373.1166730416398</v>
      </c>
      <c r="AA992">
        <v>0</v>
      </c>
      <c r="AB992">
        <v>1023.631672635939</v>
      </c>
      <c r="AE992">
        <v>94.322539088410238</v>
      </c>
      <c r="AF992">
        <v>184.69333325480241</v>
      </c>
      <c r="AG992">
        <v>668.6730391343433</v>
      </c>
      <c r="AH992">
        <v>0</v>
      </c>
      <c r="AL992">
        <v>97.746025220762093</v>
      </c>
      <c r="AN992">
        <v>52.803043103294847</v>
      </c>
      <c r="AO992">
        <v>0</v>
      </c>
      <c r="AQ992">
        <v>14.75</v>
      </c>
      <c r="AR992">
        <v>485.5</v>
      </c>
      <c r="AS992">
        <v>0.27937440597454211</v>
      </c>
      <c r="AT992">
        <v>5.0409097326563357</v>
      </c>
      <c r="AU992">
        <v>3.1422021005191397E-2</v>
      </c>
    </row>
    <row r="993" spans="1:47" x14ac:dyDescent="0.25">
      <c r="A993" t="s">
        <v>1035</v>
      </c>
      <c r="B993" t="str">
        <f t="shared" si="30"/>
        <v>USA_KS_Hays.Rgn</v>
      </c>
      <c r="C993" t="str">
        <f>'Model In'!AY993</f>
        <v>Electric Storage_50-gallon</v>
      </c>
      <c r="D993">
        <f>'Model In'!BA993</f>
        <v>5</v>
      </c>
      <c r="E993">
        <v>17400.867862204072</v>
      </c>
      <c r="F993">
        <v>97.746025220762093</v>
      </c>
      <c r="H993">
        <f t="shared" si="31"/>
        <v>7487.4793978476528</v>
      </c>
      <c r="I993">
        <v>3772.8677856411232</v>
      </c>
      <c r="K993">
        <v>2254.8236172755642</v>
      </c>
      <c r="L993">
        <v>6873.6061364907337</v>
      </c>
      <c r="M993">
        <v>995.86143276511518</v>
      </c>
      <c r="N993">
        <v>67.071370408856239</v>
      </c>
      <c r="O993">
        <v>455.11136519159498</v>
      </c>
      <c r="Q993">
        <v>3126.625389223394</v>
      </c>
      <c r="R993">
        <v>587.98622298313546</v>
      </c>
      <c r="S993">
        <v>0</v>
      </c>
      <c r="V993">
        <v>4516.6401186782296</v>
      </c>
      <c r="W993">
        <v>-335.79216385544311</v>
      </c>
      <c r="Y993">
        <v>4516.6401186782332</v>
      </c>
      <c r="Z993">
        <v>4373.1166730416398</v>
      </c>
      <c r="AA993">
        <v>0</v>
      </c>
      <c r="AB993">
        <v>1023.631672635939</v>
      </c>
      <c r="AE993">
        <v>94.322539088410238</v>
      </c>
      <c r="AF993">
        <v>184.69333325480241</v>
      </c>
      <c r="AG993">
        <v>668.6730391343433</v>
      </c>
      <c r="AH993">
        <v>0</v>
      </c>
      <c r="AL993">
        <v>97.746025220762093</v>
      </c>
      <c r="AN993">
        <v>52.803043103294847</v>
      </c>
      <c r="AO993">
        <v>0</v>
      </c>
      <c r="AQ993">
        <v>7.75</v>
      </c>
      <c r="AR993">
        <v>510.75</v>
      </c>
      <c r="AS993">
        <v>0.36443049213680773</v>
      </c>
      <c r="AT993">
        <v>6.1489167144534207</v>
      </c>
      <c r="AU993">
        <v>3.51500598244954E-2</v>
      </c>
    </row>
    <row r="994" spans="1:47" x14ac:dyDescent="0.25">
      <c r="A994" t="s">
        <v>1036</v>
      </c>
      <c r="B994" t="str">
        <f t="shared" si="30"/>
        <v>USA_KS_Wichita.</v>
      </c>
      <c r="C994" t="str">
        <f>'Model In'!AY994</f>
        <v>Electric Storage_50-gallon</v>
      </c>
      <c r="D994">
        <f>'Model In'!BA994</f>
        <v>5</v>
      </c>
      <c r="E994">
        <v>16131.96645097398</v>
      </c>
      <c r="F994">
        <v>97.746025220762093</v>
      </c>
      <c r="H994">
        <f t="shared" si="31"/>
        <v>6425.6085718182367</v>
      </c>
      <c r="I994">
        <v>2221.0033389645819</v>
      </c>
      <c r="K994">
        <v>1528.185542697538</v>
      </c>
      <c r="L994">
        <v>4687.345411522735</v>
      </c>
      <c r="M994">
        <v>158.25425346556759</v>
      </c>
      <c r="N994">
        <v>64.726625684042403</v>
      </c>
      <c r="O994">
        <v>469.83691711742642</v>
      </c>
      <c r="Q994">
        <v>3681.8306127236278</v>
      </c>
      <c r="R994">
        <v>522.77462013002742</v>
      </c>
      <c r="S994">
        <v>0</v>
      </c>
      <c r="V994">
        <v>4309.6095334776528</v>
      </c>
      <c r="W994">
        <v>-334.0672690453755</v>
      </c>
      <c r="Y994">
        <v>4309.6095334776519</v>
      </c>
      <c r="Z994">
        <v>4373.1166730416398</v>
      </c>
      <c r="AA994">
        <v>0</v>
      </c>
      <c r="AB994">
        <v>1023.631672635939</v>
      </c>
      <c r="AE994">
        <v>94.322539088410238</v>
      </c>
      <c r="AF994">
        <v>184.69333325480241</v>
      </c>
      <c r="AG994">
        <v>668.6730391343433</v>
      </c>
      <c r="AH994">
        <v>0</v>
      </c>
      <c r="AL994">
        <v>97.746025220762093</v>
      </c>
      <c r="AN994">
        <v>52.803043103294847</v>
      </c>
      <c r="AO994">
        <v>0</v>
      </c>
      <c r="AQ994">
        <v>0.5</v>
      </c>
      <c r="AR994">
        <v>297.5</v>
      </c>
      <c r="AS994">
        <v>0.34988361989700972</v>
      </c>
      <c r="AT994">
        <v>5.9494270864387486</v>
      </c>
      <c r="AU994">
        <v>3.2256793689524998E-2</v>
      </c>
    </row>
    <row r="995" spans="1:47" x14ac:dyDescent="0.25">
      <c r="A995" t="s">
        <v>1037</v>
      </c>
      <c r="B995" t="str">
        <f t="shared" si="30"/>
        <v>USA_KY_Louisvil</v>
      </c>
      <c r="C995" t="str">
        <f>'Model In'!AY995</f>
        <v>Electric Storage_50-gallon</v>
      </c>
      <c r="D995">
        <f>'Model In'!BA995</f>
        <v>5</v>
      </c>
      <c r="E995">
        <v>15500.93214656905</v>
      </c>
      <c r="F995">
        <v>97.746025220762093</v>
      </c>
      <c r="H995">
        <f t="shared" si="31"/>
        <v>5792.8249444308994</v>
      </c>
      <c r="I995">
        <v>2057.8541171286829</v>
      </c>
      <c r="K995">
        <v>1278.721404193738</v>
      </c>
      <c r="L995">
        <v>4033.3575482456031</v>
      </c>
      <c r="M995">
        <v>285.5278423771743</v>
      </c>
      <c r="N995">
        <v>43.483227529046601</v>
      </c>
      <c r="O995">
        <v>450.12164302873191</v>
      </c>
      <c r="Q995">
        <v>3230.236040645425</v>
      </c>
      <c r="R995">
        <v>504.73478665679141</v>
      </c>
      <c r="S995">
        <v>0</v>
      </c>
      <c r="V995">
        <v>4311.3588564600204</v>
      </c>
      <c r="W995">
        <v>-332.83582698698308</v>
      </c>
      <c r="Y995">
        <v>4311.358856460015</v>
      </c>
      <c r="Z995">
        <v>4373.1166730416398</v>
      </c>
      <c r="AA995">
        <v>0</v>
      </c>
      <c r="AB995">
        <v>1023.631672635939</v>
      </c>
      <c r="AE995">
        <v>94.322539088410238</v>
      </c>
      <c r="AF995">
        <v>184.69333325480241</v>
      </c>
      <c r="AG995">
        <v>668.6730391343433</v>
      </c>
      <c r="AH995">
        <v>0</v>
      </c>
      <c r="AL995">
        <v>97.746025220762093</v>
      </c>
      <c r="AN995">
        <v>52.803043103294847</v>
      </c>
      <c r="AO995">
        <v>0</v>
      </c>
      <c r="AQ995">
        <v>6.5</v>
      </c>
      <c r="AR995">
        <v>549.75</v>
      </c>
      <c r="AS995">
        <v>0.18924515966682909</v>
      </c>
      <c r="AT995">
        <v>2.746404532074171</v>
      </c>
      <c r="AU995">
        <v>2.7825515925712599E-2</v>
      </c>
    </row>
    <row r="996" spans="1:47" x14ac:dyDescent="0.25">
      <c r="A996" t="s">
        <v>1038</v>
      </c>
      <c r="B996" t="str">
        <f t="shared" si="30"/>
        <v>USA_LA_New.Orle</v>
      </c>
      <c r="C996" t="str">
        <f>'Model In'!AY996</f>
        <v>Electric Storage_50-gallon</v>
      </c>
      <c r="D996">
        <f>'Model In'!BA996</f>
        <v>5</v>
      </c>
      <c r="E996">
        <v>15427.36833876844</v>
      </c>
      <c r="F996">
        <v>97.746025220762093</v>
      </c>
      <c r="H996">
        <f t="shared" si="31"/>
        <v>6456.9961596653793</v>
      </c>
      <c r="I996">
        <v>302.07476959250681</v>
      </c>
      <c r="K996">
        <v>154.8548788061124</v>
      </c>
      <c r="L996">
        <v>512.99457451352123</v>
      </c>
      <c r="M996">
        <v>1.514912656864339</v>
      </c>
      <c r="N996">
        <v>6.5539646659566024</v>
      </c>
      <c r="O996">
        <v>139.15101346357321</v>
      </c>
      <c r="Q996">
        <v>5538.9263111659511</v>
      </c>
      <c r="R996">
        <v>615.995078906922</v>
      </c>
      <c r="S996">
        <v>0</v>
      </c>
      <c r="V996">
        <v>3573.623833424655</v>
      </c>
      <c r="W996">
        <v>-320.80691774399298</v>
      </c>
      <c r="Y996">
        <v>3573.6238334246518</v>
      </c>
      <c r="Z996">
        <v>4373.1166730416398</v>
      </c>
      <c r="AA996">
        <v>0</v>
      </c>
      <c r="AB996">
        <v>1023.631672635939</v>
      </c>
      <c r="AE996">
        <v>94.322539088410238</v>
      </c>
      <c r="AF996">
        <v>184.69333325480241</v>
      </c>
      <c r="AG996">
        <v>668.6730391343433</v>
      </c>
      <c r="AH996">
        <v>0</v>
      </c>
      <c r="AL996">
        <v>97.746025220762093</v>
      </c>
      <c r="AN996">
        <v>52.803043103294847</v>
      </c>
      <c r="AO996">
        <v>0</v>
      </c>
      <c r="AQ996">
        <v>1.75</v>
      </c>
      <c r="AR996">
        <v>1409.25</v>
      </c>
      <c r="AS996">
        <v>0.2003607271981685</v>
      </c>
      <c r="AT996">
        <v>3.9280675500007352</v>
      </c>
      <c r="AU996">
        <v>3.4165734319972801E-2</v>
      </c>
    </row>
    <row r="997" spans="1:47" x14ac:dyDescent="0.25">
      <c r="A997" t="s">
        <v>1039</v>
      </c>
      <c r="B997" t="str">
        <f t="shared" si="30"/>
        <v>USA_LA_Shrevepo</v>
      </c>
      <c r="C997" t="str">
        <f>'Model In'!AY997</f>
        <v>Electric Storage_50-gallon</v>
      </c>
      <c r="D997">
        <f>'Model In'!BA997</f>
        <v>5</v>
      </c>
      <c r="E997">
        <v>15281.230202148001</v>
      </c>
      <c r="F997">
        <v>97.746025220762093</v>
      </c>
      <c r="H997">
        <f t="shared" si="31"/>
        <v>6057.5710881739633</v>
      </c>
      <c r="I997">
        <v>712.84796894782448</v>
      </c>
      <c r="K997">
        <v>394.4188666509375</v>
      </c>
      <c r="L997">
        <v>1229.0035269211701</v>
      </c>
      <c r="M997">
        <v>44.588695308086471</v>
      </c>
      <c r="N997">
        <v>18.411259208048499</v>
      </c>
      <c r="O997">
        <v>255.42914778075101</v>
      </c>
      <c r="Q997">
        <v>4798.9311434475594</v>
      </c>
      <c r="R997">
        <v>545.79197577857974</v>
      </c>
      <c r="S997">
        <v>0</v>
      </c>
      <c r="V997">
        <v>3826.9107682959652</v>
      </c>
      <c r="W997">
        <v>-324.38724089552358</v>
      </c>
      <c r="Y997">
        <v>3826.910768295962</v>
      </c>
      <c r="Z997">
        <v>4373.1166730416398</v>
      </c>
      <c r="AA997">
        <v>0</v>
      </c>
      <c r="AB997">
        <v>1023.631672635939</v>
      </c>
      <c r="AE997">
        <v>94.322539088410238</v>
      </c>
      <c r="AF997">
        <v>184.69333325480241</v>
      </c>
      <c r="AG997">
        <v>668.6730391343433</v>
      </c>
      <c r="AH997">
        <v>0</v>
      </c>
      <c r="AL997">
        <v>97.746025220762093</v>
      </c>
      <c r="AN997">
        <v>52.803043103294847</v>
      </c>
      <c r="AO997">
        <v>0</v>
      </c>
      <c r="AQ997">
        <v>0.75</v>
      </c>
      <c r="AR997">
        <v>959.5</v>
      </c>
      <c r="AS997">
        <v>0.1877813272206475</v>
      </c>
      <c r="AT997">
        <v>3.1081963544407332</v>
      </c>
      <c r="AU997">
        <v>3.0393150422359901E-2</v>
      </c>
    </row>
    <row r="998" spans="1:47" x14ac:dyDescent="0.25">
      <c r="A998" t="s">
        <v>1040</v>
      </c>
      <c r="B998" t="str">
        <f t="shared" si="30"/>
        <v>USA_MA_Boston-L</v>
      </c>
      <c r="C998" t="str">
        <f>'Model In'!AY998</f>
        <v>Electric Storage_50-gallon</v>
      </c>
      <c r="D998">
        <f>'Model In'!BA998</f>
        <v>5</v>
      </c>
      <c r="E998">
        <v>16306.12906398256</v>
      </c>
      <c r="F998">
        <v>97.746025220762093</v>
      </c>
      <c r="H998">
        <f t="shared" si="31"/>
        <v>6242.7718409995578</v>
      </c>
      <c r="I998">
        <v>3793.629590286268</v>
      </c>
      <c r="K998">
        <v>2195.743282553015</v>
      </c>
      <c r="L998">
        <v>7096.8239637217193</v>
      </c>
      <c r="M998">
        <v>1083.782327110823</v>
      </c>
      <c r="N998">
        <v>68.29177777062219</v>
      </c>
      <c r="O998">
        <v>445.81220285180518</v>
      </c>
      <c r="Q998">
        <v>1989.9087660405919</v>
      </c>
      <c r="R998">
        <v>459.2334846726979</v>
      </c>
      <c r="S998">
        <v>0</v>
      </c>
      <c r="V998">
        <v>4666.6088773050406</v>
      </c>
      <c r="W998">
        <v>-338.64514843226738</v>
      </c>
      <c r="Y998">
        <v>4666.6088773050387</v>
      </c>
      <c r="Z998">
        <v>4373.1166730416398</v>
      </c>
      <c r="AA998">
        <v>0</v>
      </c>
      <c r="AB998">
        <v>1023.631672635939</v>
      </c>
      <c r="AE998">
        <v>94.322539088410238</v>
      </c>
      <c r="AF998">
        <v>184.69333325480241</v>
      </c>
      <c r="AG998">
        <v>668.6730391343433</v>
      </c>
      <c r="AH998">
        <v>0</v>
      </c>
      <c r="AL998">
        <v>97.746025220762093</v>
      </c>
      <c r="AN998">
        <v>52.803043103294847</v>
      </c>
      <c r="AO998">
        <v>0</v>
      </c>
      <c r="AQ998">
        <v>27.75</v>
      </c>
      <c r="AR998">
        <v>368</v>
      </c>
      <c r="AS998">
        <v>0.31410905551645091</v>
      </c>
      <c r="AT998">
        <v>6.2301728726080876</v>
      </c>
      <c r="AU998">
        <v>2.64557066688214E-2</v>
      </c>
    </row>
    <row r="999" spans="1:47" x14ac:dyDescent="0.25">
      <c r="A999" t="s">
        <v>1041</v>
      </c>
      <c r="B999" t="str">
        <f t="shared" si="30"/>
        <v>USA_MD_Baltimor</v>
      </c>
      <c r="C999" t="str">
        <f>'Model In'!AY999</f>
        <v>Electric Storage_50-gallon</v>
      </c>
      <c r="D999">
        <f>'Model In'!BA999</f>
        <v>5</v>
      </c>
      <c r="E999">
        <v>15356.38402465706</v>
      </c>
      <c r="F999">
        <v>97.746025220762093</v>
      </c>
      <c r="H999">
        <f t="shared" si="31"/>
        <v>5568.4556846278119</v>
      </c>
      <c r="I999">
        <v>2183.1762651772369</v>
      </c>
      <c r="K999">
        <v>1327.7335560011679</v>
      </c>
      <c r="L999">
        <v>4174.6437771177016</v>
      </c>
      <c r="M999">
        <v>355.09916914778671</v>
      </c>
      <c r="N999">
        <v>36.725071833857172</v>
      </c>
      <c r="O999">
        <v>463.61846819442729</v>
      </c>
      <c r="Q999">
        <v>2911.5189257168549</v>
      </c>
      <c r="R999">
        <v>473.76049373371978</v>
      </c>
      <c r="S999">
        <v>0</v>
      </c>
      <c r="V999">
        <v>4391.1799943511714</v>
      </c>
      <c r="W999">
        <v>-333.1669526448311</v>
      </c>
      <c r="Y999">
        <v>4391.1799943511751</v>
      </c>
      <c r="Z999">
        <v>4373.1166730416398</v>
      </c>
      <c r="AA999">
        <v>0</v>
      </c>
      <c r="AB999">
        <v>1023.631672635939</v>
      </c>
      <c r="AE999">
        <v>94.322539088410238</v>
      </c>
      <c r="AF999">
        <v>184.69333325480241</v>
      </c>
      <c r="AG999">
        <v>668.6730391343433</v>
      </c>
      <c r="AH999">
        <v>0</v>
      </c>
      <c r="AL999">
        <v>97.746025220762093</v>
      </c>
      <c r="AN999">
        <v>52.803043103294847</v>
      </c>
      <c r="AO999">
        <v>0</v>
      </c>
      <c r="AQ999">
        <v>7.75</v>
      </c>
      <c r="AR999">
        <v>639</v>
      </c>
      <c r="AS999">
        <v>0.21094302823180541</v>
      </c>
      <c r="AT999">
        <v>3.4746519664944762</v>
      </c>
      <c r="AU999">
        <v>2.6310722547004398E-2</v>
      </c>
    </row>
    <row r="1000" spans="1:47" x14ac:dyDescent="0.25">
      <c r="A1000" t="s">
        <v>1042</v>
      </c>
      <c r="B1000" t="str">
        <f t="shared" si="30"/>
        <v>USA_ME_Portland</v>
      </c>
      <c r="C1000" t="str">
        <f>'Model In'!AY1000</f>
        <v>Electric Storage_50-gallon</v>
      </c>
      <c r="D1000">
        <f>'Model In'!BA1000</f>
        <v>5</v>
      </c>
      <c r="E1000">
        <v>18032.598915154591</v>
      </c>
      <c r="F1000">
        <v>97.746025220762093</v>
      </c>
      <c r="H1000">
        <f t="shared" si="31"/>
        <v>7678.5033393421545</v>
      </c>
      <c r="I1000">
        <v>5634.3031926025806</v>
      </c>
      <c r="K1000">
        <v>2704.6089646714918</v>
      </c>
      <c r="L1000">
        <v>8408.6224637483629</v>
      </c>
      <c r="M1000">
        <v>2368.5157988665042</v>
      </c>
      <c r="N1000">
        <v>72.024331525618592</v>
      </c>
      <c r="O1000">
        <v>489.15409753898871</v>
      </c>
      <c r="Q1000">
        <v>1569.413181544872</v>
      </c>
      <c r="R1000">
        <v>474.78696519470202</v>
      </c>
      <c r="S1000">
        <v>0</v>
      </c>
      <c r="V1000">
        <v>4957.3472301343891</v>
      </c>
      <c r="W1000">
        <v>-340.44609118558128</v>
      </c>
      <c r="Y1000">
        <v>4957.3472301343927</v>
      </c>
      <c r="Z1000">
        <v>4373.1166730416398</v>
      </c>
      <c r="AA1000">
        <v>0</v>
      </c>
      <c r="AB1000">
        <v>1023.631672635939</v>
      </c>
      <c r="AE1000">
        <v>94.322539088410238</v>
      </c>
      <c r="AF1000">
        <v>184.69333325480241</v>
      </c>
      <c r="AG1000">
        <v>668.6730391343433</v>
      </c>
      <c r="AH1000">
        <v>0</v>
      </c>
      <c r="AL1000">
        <v>97.746025220762093</v>
      </c>
      <c r="AN1000">
        <v>52.803043103294847</v>
      </c>
      <c r="AO1000">
        <v>0</v>
      </c>
      <c r="AQ1000">
        <v>28.25</v>
      </c>
      <c r="AR1000">
        <v>231.25</v>
      </c>
      <c r="AS1000">
        <v>0.27387223635526431</v>
      </c>
      <c r="AT1000">
        <v>3.8440686651596812</v>
      </c>
      <c r="AU1000">
        <v>2.61856165411345E-2</v>
      </c>
    </row>
    <row r="1001" spans="1:47" x14ac:dyDescent="0.25">
      <c r="A1001" t="s">
        <v>1043</v>
      </c>
      <c r="B1001" t="str">
        <f t="shared" si="30"/>
        <v>USA_ME_Presque.</v>
      </c>
      <c r="C1001" t="str">
        <f>'Model In'!AY1001</f>
        <v>Electric Storage_50-gallon</v>
      </c>
      <c r="D1001">
        <f>'Model In'!BA1001</f>
        <v>5</v>
      </c>
      <c r="E1001">
        <v>24999.95317426293</v>
      </c>
      <c r="F1001">
        <v>97.746025220762093</v>
      </c>
      <c r="H1001">
        <f t="shared" si="31"/>
        <v>14261.429669960788</v>
      </c>
      <c r="I1001">
        <v>12639.58518210593</v>
      </c>
      <c r="K1001">
        <v>3330.510959477529</v>
      </c>
      <c r="L1001">
        <v>9996.4000929123522</v>
      </c>
      <c r="M1001">
        <v>8830.9184504532222</v>
      </c>
      <c r="N1001">
        <v>90.065109149613093</v>
      </c>
      <c r="O1001">
        <v>388.09066302547438</v>
      </c>
      <c r="Q1001">
        <v>1111.228347438333</v>
      </c>
      <c r="R1001">
        <v>510.61614041652479</v>
      </c>
      <c r="S1001">
        <v>0</v>
      </c>
      <c r="V1001">
        <v>5341.7751586238746</v>
      </c>
      <c r="W1001">
        <v>-343.15706037396768</v>
      </c>
      <c r="Y1001">
        <v>5341.7751586239001</v>
      </c>
      <c r="Z1001">
        <v>4373.1166730416398</v>
      </c>
      <c r="AA1001">
        <v>0</v>
      </c>
      <c r="AB1001">
        <v>1023.631672635939</v>
      </c>
      <c r="AE1001">
        <v>94.322539088410238</v>
      </c>
      <c r="AF1001">
        <v>184.69333325480241</v>
      </c>
      <c r="AG1001">
        <v>668.6730391343433</v>
      </c>
      <c r="AH1001">
        <v>0</v>
      </c>
      <c r="AL1001">
        <v>97.746025220762093</v>
      </c>
      <c r="AN1001">
        <v>52.803043103294847</v>
      </c>
      <c r="AO1001">
        <v>0</v>
      </c>
      <c r="AQ1001">
        <v>209.25</v>
      </c>
      <c r="AR1001">
        <v>363</v>
      </c>
      <c r="AS1001">
        <v>0.3011513112781643</v>
      </c>
      <c r="AT1001">
        <v>3.6345281416109532</v>
      </c>
      <c r="AU1001">
        <v>2.7308710285288501E-2</v>
      </c>
    </row>
    <row r="1002" spans="1:47" x14ac:dyDescent="0.25">
      <c r="A1002" t="s">
        <v>1044</v>
      </c>
      <c r="B1002" t="str">
        <f t="shared" si="30"/>
        <v>USA_MI_Detroit-</v>
      </c>
      <c r="C1002" t="str">
        <f>'Model In'!AY1002</f>
        <v>Electric Storage_50-gallon</v>
      </c>
      <c r="D1002">
        <f>'Model In'!BA1002</f>
        <v>5</v>
      </c>
      <c r="E1002">
        <v>17283.991363677811</v>
      </c>
      <c r="F1002">
        <v>97.746025220762093</v>
      </c>
      <c r="H1002">
        <f t="shared" si="31"/>
        <v>7150.9000385354138</v>
      </c>
      <c r="I1002">
        <v>4495.6112205441268</v>
      </c>
      <c r="K1002">
        <v>2553.6572065419668</v>
      </c>
      <c r="L1002">
        <v>7856.2426861180784</v>
      </c>
      <c r="M1002">
        <v>1418.468777173671</v>
      </c>
      <c r="N1002">
        <v>77.397406962563096</v>
      </c>
      <c r="O1002">
        <v>446.08782986592121</v>
      </c>
      <c r="Q1002">
        <v>2126.480377369091</v>
      </c>
      <c r="R1002">
        <v>528.80844062219626</v>
      </c>
      <c r="S1002">
        <v>0</v>
      </c>
      <c r="V1002">
        <v>4736.3429794642343</v>
      </c>
      <c r="W1002">
        <v>-338.16065194789348</v>
      </c>
      <c r="Y1002">
        <v>4736.342979464237</v>
      </c>
      <c r="Z1002">
        <v>4373.1166730416398</v>
      </c>
      <c r="AA1002">
        <v>0</v>
      </c>
      <c r="AB1002">
        <v>1023.631672635939</v>
      </c>
      <c r="AE1002">
        <v>94.322539088410238</v>
      </c>
      <c r="AF1002">
        <v>184.69333325480241</v>
      </c>
      <c r="AG1002">
        <v>668.6730391343433</v>
      </c>
      <c r="AH1002">
        <v>0</v>
      </c>
      <c r="AL1002">
        <v>97.746025220762093</v>
      </c>
      <c r="AN1002">
        <v>52.803043103294847</v>
      </c>
      <c r="AO1002">
        <v>0</v>
      </c>
      <c r="AQ1002">
        <v>11.5</v>
      </c>
      <c r="AR1002">
        <v>182.75</v>
      </c>
      <c r="AS1002">
        <v>0.26343656917442398</v>
      </c>
      <c r="AT1002">
        <v>4.274369469942914</v>
      </c>
      <c r="AU1002">
        <v>2.97748751269299E-2</v>
      </c>
    </row>
    <row r="1003" spans="1:47" x14ac:dyDescent="0.25">
      <c r="A1003" t="s">
        <v>1045</v>
      </c>
      <c r="B1003" t="str">
        <f t="shared" si="30"/>
        <v>USA_MI_Houghton</v>
      </c>
      <c r="C1003" t="str">
        <f>'Model In'!AY1003</f>
        <v>Electric Storage_50-gallon</v>
      </c>
      <c r="D1003">
        <f>'Model In'!BA1003</f>
        <v>5</v>
      </c>
      <c r="E1003">
        <v>19942.517626955141</v>
      </c>
      <c r="F1003">
        <v>97.746025220762093</v>
      </c>
      <c r="H1003">
        <f t="shared" si="31"/>
        <v>9483.5266111154742</v>
      </c>
      <c r="I1003">
        <v>7298.5163823272806</v>
      </c>
      <c r="K1003">
        <v>3365.6960907610128</v>
      </c>
      <c r="L1003">
        <v>10123.889918380601</v>
      </c>
      <c r="M1003">
        <v>3351.7825366558718</v>
      </c>
      <c r="N1003">
        <v>130.66963003842349</v>
      </c>
      <c r="O1003">
        <v>450.36812487194868</v>
      </c>
      <c r="Q1003">
        <v>1614.4294726642361</v>
      </c>
      <c r="R1003">
        <v>570.58075612395885</v>
      </c>
      <c r="S1003">
        <v>0</v>
      </c>
      <c r="V1003">
        <v>5062.2426701616514</v>
      </c>
      <c r="W1003">
        <v>-340.90552659890142</v>
      </c>
      <c r="Y1003">
        <v>5062.2426701616432</v>
      </c>
      <c r="Z1003">
        <v>4373.1166730416398</v>
      </c>
      <c r="AA1003">
        <v>0</v>
      </c>
      <c r="AB1003">
        <v>1023.631672635939</v>
      </c>
      <c r="AE1003">
        <v>94.322539088410238</v>
      </c>
      <c r="AF1003">
        <v>184.69333325480241</v>
      </c>
      <c r="AG1003">
        <v>668.6730391343433</v>
      </c>
      <c r="AH1003">
        <v>0</v>
      </c>
      <c r="AL1003">
        <v>97.746025220762093</v>
      </c>
      <c r="AN1003">
        <v>52.803043103294847</v>
      </c>
      <c r="AO1003">
        <v>0</v>
      </c>
      <c r="AQ1003">
        <v>51.5</v>
      </c>
      <c r="AR1003">
        <v>173.75</v>
      </c>
      <c r="AS1003">
        <v>0.28591001330240873</v>
      </c>
      <c r="AT1003">
        <v>4.2382186442050713</v>
      </c>
      <c r="AU1003">
        <v>3.1682623151952603E-2</v>
      </c>
    </row>
    <row r="1004" spans="1:47" x14ac:dyDescent="0.25">
      <c r="A1004" t="s">
        <v>1046</v>
      </c>
      <c r="B1004" t="str">
        <f t="shared" si="30"/>
        <v>USA_MI_Traverse</v>
      </c>
      <c r="C1004" t="str">
        <f>'Model In'!AY1004</f>
        <v>Electric Storage_50-gallon</v>
      </c>
      <c r="D1004">
        <f>'Model In'!BA1004</f>
        <v>5</v>
      </c>
      <c r="E1004">
        <v>19180.35727515836</v>
      </c>
      <c r="F1004">
        <v>97.746025220762093</v>
      </c>
      <c r="H1004">
        <f t="shared" si="31"/>
        <v>8821.382938177856</v>
      </c>
      <c r="I1004">
        <v>6535.2009497751587</v>
      </c>
      <c r="K1004">
        <v>3010.258310800205</v>
      </c>
      <c r="L1004">
        <v>9285.1459435078687</v>
      </c>
      <c r="M1004">
        <v>2974.6648512103161</v>
      </c>
      <c r="N1004">
        <v>104.28855920683129</v>
      </c>
      <c r="O1004">
        <v>445.98922855783331</v>
      </c>
      <c r="Q1004">
        <v>1745.19255396109</v>
      </c>
      <c r="R1004">
        <v>540.98943444160795</v>
      </c>
      <c r="S1004">
        <v>0</v>
      </c>
      <c r="V1004">
        <v>4962.22599130255</v>
      </c>
      <c r="W1004">
        <v>-340.03753142276491</v>
      </c>
      <c r="Y1004">
        <v>4962.2259913025573</v>
      </c>
      <c r="Z1004">
        <v>4373.1166730416398</v>
      </c>
      <c r="AA1004">
        <v>0</v>
      </c>
      <c r="AB1004">
        <v>1023.631672635939</v>
      </c>
      <c r="AE1004">
        <v>94.322539088410238</v>
      </c>
      <c r="AF1004">
        <v>184.69333325480241</v>
      </c>
      <c r="AG1004">
        <v>668.6730391343433</v>
      </c>
      <c r="AH1004">
        <v>0</v>
      </c>
      <c r="AL1004">
        <v>97.746025220762093</v>
      </c>
      <c r="AN1004">
        <v>52.803043103294847</v>
      </c>
      <c r="AO1004">
        <v>0</v>
      </c>
      <c r="AQ1004">
        <v>56.75</v>
      </c>
      <c r="AR1004">
        <v>369</v>
      </c>
      <c r="AS1004">
        <v>0.25972274364815739</v>
      </c>
      <c r="AT1004">
        <v>3.3003084348030618</v>
      </c>
      <c r="AU1004">
        <v>2.9302880241620002E-2</v>
      </c>
    </row>
    <row r="1005" spans="1:47" x14ac:dyDescent="0.25">
      <c r="A1005" t="s">
        <v>1047</v>
      </c>
      <c r="B1005" t="str">
        <f t="shared" si="30"/>
        <v>USA_MN_Duluth.I</v>
      </c>
      <c r="C1005" t="str">
        <f>'Model In'!AY1005</f>
        <v>Electric Storage_50-gallon</v>
      </c>
      <c r="D1005">
        <f>'Model In'!BA1005</f>
        <v>5</v>
      </c>
      <c r="E1005">
        <v>23523.441026688641</v>
      </c>
      <c r="F1005">
        <v>97.746025220762093</v>
      </c>
      <c r="H1005">
        <f t="shared" si="31"/>
        <v>12814.277135242277</v>
      </c>
      <c r="I1005">
        <v>10935.55055420817</v>
      </c>
      <c r="K1005">
        <v>4180.2917767440367</v>
      </c>
      <c r="L1005">
        <v>12136.29500398144</v>
      </c>
      <c r="M1005">
        <v>6161.0122971252295</v>
      </c>
      <c r="N1005">
        <v>127.9956876776096</v>
      </c>
      <c r="O1005">
        <v>466.25079266133832</v>
      </c>
      <c r="Q1005">
        <v>1272.772427665848</v>
      </c>
      <c r="R1005">
        <v>605.9541533682584</v>
      </c>
      <c r="S1005">
        <v>0</v>
      </c>
      <c r="V1005">
        <v>5312.4155457683501</v>
      </c>
      <c r="W1005">
        <v>-343.80790453404762</v>
      </c>
      <c r="Y1005">
        <v>5312.4155457683592</v>
      </c>
      <c r="Z1005">
        <v>4373.1166730416398</v>
      </c>
      <c r="AA1005">
        <v>0</v>
      </c>
      <c r="AB1005">
        <v>1023.631672635939</v>
      </c>
      <c r="AE1005">
        <v>94.322539088410238</v>
      </c>
      <c r="AF1005">
        <v>184.69333325480241</v>
      </c>
      <c r="AG1005">
        <v>668.6730391343433</v>
      </c>
      <c r="AH1005">
        <v>0</v>
      </c>
      <c r="AL1005">
        <v>97.746025220762093</v>
      </c>
      <c r="AN1005">
        <v>52.803043103294847</v>
      </c>
      <c r="AO1005">
        <v>0</v>
      </c>
      <c r="AQ1005">
        <v>70</v>
      </c>
      <c r="AR1005">
        <v>95</v>
      </c>
      <c r="AS1005">
        <v>0.33506143728757692</v>
      </c>
      <c r="AT1005">
        <v>5.5386873469125852</v>
      </c>
      <c r="AU1005">
        <v>3.4363897001975598E-2</v>
      </c>
    </row>
    <row r="1006" spans="1:47" x14ac:dyDescent="0.25">
      <c r="A1006" t="s">
        <v>1048</v>
      </c>
      <c r="B1006" t="str">
        <f t="shared" si="30"/>
        <v>USA_MN_Minneapo</v>
      </c>
      <c r="C1006" t="str">
        <f>'Model In'!AY1006</f>
        <v>Electric Storage_50-gallon</v>
      </c>
      <c r="D1006">
        <f>'Model In'!BA1006</f>
        <v>5</v>
      </c>
      <c r="E1006">
        <v>21505.450214406901</v>
      </c>
      <c r="F1006">
        <v>97.746025220762093</v>
      </c>
      <c r="H1006">
        <f t="shared" si="31"/>
        <v>11164.595264372412</v>
      </c>
      <c r="I1006">
        <v>8327.5118394540186</v>
      </c>
      <c r="K1006">
        <v>3488.022861609661</v>
      </c>
      <c r="L1006">
        <v>10029.35551636299</v>
      </c>
      <c r="M1006">
        <v>4347.6638337872564</v>
      </c>
      <c r="N1006">
        <v>85.959137522097777</v>
      </c>
      <c r="O1006">
        <v>405.86600653493753</v>
      </c>
      <c r="Q1006">
        <v>2191.4922194420692</v>
      </c>
      <c r="R1006">
        <v>645.59120547632506</v>
      </c>
      <c r="S1006">
        <v>0</v>
      </c>
      <c r="V1006">
        <v>4944.1066043563196</v>
      </c>
      <c r="W1006">
        <v>-339.51237287286699</v>
      </c>
      <c r="Y1006">
        <v>4944.1066043563269</v>
      </c>
      <c r="Z1006">
        <v>4373.1166730416398</v>
      </c>
      <c r="AA1006">
        <v>0</v>
      </c>
      <c r="AB1006">
        <v>1023.631672635939</v>
      </c>
      <c r="AE1006">
        <v>94.322539088410238</v>
      </c>
      <c r="AF1006">
        <v>184.69333325480241</v>
      </c>
      <c r="AG1006">
        <v>668.6730391343433</v>
      </c>
      <c r="AH1006">
        <v>0</v>
      </c>
      <c r="AL1006">
        <v>97.746025220762093</v>
      </c>
      <c r="AN1006">
        <v>52.803043103294847</v>
      </c>
      <c r="AO1006">
        <v>0</v>
      </c>
      <c r="AQ1006">
        <v>71.5</v>
      </c>
      <c r="AR1006">
        <v>198.25</v>
      </c>
      <c r="AS1006">
        <v>0.30787573288116948</v>
      </c>
      <c r="AT1006">
        <v>4.967048099889916</v>
      </c>
      <c r="AU1006">
        <v>3.6874788544584897E-2</v>
      </c>
    </row>
    <row r="1007" spans="1:47" x14ac:dyDescent="0.25">
      <c r="A1007" t="s">
        <v>1049</v>
      </c>
      <c r="B1007" t="str">
        <f t="shared" si="30"/>
        <v>USA_MO_Kansas.C</v>
      </c>
      <c r="C1007" t="str">
        <f>'Model In'!AY1007</f>
        <v>Electric Storage_50-gallon</v>
      </c>
      <c r="D1007">
        <f>'Model In'!BA1007</f>
        <v>5</v>
      </c>
      <c r="E1007">
        <v>16152.580542284661</v>
      </c>
      <c r="F1007">
        <v>97.746025220762093</v>
      </c>
      <c r="H1007">
        <f t="shared" si="31"/>
        <v>6416.7730700181373</v>
      </c>
      <c r="I1007">
        <v>2625.1069782525351</v>
      </c>
      <c r="K1007">
        <v>1589.870226616536</v>
      </c>
      <c r="L1007">
        <v>4864.7377344400284</v>
      </c>
      <c r="M1007">
        <v>577.64078813026481</v>
      </c>
      <c r="N1007">
        <v>44.238887699222673</v>
      </c>
      <c r="O1007">
        <v>413.35707580649972</v>
      </c>
      <c r="Q1007">
        <v>3258.928522003373</v>
      </c>
      <c r="R1007">
        <v>532.73756976222944</v>
      </c>
      <c r="S1007">
        <v>0</v>
      </c>
      <c r="V1007">
        <v>4339.0591265883468</v>
      </c>
      <c r="W1007">
        <v>-333.67111510698328</v>
      </c>
      <c r="Y1007">
        <v>4339.0591265883377</v>
      </c>
      <c r="Z1007">
        <v>4373.1166730416398</v>
      </c>
      <c r="AA1007">
        <v>0</v>
      </c>
      <c r="AB1007">
        <v>1023.631672635939</v>
      </c>
      <c r="AE1007">
        <v>94.322539088410238</v>
      </c>
      <c r="AF1007">
        <v>184.69333325480241</v>
      </c>
      <c r="AG1007">
        <v>668.6730391343433</v>
      </c>
      <c r="AH1007">
        <v>0</v>
      </c>
      <c r="AL1007">
        <v>97.746025220762093</v>
      </c>
      <c r="AN1007">
        <v>52.803043103294847</v>
      </c>
      <c r="AO1007">
        <v>0</v>
      </c>
      <c r="AQ1007">
        <v>5</v>
      </c>
      <c r="AR1007">
        <v>475.5</v>
      </c>
      <c r="AS1007">
        <v>0.248149440425073</v>
      </c>
      <c r="AT1007">
        <v>3.9797994401677221</v>
      </c>
      <c r="AU1007">
        <v>3.0339912424557199E-2</v>
      </c>
    </row>
    <row r="1008" spans="1:47" x14ac:dyDescent="0.25">
      <c r="A1008" t="s">
        <v>1050</v>
      </c>
      <c r="B1008" t="str">
        <f t="shared" si="30"/>
        <v>USA_MO_St.Josep</v>
      </c>
      <c r="C1008" t="str">
        <f>'Model In'!AY1008</f>
        <v>Electric Storage_50-gallon</v>
      </c>
      <c r="D1008">
        <f>'Model In'!BA1008</f>
        <v>5</v>
      </c>
      <c r="E1008">
        <v>17819.971103924479</v>
      </c>
      <c r="F1008">
        <v>97.746025220762093</v>
      </c>
      <c r="H1008">
        <f t="shared" si="31"/>
        <v>7874.409492543502</v>
      </c>
      <c r="I1008">
        <v>4480.5857951258467</v>
      </c>
      <c r="K1008">
        <v>2329.9961244325718</v>
      </c>
      <c r="L1008">
        <v>6990.3920589236022</v>
      </c>
      <c r="M1008">
        <v>1672.825766212901</v>
      </c>
      <c r="N1008">
        <v>72.523686459637219</v>
      </c>
      <c r="O1008">
        <v>405.24021802073912</v>
      </c>
      <c r="Q1008">
        <v>2835.1679414529799</v>
      </c>
      <c r="R1008">
        <v>558.65575596467522</v>
      </c>
      <c r="S1008">
        <v>0</v>
      </c>
      <c r="V1008">
        <v>4548.8132657028491</v>
      </c>
      <c r="W1008">
        <v>-335.92717602352741</v>
      </c>
      <c r="Y1008">
        <v>4548.8132657028536</v>
      </c>
      <c r="Z1008">
        <v>4373.1166730416398</v>
      </c>
      <c r="AA1008">
        <v>0</v>
      </c>
      <c r="AB1008">
        <v>1023.631672635939</v>
      </c>
      <c r="AE1008">
        <v>94.322539088410238</v>
      </c>
      <c r="AF1008">
        <v>184.69333325480241</v>
      </c>
      <c r="AG1008">
        <v>668.6730391343433</v>
      </c>
      <c r="AH1008">
        <v>0</v>
      </c>
      <c r="AL1008">
        <v>97.746025220762093</v>
      </c>
      <c r="AN1008">
        <v>52.803043103294847</v>
      </c>
      <c r="AO1008">
        <v>0</v>
      </c>
      <c r="AQ1008">
        <v>20</v>
      </c>
      <c r="AR1008">
        <v>371.75</v>
      </c>
      <c r="AS1008">
        <v>0.28557262274252659</v>
      </c>
      <c r="AT1008">
        <v>4.302862384975696</v>
      </c>
      <c r="AU1008">
        <v>3.1966147398258697E-2</v>
      </c>
    </row>
    <row r="1009" spans="1:47" x14ac:dyDescent="0.25">
      <c r="A1009" t="s">
        <v>1051</v>
      </c>
      <c r="B1009" t="str">
        <f t="shared" si="30"/>
        <v>USA_MS_Gulfport</v>
      </c>
      <c r="C1009" t="str">
        <f>'Model In'!AY1009</f>
        <v>Electric Storage_50-gallon</v>
      </c>
      <c r="D1009">
        <f>'Model In'!BA1009</f>
        <v>5</v>
      </c>
      <c r="E1009">
        <v>15036.055873982081</v>
      </c>
      <c r="F1009">
        <v>97.746025220762093</v>
      </c>
      <c r="H1009">
        <f t="shared" si="31"/>
        <v>5958.0224932513047</v>
      </c>
      <c r="I1009">
        <v>356.31931945101991</v>
      </c>
      <c r="K1009">
        <v>148.54213944651741</v>
      </c>
      <c r="L1009">
        <v>486.44048197349792</v>
      </c>
      <c r="M1009">
        <v>9.7966105921847397</v>
      </c>
      <c r="N1009">
        <v>6.319277987286406</v>
      </c>
      <c r="O1009">
        <v>191.6612914250324</v>
      </c>
      <c r="Q1009">
        <v>5049.7782085341541</v>
      </c>
      <c r="R1009">
        <v>551.92496526613127</v>
      </c>
      <c r="S1009">
        <v>0</v>
      </c>
      <c r="V1009">
        <v>3681.2850350524909</v>
      </c>
      <c r="W1009">
        <v>-322.26071680550291</v>
      </c>
      <c r="Y1009">
        <v>3681.2850350524982</v>
      </c>
      <c r="Z1009">
        <v>4373.1166730416398</v>
      </c>
      <c r="AA1009">
        <v>0</v>
      </c>
      <c r="AB1009">
        <v>1023.631672635939</v>
      </c>
      <c r="AE1009">
        <v>94.322539088410238</v>
      </c>
      <c r="AF1009">
        <v>184.69333325480241</v>
      </c>
      <c r="AG1009">
        <v>668.6730391343433</v>
      </c>
      <c r="AH1009">
        <v>0</v>
      </c>
      <c r="AL1009">
        <v>97.746025220762093</v>
      </c>
      <c r="AN1009">
        <v>52.803043103294847</v>
      </c>
      <c r="AO1009">
        <v>0</v>
      </c>
      <c r="AQ1009">
        <v>0.75</v>
      </c>
      <c r="AR1009">
        <v>1213</v>
      </c>
      <c r="AS1009">
        <v>0.1800005498382703</v>
      </c>
      <c r="AT1009">
        <v>3.3059833926051918</v>
      </c>
      <c r="AU1009">
        <v>3.0176129741619599E-2</v>
      </c>
    </row>
    <row r="1010" spans="1:47" x14ac:dyDescent="0.25">
      <c r="A1010" t="s">
        <v>1052</v>
      </c>
      <c r="B1010" t="str">
        <f t="shared" si="30"/>
        <v>USA_MS_Jackson-</v>
      </c>
      <c r="C1010" t="str">
        <f>'Model In'!AY1010</f>
        <v>Electric Storage_50-gallon</v>
      </c>
      <c r="D1010">
        <f>'Model In'!BA1010</f>
        <v>5</v>
      </c>
      <c r="E1010">
        <v>14938.810871178601</v>
      </c>
      <c r="F1010">
        <v>97.746025220762093</v>
      </c>
      <c r="H1010">
        <f t="shared" si="31"/>
        <v>5672.9093195405267</v>
      </c>
      <c r="I1010">
        <v>632.96514587913805</v>
      </c>
      <c r="K1010">
        <v>317.58250131860711</v>
      </c>
      <c r="L1010">
        <v>1023.432658684927</v>
      </c>
      <c r="M1010">
        <v>11.387329206516149</v>
      </c>
      <c r="N1010">
        <v>16.413917274061092</v>
      </c>
      <c r="O1010">
        <v>287.58139807995309</v>
      </c>
      <c r="Q1010">
        <v>4504.7761150751276</v>
      </c>
      <c r="R1010">
        <v>535.16805858626151</v>
      </c>
      <c r="S1010">
        <v>0</v>
      </c>
      <c r="V1010">
        <v>3869.153205959929</v>
      </c>
      <c r="W1010">
        <v>-325.38047606967592</v>
      </c>
      <c r="Y1010">
        <v>3869.1532059599399</v>
      </c>
      <c r="Z1010">
        <v>4373.1166730416398</v>
      </c>
      <c r="AA1010">
        <v>0</v>
      </c>
      <c r="AB1010">
        <v>1023.631672635939</v>
      </c>
      <c r="AE1010">
        <v>94.322539088410238</v>
      </c>
      <c r="AF1010">
        <v>184.69333325480241</v>
      </c>
      <c r="AG1010">
        <v>668.6730391343433</v>
      </c>
      <c r="AH1010">
        <v>0</v>
      </c>
      <c r="AL1010">
        <v>97.746025220762093</v>
      </c>
      <c r="AN1010">
        <v>52.803043103294847</v>
      </c>
      <c r="AO1010">
        <v>0</v>
      </c>
      <c r="AQ1010">
        <v>2</v>
      </c>
      <c r="AR1010">
        <v>941.5</v>
      </c>
      <c r="AS1010">
        <v>0.1739765011180549</v>
      </c>
      <c r="AT1010">
        <v>2.7460382224766851</v>
      </c>
      <c r="AU1010">
        <v>2.96447289475292E-2</v>
      </c>
    </row>
    <row r="1011" spans="1:47" x14ac:dyDescent="0.25">
      <c r="A1011" t="s">
        <v>1053</v>
      </c>
      <c r="B1011" t="str">
        <f t="shared" si="30"/>
        <v>USA_MT_Billings</v>
      </c>
      <c r="C1011" t="str">
        <f>'Model In'!AY1011</f>
        <v>Electric Storage_50-gallon</v>
      </c>
      <c r="D1011">
        <f>'Model In'!BA1011</f>
        <v>5</v>
      </c>
      <c r="E1011">
        <v>18309.345344819361</v>
      </c>
      <c r="F1011">
        <v>97.746025220762093</v>
      </c>
      <c r="H1011">
        <f t="shared" si="31"/>
        <v>7994.5929721607627</v>
      </c>
      <c r="I1011">
        <v>5616.4013032783096</v>
      </c>
      <c r="K1011">
        <v>3097.4112139848012</v>
      </c>
      <c r="L1011">
        <v>9335.5868153727224</v>
      </c>
      <c r="M1011">
        <v>1883.8617151902661</v>
      </c>
      <c r="N1011">
        <v>81.472869492264124</v>
      </c>
      <c r="O1011">
        <v>553.65550461097041</v>
      </c>
      <c r="Q1011">
        <v>1824.575606870035</v>
      </c>
      <c r="R1011">
        <v>553.61606201241807</v>
      </c>
      <c r="S1011">
        <v>0</v>
      </c>
      <c r="V1011">
        <v>4918.0040269806304</v>
      </c>
      <c r="W1011">
        <v>-341.16455885194893</v>
      </c>
      <c r="Y1011">
        <v>4918.0040269806432</v>
      </c>
      <c r="Z1011">
        <v>4373.1166730416398</v>
      </c>
      <c r="AA1011">
        <v>0</v>
      </c>
      <c r="AB1011">
        <v>1023.631672635939</v>
      </c>
      <c r="AE1011">
        <v>94.322539088410238</v>
      </c>
      <c r="AF1011">
        <v>184.69333325480241</v>
      </c>
      <c r="AG1011">
        <v>668.6730391343433</v>
      </c>
      <c r="AH1011">
        <v>0</v>
      </c>
      <c r="AL1011">
        <v>97.746025220762093</v>
      </c>
      <c r="AN1011">
        <v>52.803043103294847</v>
      </c>
      <c r="AO1011">
        <v>0</v>
      </c>
      <c r="AQ1011">
        <v>9.5</v>
      </c>
      <c r="AR1011">
        <v>98.25</v>
      </c>
      <c r="AS1011">
        <v>0.33128559799420859</v>
      </c>
      <c r="AT1011">
        <v>5.8687270497203254</v>
      </c>
      <c r="AU1011">
        <v>3.2194229582522702E-2</v>
      </c>
    </row>
    <row r="1012" spans="1:47" x14ac:dyDescent="0.25">
      <c r="A1012" t="s">
        <v>1054</v>
      </c>
      <c r="B1012" t="str">
        <f t="shared" si="30"/>
        <v>USA_NC_Charlott</v>
      </c>
      <c r="C1012" t="str">
        <f>'Model In'!AY1012</f>
        <v>Electric Storage_50-gallon</v>
      </c>
      <c r="D1012">
        <f>'Model In'!BA1012</f>
        <v>5</v>
      </c>
      <c r="E1012">
        <v>14595.734969120511</v>
      </c>
      <c r="F1012">
        <v>97.746025220762093</v>
      </c>
      <c r="H1012">
        <f t="shared" si="31"/>
        <v>5081.6459372898307</v>
      </c>
      <c r="I1012">
        <v>981.41603990482076</v>
      </c>
      <c r="K1012">
        <v>541.31016888790725</v>
      </c>
      <c r="L1012">
        <v>1720.3321814957289</v>
      </c>
      <c r="M1012">
        <v>53.555885066087669</v>
      </c>
      <c r="N1012">
        <v>21.329781009992281</v>
      </c>
      <c r="O1012">
        <v>365.22020494083182</v>
      </c>
      <c r="Q1012">
        <v>3625.8014778657771</v>
      </c>
      <c r="R1012">
        <v>474.42841951923288</v>
      </c>
      <c r="S1012">
        <v>0</v>
      </c>
      <c r="V1012">
        <v>4117.3406861523936</v>
      </c>
      <c r="W1012">
        <v>-328.11541450413921</v>
      </c>
      <c r="Y1012">
        <v>4117.3406861523872</v>
      </c>
      <c r="Z1012">
        <v>4373.1166730416398</v>
      </c>
      <c r="AA1012">
        <v>0</v>
      </c>
      <c r="AB1012">
        <v>1023.631672635939</v>
      </c>
      <c r="AE1012">
        <v>94.322539088410238</v>
      </c>
      <c r="AF1012">
        <v>184.69333325480241</v>
      </c>
      <c r="AG1012">
        <v>668.6730391343433</v>
      </c>
      <c r="AH1012">
        <v>0</v>
      </c>
      <c r="AL1012">
        <v>97.746025220762093</v>
      </c>
      <c r="AN1012">
        <v>52.803043103294847</v>
      </c>
      <c r="AO1012">
        <v>0</v>
      </c>
      <c r="AQ1012">
        <v>3</v>
      </c>
      <c r="AR1012">
        <v>657.75</v>
      </c>
      <c r="AS1012">
        <v>0.19659261742359149</v>
      </c>
      <c r="AT1012">
        <v>2.926869584579372</v>
      </c>
      <c r="AU1012">
        <v>2.6397372557479801E-2</v>
      </c>
    </row>
    <row r="1013" spans="1:47" x14ac:dyDescent="0.25">
      <c r="A1013" t="s">
        <v>1055</v>
      </c>
      <c r="B1013" t="str">
        <f t="shared" si="30"/>
        <v>USA_NC_Raleigh-</v>
      </c>
      <c r="C1013" t="str">
        <f>'Model In'!AY1013</f>
        <v>Electric Storage_50-gallon</v>
      </c>
      <c r="D1013">
        <f>'Model In'!BA1013</f>
        <v>5</v>
      </c>
      <c r="E1013">
        <v>14698.528416409459</v>
      </c>
      <c r="F1013">
        <v>97.746025220762093</v>
      </c>
      <c r="H1013">
        <f t="shared" si="31"/>
        <v>5231.2114295290958</v>
      </c>
      <c r="I1013">
        <v>888.38585980515631</v>
      </c>
      <c r="K1013">
        <v>465.98498668212022</v>
      </c>
      <c r="L1013">
        <v>1484.4562132071601</v>
      </c>
      <c r="M1013">
        <v>27.916908512877839</v>
      </c>
      <c r="N1013">
        <v>19.209672613872769</v>
      </c>
      <c r="O1013">
        <v>375.27429199628449</v>
      </c>
      <c r="Q1013">
        <v>3855.4492488917299</v>
      </c>
      <c r="R1013">
        <v>487.37632083221001</v>
      </c>
      <c r="S1013">
        <v>0</v>
      </c>
      <c r="V1013">
        <v>4070.568641202151</v>
      </c>
      <c r="W1013">
        <v>-326.84070277270609</v>
      </c>
      <c r="Y1013">
        <v>4070.5686412021601</v>
      </c>
      <c r="Z1013">
        <v>4373.1166730416398</v>
      </c>
      <c r="AA1013">
        <v>0</v>
      </c>
      <c r="AB1013">
        <v>1023.631672635939</v>
      </c>
      <c r="AE1013">
        <v>94.322539088410238</v>
      </c>
      <c r="AF1013">
        <v>184.69333325480241</v>
      </c>
      <c r="AG1013">
        <v>668.6730391343433</v>
      </c>
      <c r="AH1013">
        <v>0</v>
      </c>
      <c r="AL1013">
        <v>97.746025220762093</v>
      </c>
      <c r="AN1013">
        <v>52.803043103294847</v>
      </c>
      <c r="AO1013">
        <v>0</v>
      </c>
      <c r="AQ1013">
        <v>2</v>
      </c>
      <c r="AR1013">
        <v>945.75</v>
      </c>
      <c r="AS1013">
        <v>0.1903040000190768</v>
      </c>
      <c r="AT1013">
        <v>2.9285349991489338</v>
      </c>
      <c r="AU1013">
        <v>2.6964282750566702E-2</v>
      </c>
    </row>
    <row r="1014" spans="1:47" x14ac:dyDescent="0.25">
      <c r="A1014" t="s">
        <v>1056</v>
      </c>
      <c r="B1014" t="str">
        <f t="shared" si="30"/>
        <v>USA_ND_Bismarck</v>
      </c>
      <c r="C1014" t="str">
        <f>'Model In'!AY1014</f>
        <v>Electric Storage_50-gallon</v>
      </c>
      <c r="D1014">
        <f>'Model In'!BA1014</f>
        <v>5</v>
      </c>
      <c r="E1014">
        <v>23208.950449885691</v>
      </c>
      <c r="F1014">
        <v>97.746025220762093</v>
      </c>
      <c r="H1014">
        <f t="shared" si="31"/>
        <v>12627.189290236207</v>
      </c>
      <c r="I1014">
        <v>10185.418839032311</v>
      </c>
      <c r="K1014">
        <v>4013.9525881212071</v>
      </c>
      <c r="L1014">
        <v>11706.435882123</v>
      </c>
      <c r="M1014">
        <v>5634.0452205839802</v>
      </c>
      <c r="N1014">
        <v>128.82848379615911</v>
      </c>
      <c r="O1014">
        <v>408.59254653097838</v>
      </c>
      <c r="Q1014">
        <v>1779.006630059331</v>
      </c>
      <c r="R1014">
        <v>662.76382114456442</v>
      </c>
      <c r="S1014">
        <v>0</v>
      </c>
      <c r="V1014">
        <v>5185.012813971166</v>
      </c>
      <c r="W1014">
        <v>-341.68939284366297</v>
      </c>
      <c r="Y1014">
        <v>5185.0128139711687</v>
      </c>
      <c r="Z1014">
        <v>4373.1166730416398</v>
      </c>
      <c r="AA1014">
        <v>0</v>
      </c>
      <c r="AB1014">
        <v>1023.631672635939</v>
      </c>
      <c r="AE1014">
        <v>94.322539088410238</v>
      </c>
      <c r="AF1014">
        <v>184.69333325480241</v>
      </c>
      <c r="AG1014">
        <v>668.6730391343433</v>
      </c>
      <c r="AH1014">
        <v>0</v>
      </c>
      <c r="AL1014">
        <v>97.746025220762093</v>
      </c>
      <c r="AN1014">
        <v>52.803043103294847</v>
      </c>
      <c r="AO1014">
        <v>0</v>
      </c>
      <c r="AQ1014">
        <v>22.75</v>
      </c>
      <c r="AR1014">
        <v>262.5</v>
      </c>
      <c r="AS1014">
        <v>0.33074376848223469</v>
      </c>
      <c r="AT1014">
        <v>4.9174170864244804</v>
      </c>
      <c r="AU1014">
        <v>3.7177046476146398E-2</v>
      </c>
    </row>
    <row r="1015" spans="1:47" x14ac:dyDescent="0.25">
      <c r="A1015" t="s">
        <v>1057</v>
      </c>
      <c r="B1015" t="str">
        <f t="shared" si="30"/>
        <v>USA_ND_Fargo-He</v>
      </c>
      <c r="C1015" t="str">
        <f>'Model In'!AY1015</f>
        <v>Electric Storage_50-gallon</v>
      </c>
      <c r="D1015">
        <f>'Model In'!BA1015</f>
        <v>5</v>
      </c>
      <c r="E1015">
        <v>27474.353281847791</v>
      </c>
      <c r="F1015">
        <v>97.746025220762093</v>
      </c>
      <c r="H1015">
        <f t="shared" si="31"/>
        <v>16872.157945237977</v>
      </c>
      <c r="I1015">
        <v>14392.02051155001</v>
      </c>
      <c r="K1015">
        <v>4207.736232003298</v>
      </c>
      <c r="L1015">
        <v>11880.247898934351</v>
      </c>
      <c r="M1015">
        <v>9744.0447942569826</v>
      </c>
      <c r="N1015">
        <v>98.011561435090087</v>
      </c>
      <c r="O1015">
        <v>342.22792385453852</v>
      </c>
      <c r="Q1015">
        <v>1793.5582701583039</v>
      </c>
      <c r="R1015">
        <v>686.57916352966254</v>
      </c>
      <c r="S1015">
        <v>0</v>
      </c>
      <c r="V1015">
        <v>5205.4469909317759</v>
      </c>
      <c r="W1015">
        <v>-341.69672586959422</v>
      </c>
      <c r="Y1015">
        <v>5205.4469909317686</v>
      </c>
      <c r="Z1015">
        <v>4373.1166730416398</v>
      </c>
      <c r="AA1015">
        <v>0</v>
      </c>
      <c r="AB1015">
        <v>1023.631672635939</v>
      </c>
      <c r="AE1015">
        <v>94.322539088410238</v>
      </c>
      <c r="AF1015">
        <v>184.69333325480241</v>
      </c>
      <c r="AG1015">
        <v>668.6730391343433</v>
      </c>
      <c r="AH1015">
        <v>0</v>
      </c>
      <c r="AL1015">
        <v>97.746025220762093</v>
      </c>
      <c r="AN1015">
        <v>52.803043103294847</v>
      </c>
      <c r="AO1015">
        <v>0</v>
      </c>
      <c r="AQ1015">
        <v>97.25</v>
      </c>
      <c r="AR1015">
        <v>262.5</v>
      </c>
      <c r="AS1015">
        <v>0.39040512986946929</v>
      </c>
      <c r="AT1015">
        <v>5.7042875751566786</v>
      </c>
      <c r="AU1015">
        <v>3.9636625932420698E-2</v>
      </c>
    </row>
    <row r="1016" spans="1:47" x14ac:dyDescent="0.25">
      <c r="A1016" t="s">
        <v>1058</v>
      </c>
      <c r="B1016" t="str">
        <f t="shared" si="30"/>
        <v>USA_NE_Omaha-Mi</v>
      </c>
      <c r="C1016" t="str">
        <f>'Model In'!AY1016</f>
        <v>Electric Storage_50-gallon</v>
      </c>
      <c r="D1016">
        <f>'Model In'!BA1016</f>
        <v>5</v>
      </c>
      <c r="E1016">
        <v>18200.840003006939</v>
      </c>
      <c r="F1016">
        <v>97.746025220762093</v>
      </c>
      <c r="H1016">
        <f t="shared" si="31"/>
        <v>8142.2201842797367</v>
      </c>
      <c r="I1016">
        <v>4809.2085732438081</v>
      </c>
      <c r="K1016">
        <v>2437.446892329549</v>
      </c>
      <c r="L1016">
        <v>7235.6642419896843</v>
      </c>
      <c r="M1016">
        <v>1840.950414997885</v>
      </c>
      <c r="N1016">
        <v>78.148493256373357</v>
      </c>
      <c r="O1016">
        <v>452.66277266000532</v>
      </c>
      <c r="Q1016">
        <v>2748.9588580437571</v>
      </c>
      <c r="R1016">
        <v>584.05275299217078</v>
      </c>
      <c r="S1016">
        <v>0</v>
      </c>
      <c r="V1016">
        <v>4661.8714730492457</v>
      </c>
      <c r="W1016">
        <v>-336.26363809831582</v>
      </c>
      <c r="Y1016">
        <v>4661.871473049242</v>
      </c>
      <c r="Z1016">
        <v>4373.1166730416398</v>
      </c>
      <c r="AA1016">
        <v>0</v>
      </c>
      <c r="AB1016">
        <v>1023.631672635939</v>
      </c>
      <c r="AE1016">
        <v>94.322539088410238</v>
      </c>
      <c r="AF1016">
        <v>184.69333325480241</v>
      </c>
      <c r="AG1016">
        <v>668.6730391343433</v>
      </c>
      <c r="AH1016">
        <v>0</v>
      </c>
      <c r="AL1016">
        <v>97.746025220762093</v>
      </c>
      <c r="AN1016">
        <v>52.803043103294847</v>
      </c>
      <c r="AO1016">
        <v>0</v>
      </c>
      <c r="AQ1016">
        <v>21</v>
      </c>
      <c r="AR1016">
        <v>481</v>
      </c>
      <c r="AS1016">
        <v>0.24601332912599469</v>
      </c>
      <c r="AT1016">
        <v>3.1477312016505978</v>
      </c>
      <c r="AU1016">
        <v>3.2628818888899902E-2</v>
      </c>
    </row>
    <row r="1017" spans="1:47" x14ac:dyDescent="0.25">
      <c r="A1017" t="s">
        <v>1059</v>
      </c>
      <c r="B1017" t="str">
        <f t="shared" si="30"/>
        <v>USA_NH_Concord.</v>
      </c>
      <c r="C1017" t="str">
        <f>'Model In'!AY1017</f>
        <v>Electric Storage_50-gallon</v>
      </c>
      <c r="D1017">
        <f>'Model In'!BA1017</f>
        <v>5</v>
      </c>
      <c r="E1017">
        <v>18074.414552637969</v>
      </c>
      <c r="F1017">
        <v>97.746025220762093</v>
      </c>
      <c r="H1017">
        <f t="shared" si="31"/>
        <v>7754.0916116784783</v>
      </c>
      <c r="I1017">
        <v>5414.9815630586072</v>
      </c>
      <c r="K1017">
        <v>2603.2927689290182</v>
      </c>
      <c r="L1017">
        <v>7958.0963266516701</v>
      </c>
      <c r="M1017">
        <v>2226.6377106582358</v>
      </c>
      <c r="N1017">
        <v>82.877729297922244</v>
      </c>
      <c r="O1017">
        <v>502.17335417342491</v>
      </c>
      <c r="Q1017">
        <v>1836.3668778381309</v>
      </c>
      <c r="R1017">
        <v>502.74317078174039</v>
      </c>
      <c r="S1017">
        <v>0</v>
      </c>
      <c r="V1017">
        <v>4923.574595281555</v>
      </c>
      <c r="W1017">
        <v>-339.8112725006722</v>
      </c>
      <c r="Y1017">
        <v>4923.5745952815396</v>
      </c>
      <c r="Z1017">
        <v>4373.1166730416398</v>
      </c>
      <c r="AA1017">
        <v>0</v>
      </c>
      <c r="AB1017">
        <v>1023.631672635939</v>
      </c>
      <c r="AE1017">
        <v>94.322539088410238</v>
      </c>
      <c r="AF1017">
        <v>184.69333325480241</v>
      </c>
      <c r="AG1017">
        <v>668.6730391343433</v>
      </c>
      <c r="AH1017">
        <v>0</v>
      </c>
      <c r="AL1017">
        <v>97.746025220762093</v>
      </c>
      <c r="AN1017">
        <v>52.803043103294847</v>
      </c>
      <c r="AO1017">
        <v>0</v>
      </c>
      <c r="AQ1017">
        <v>66</v>
      </c>
      <c r="AR1017">
        <v>375.75</v>
      </c>
      <c r="AS1017">
        <v>0.2372369649241714</v>
      </c>
      <c r="AT1017">
        <v>2.7521047404637971</v>
      </c>
      <c r="AU1017">
        <v>2.6996759816148901E-2</v>
      </c>
    </row>
    <row r="1018" spans="1:47" x14ac:dyDescent="0.25">
      <c r="A1018" t="s">
        <v>1060</v>
      </c>
      <c r="B1018" t="str">
        <f t="shared" si="30"/>
        <v>USA_NH_Manchest</v>
      </c>
      <c r="C1018" t="str">
        <f>'Model In'!AY1018</f>
        <v>Electric Storage_50-gallon</v>
      </c>
      <c r="D1018">
        <f>'Model In'!BA1018</f>
        <v>5</v>
      </c>
      <c r="E1018">
        <v>16751.951061972861</v>
      </c>
      <c r="F1018">
        <v>97.746025220762093</v>
      </c>
      <c r="H1018">
        <f t="shared" si="31"/>
        <v>6596.1201034078586</v>
      </c>
      <c r="I1018">
        <v>4139.3076823985302</v>
      </c>
      <c r="K1018">
        <v>2252.644946659726</v>
      </c>
      <c r="L1018">
        <v>6963.6951334203641</v>
      </c>
      <c r="M1018">
        <v>1322.2318422186761</v>
      </c>
      <c r="N1018">
        <v>62.638116423880618</v>
      </c>
      <c r="O1018">
        <v>501.79277709624489</v>
      </c>
      <c r="Q1018">
        <v>1980.4460455873259</v>
      </c>
      <c r="R1018">
        <v>476.36637542200259</v>
      </c>
      <c r="S1018">
        <v>0</v>
      </c>
      <c r="V1018">
        <v>4759.0826128869721</v>
      </c>
      <c r="W1018">
        <v>-338.28683165452281</v>
      </c>
      <c r="Y1018">
        <v>4759.0826128869476</v>
      </c>
      <c r="Z1018">
        <v>4373.1166730416398</v>
      </c>
      <c r="AA1018">
        <v>0</v>
      </c>
      <c r="AB1018">
        <v>1023.631672635939</v>
      </c>
      <c r="AE1018">
        <v>94.322539088410238</v>
      </c>
      <c r="AF1018">
        <v>184.69333325480241</v>
      </c>
      <c r="AG1018">
        <v>668.6730391343433</v>
      </c>
      <c r="AH1018">
        <v>0</v>
      </c>
      <c r="AL1018">
        <v>97.746025220762093</v>
      </c>
      <c r="AN1018">
        <v>52.803043103294847</v>
      </c>
      <c r="AO1018">
        <v>0</v>
      </c>
      <c r="AQ1018">
        <v>43.25</v>
      </c>
      <c r="AR1018">
        <v>266</v>
      </c>
      <c r="AS1018">
        <v>0.23749833749464039</v>
      </c>
      <c r="AT1018">
        <v>2.9849592556437869</v>
      </c>
      <c r="AU1018">
        <v>2.6115428653602401E-2</v>
      </c>
    </row>
    <row r="1019" spans="1:47" x14ac:dyDescent="0.25">
      <c r="A1019" t="s">
        <v>1061</v>
      </c>
      <c r="B1019" t="str">
        <f t="shared" si="30"/>
        <v>USA_NJ_Newark.L</v>
      </c>
      <c r="C1019" t="str">
        <f>'Model In'!AY1019</f>
        <v>Electric Storage_50-gallon</v>
      </c>
      <c r="D1019">
        <f>'Model In'!BA1019</f>
        <v>5</v>
      </c>
      <c r="E1019">
        <v>15799.0541507048</v>
      </c>
      <c r="F1019">
        <v>97.746025220762093</v>
      </c>
      <c r="H1019">
        <f t="shared" si="31"/>
        <v>5956.6241184202754</v>
      </c>
      <c r="I1019">
        <v>2738.2380550776188</v>
      </c>
      <c r="K1019">
        <v>1698.2546312723771</v>
      </c>
      <c r="L1019">
        <v>5391.906938596906</v>
      </c>
      <c r="M1019">
        <v>571.75948341226592</v>
      </c>
      <c r="N1019">
        <v>28.558274655786569</v>
      </c>
      <c r="O1019">
        <v>439.66566573718723</v>
      </c>
      <c r="Q1019">
        <v>2728.830015948954</v>
      </c>
      <c r="R1019">
        <v>489.55604739370182</v>
      </c>
      <c r="S1019">
        <v>0</v>
      </c>
      <c r="V1019">
        <v>4445.6816866064564</v>
      </c>
      <c r="W1019">
        <v>-335.24675496828212</v>
      </c>
      <c r="Y1019">
        <v>4445.6816866064592</v>
      </c>
      <c r="Z1019">
        <v>4373.1166730416398</v>
      </c>
      <c r="AA1019">
        <v>0</v>
      </c>
      <c r="AB1019">
        <v>1023.631672635939</v>
      </c>
      <c r="AE1019">
        <v>94.322539088410238</v>
      </c>
      <c r="AF1019">
        <v>184.69333325480241</v>
      </c>
      <c r="AG1019">
        <v>668.6730391343433</v>
      </c>
      <c r="AH1019">
        <v>0</v>
      </c>
      <c r="AL1019">
        <v>97.746025220762093</v>
      </c>
      <c r="AN1019">
        <v>52.803043103294847</v>
      </c>
      <c r="AO1019">
        <v>0</v>
      </c>
      <c r="AQ1019">
        <v>7.75</v>
      </c>
      <c r="AR1019">
        <v>545.5</v>
      </c>
      <c r="AS1019">
        <v>0.27789999557885348</v>
      </c>
      <c r="AT1019">
        <v>5.0974021272889054</v>
      </c>
      <c r="AU1019">
        <v>2.8096730068124399E-2</v>
      </c>
    </row>
    <row r="1020" spans="1:47" x14ac:dyDescent="0.25">
      <c r="A1020" t="s">
        <v>1062</v>
      </c>
      <c r="B1020" t="str">
        <f t="shared" si="30"/>
        <v>USA_NJ_Trenton-</v>
      </c>
      <c r="C1020" t="str">
        <f>'Model In'!AY1020</f>
        <v>Electric Storage_50-gallon</v>
      </c>
      <c r="D1020">
        <f>'Model In'!BA1020</f>
        <v>5</v>
      </c>
      <c r="E1020">
        <v>15356.245452004759</v>
      </c>
      <c r="F1020">
        <v>97.746025220762093</v>
      </c>
      <c r="H1020">
        <f t="shared" si="31"/>
        <v>5483.8809983928886</v>
      </c>
      <c r="I1020">
        <v>2506.7500017806992</v>
      </c>
      <c r="K1020">
        <v>1478.573724051477</v>
      </c>
      <c r="L1020">
        <v>4742.1586002418226</v>
      </c>
      <c r="M1020">
        <v>512.39866186653558</v>
      </c>
      <c r="N1020">
        <v>35.173383545662027</v>
      </c>
      <c r="O1020">
        <v>480.60423231702231</v>
      </c>
      <c r="Q1020">
        <v>2532.5795948152941</v>
      </c>
      <c r="R1020">
        <v>444.55140179689568</v>
      </c>
      <c r="S1020">
        <v>0</v>
      </c>
      <c r="V1020">
        <v>4475.6161079337644</v>
      </c>
      <c r="W1020">
        <v>-334.80060514244991</v>
      </c>
      <c r="Y1020">
        <v>4475.6161079337644</v>
      </c>
      <c r="Z1020">
        <v>4373.1166730416398</v>
      </c>
      <c r="AA1020">
        <v>0</v>
      </c>
      <c r="AB1020">
        <v>1023.631672635939</v>
      </c>
      <c r="AE1020">
        <v>94.322539088410238</v>
      </c>
      <c r="AF1020">
        <v>184.69333325480241</v>
      </c>
      <c r="AG1020">
        <v>668.6730391343433</v>
      </c>
      <c r="AH1020">
        <v>0</v>
      </c>
      <c r="AL1020">
        <v>97.746025220762093</v>
      </c>
      <c r="AN1020">
        <v>52.803043103294847</v>
      </c>
      <c r="AO1020">
        <v>0</v>
      </c>
      <c r="AQ1020">
        <v>11</v>
      </c>
      <c r="AR1020">
        <v>668.75</v>
      </c>
      <c r="AS1020">
        <v>0.22250286482023821</v>
      </c>
      <c r="AT1020">
        <v>3.3381422143046162</v>
      </c>
      <c r="AU1020">
        <v>2.4287304635782901E-2</v>
      </c>
    </row>
    <row r="1021" spans="1:47" x14ac:dyDescent="0.25">
      <c r="A1021" t="s">
        <v>1063</v>
      </c>
      <c r="B1021" t="str">
        <f t="shared" si="30"/>
        <v>USA_NM_Albuquer</v>
      </c>
      <c r="C1021" t="str">
        <f>'Model In'!AY1021</f>
        <v>Electric Storage_50-gallon</v>
      </c>
      <c r="D1021">
        <f>'Model In'!BA1021</f>
        <v>5</v>
      </c>
      <c r="E1021">
        <v>14946.526485424331</v>
      </c>
      <c r="F1021">
        <v>97.746025220762093</v>
      </c>
      <c r="H1021">
        <f t="shared" si="31"/>
        <v>5242.9992320540414</v>
      </c>
      <c r="I1021">
        <v>1359.935697491929</v>
      </c>
      <c r="K1021">
        <v>773.77994001302591</v>
      </c>
      <c r="L1021">
        <v>2309.4180161876602</v>
      </c>
      <c r="M1021">
        <v>42.774739258168559</v>
      </c>
      <c r="N1021">
        <v>17.658019474981799</v>
      </c>
      <c r="O1021">
        <v>525.72299874575356</v>
      </c>
      <c r="Q1021">
        <v>3397.0042757418569</v>
      </c>
      <c r="R1021">
        <v>486.05925882025531</v>
      </c>
      <c r="S1021">
        <v>0</v>
      </c>
      <c r="V1021">
        <v>4306.7789076920781</v>
      </c>
      <c r="W1021">
        <v>-329.97739160335482</v>
      </c>
      <c r="Y1021">
        <v>4306.7789076920862</v>
      </c>
      <c r="Z1021">
        <v>4373.1166730416398</v>
      </c>
      <c r="AA1021">
        <v>0</v>
      </c>
      <c r="AB1021">
        <v>1023.631672635939</v>
      </c>
      <c r="AE1021">
        <v>94.322539088410238</v>
      </c>
      <c r="AF1021">
        <v>184.69333325480241</v>
      </c>
      <c r="AG1021">
        <v>668.6730391343433</v>
      </c>
      <c r="AH1021">
        <v>0</v>
      </c>
      <c r="AL1021">
        <v>97.746025220762093</v>
      </c>
      <c r="AN1021">
        <v>52.803043103294847</v>
      </c>
      <c r="AO1021">
        <v>0</v>
      </c>
      <c r="AQ1021">
        <v>0.25</v>
      </c>
      <c r="AR1021">
        <v>58.5</v>
      </c>
      <c r="AS1021">
        <v>0.253769689608149</v>
      </c>
      <c r="AT1021">
        <v>4.2257605669285967</v>
      </c>
      <c r="AU1021">
        <v>2.86110242387227E-2</v>
      </c>
    </row>
    <row r="1022" spans="1:47" x14ac:dyDescent="0.25">
      <c r="A1022" t="s">
        <v>1064</v>
      </c>
      <c r="B1022" t="str">
        <f t="shared" si="30"/>
        <v>USA_NM_Las.Cruc</v>
      </c>
      <c r="C1022" t="str">
        <f>'Model In'!AY1022</f>
        <v>Electric Storage_50-gallon</v>
      </c>
      <c r="D1022">
        <f>'Model In'!BA1022</f>
        <v>5</v>
      </c>
      <c r="E1022">
        <v>14781.597434312451</v>
      </c>
      <c r="F1022">
        <v>97.746025220762093</v>
      </c>
      <c r="H1022">
        <f t="shared" si="31"/>
        <v>5373.5364188430267</v>
      </c>
      <c r="I1022">
        <v>728.19158731708512</v>
      </c>
      <c r="K1022">
        <v>302.29460950820561</v>
      </c>
      <c r="L1022">
        <v>932.62436811608939</v>
      </c>
      <c r="M1022">
        <v>4.7700664806296871</v>
      </c>
      <c r="N1022">
        <v>6.4657190093208312</v>
      </c>
      <c r="O1022">
        <v>414.66119231892782</v>
      </c>
      <c r="Q1022">
        <v>4141.6580232738706</v>
      </c>
      <c r="R1022">
        <v>503.68680825207008</v>
      </c>
      <c r="S1022">
        <v>0</v>
      </c>
      <c r="V1022">
        <v>4011.3126697912189</v>
      </c>
      <c r="W1022">
        <v>-327.30193678552189</v>
      </c>
      <c r="Y1022">
        <v>4011.3126697912112</v>
      </c>
      <c r="Z1022">
        <v>4373.1166730416398</v>
      </c>
      <c r="AA1022">
        <v>0</v>
      </c>
      <c r="AB1022">
        <v>1023.631672635939</v>
      </c>
      <c r="AE1022">
        <v>94.322539088410238</v>
      </c>
      <c r="AF1022">
        <v>184.69333325480241</v>
      </c>
      <c r="AG1022">
        <v>668.6730391343433</v>
      </c>
      <c r="AH1022">
        <v>0</v>
      </c>
      <c r="AL1022">
        <v>97.746025220762093</v>
      </c>
      <c r="AN1022">
        <v>52.803043103294847</v>
      </c>
      <c r="AO1022">
        <v>0</v>
      </c>
      <c r="AQ1022">
        <v>0</v>
      </c>
      <c r="AR1022">
        <v>167</v>
      </c>
      <c r="AS1022">
        <v>0.21624584000501329</v>
      </c>
      <c r="AT1022">
        <v>4.2524434632584729</v>
      </c>
      <c r="AU1022">
        <v>2.9106981220575399E-2</v>
      </c>
    </row>
    <row r="1023" spans="1:47" x14ac:dyDescent="0.25">
      <c r="A1023" t="s">
        <v>1065</v>
      </c>
      <c r="B1023" t="str">
        <f t="shared" si="30"/>
        <v>USA_NM_Santa.Fe</v>
      </c>
      <c r="C1023" t="str">
        <f>'Model In'!AY1023</f>
        <v>Electric Storage_50-gallon</v>
      </c>
      <c r="D1023">
        <f>'Model In'!BA1023</f>
        <v>5</v>
      </c>
      <c r="E1023">
        <v>15320.652419190201</v>
      </c>
      <c r="F1023">
        <v>97.746025220762093</v>
      </c>
      <c r="H1023">
        <f t="shared" si="31"/>
        <v>5289.6311556763339</v>
      </c>
      <c r="I1023">
        <v>2388.5416822706752</v>
      </c>
      <c r="K1023">
        <v>1512.9030623217641</v>
      </c>
      <c r="L1023">
        <v>4512.2013489357523</v>
      </c>
      <c r="M1023">
        <v>218.1692540101042</v>
      </c>
      <c r="N1023">
        <v>48.20375150611023</v>
      </c>
      <c r="O1023">
        <v>609.2656144327002</v>
      </c>
      <c r="Q1023">
        <v>2439.086432593861</v>
      </c>
      <c r="R1023">
        <v>462.00304081179843</v>
      </c>
      <c r="S1023">
        <v>0</v>
      </c>
      <c r="V1023">
        <v>4634.2729178356349</v>
      </c>
      <c r="W1023">
        <v>-334.22753100583412</v>
      </c>
      <c r="Y1023">
        <v>4634.2729178356212</v>
      </c>
      <c r="Z1023">
        <v>4373.1166730416398</v>
      </c>
      <c r="AA1023">
        <v>0</v>
      </c>
      <c r="AB1023">
        <v>1023.631672635939</v>
      </c>
      <c r="AE1023">
        <v>94.322539088410238</v>
      </c>
      <c r="AF1023">
        <v>184.69333325480241</v>
      </c>
      <c r="AG1023">
        <v>668.6730391343433</v>
      </c>
      <c r="AH1023">
        <v>0</v>
      </c>
      <c r="AL1023">
        <v>97.746025220762093</v>
      </c>
      <c r="AN1023">
        <v>52.803043103294847</v>
      </c>
      <c r="AO1023">
        <v>0</v>
      </c>
      <c r="AQ1023">
        <v>0.5</v>
      </c>
      <c r="AR1023">
        <v>33.25</v>
      </c>
      <c r="AS1023">
        <v>0.2788135687312796</v>
      </c>
      <c r="AT1023">
        <v>4.3782536273230264</v>
      </c>
      <c r="AU1023">
        <v>2.6985759341881899E-2</v>
      </c>
    </row>
    <row r="1024" spans="1:47" x14ac:dyDescent="0.25">
      <c r="A1024" t="s">
        <v>1066</v>
      </c>
      <c r="B1024" t="str">
        <f t="shared" si="30"/>
        <v>USA_NV_Las.Vega</v>
      </c>
      <c r="C1024" t="str">
        <f>'Model In'!AY1024</f>
        <v>Electric Storage_50-gallon</v>
      </c>
      <c r="D1024">
        <f>'Model In'!BA1024</f>
        <v>5</v>
      </c>
      <c r="E1024">
        <v>16518.85857695037</v>
      </c>
      <c r="F1024">
        <v>97.746025220762093</v>
      </c>
      <c r="H1024">
        <f t="shared" si="31"/>
        <v>7598.3519466103789</v>
      </c>
      <c r="I1024">
        <v>392.54987725780973</v>
      </c>
      <c r="K1024">
        <v>120.9922215596244</v>
      </c>
      <c r="L1024">
        <v>390.80437662454892</v>
      </c>
      <c r="M1024">
        <v>0.45881481300541438</v>
      </c>
      <c r="N1024">
        <v>1.574335176879337</v>
      </c>
      <c r="O1024">
        <v>269.52450570830132</v>
      </c>
      <c r="Q1024">
        <v>6528.3703639694777</v>
      </c>
      <c r="R1024">
        <v>677.43170538309209</v>
      </c>
      <c r="S1024">
        <v>0</v>
      </c>
      <c r="V1024">
        <v>3523.7582846620039</v>
      </c>
      <c r="W1024">
        <v>-324.15201209431763</v>
      </c>
      <c r="Y1024">
        <v>3523.7582846619998</v>
      </c>
      <c r="Z1024">
        <v>4373.1166730416398</v>
      </c>
      <c r="AA1024">
        <v>0</v>
      </c>
      <c r="AB1024">
        <v>1023.631672635939</v>
      </c>
      <c r="AE1024">
        <v>94.322539088410238</v>
      </c>
      <c r="AF1024">
        <v>184.69333325480241</v>
      </c>
      <c r="AG1024">
        <v>668.6730391343433</v>
      </c>
      <c r="AH1024">
        <v>0</v>
      </c>
      <c r="AL1024">
        <v>97.746025220762093</v>
      </c>
      <c r="AN1024">
        <v>52.803043103294847</v>
      </c>
      <c r="AO1024">
        <v>0</v>
      </c>
      <c r="AQ1024">
        <v>0</v>
      </c>
      <c r="AR1024">
        <v>696.75</v>
      </c>
      <c r="AS1024">
        <v>0.2405749081645307</v>
      </c>
      <c r="AT1024">
        <v>3.995573460857976</v>
      </c>
      <c r="AU1024">
        <v>4.0556270880390502E-2</v>
      </c>
    </row>
    <row r="1025" spans="1:47" x14ac:dyDescent="0.25">
      <c r="A1025" t="s">
        <v>1067</v>
      </c>
      <c r="B1025" t="str">
        <f t="shared" si="30"/>
        <v>USA_NV_Reno-Tah</v>
      </c>
      <c r="C1025" t="str">
        <f>'Model In'!AY1025</f>
        <v>Electric Storage_50-gallon</v>
      </c>
      <c r="D1025">
        <f>'Model In'!BA1025</f>
        <v>5</v>
      </c>
      <c r="E1025">
        <v>14743.814729907959</v>
      </c>
      <c r="F1025">
        <v>97.746025220762093</v>
      </c>
      <c r="H1025">
        <f t="shared" si="31"/>
        <v>4824.1568406828737</v>
      </c>
      <c r="I1025">
        <v>1688.4307963177459</v>
      </c>
      <c r="K1025">
        <v>956.13650124637456</v>
      </c>
      <c r="L1025">
        <v>2903.051694836528</v>
      </c>
      <c r="M1025">
        <v>35.25641283410323</v>
      </c>
      <c r="N1025">
        <v>35.600600226774667</v>
      </c>
      <c r="O1025">
        <v>661.43728201049146</v>
      </c>
      <c r="Q1025">
        <v>2713.9586851514259</v>
      </c>
      <c r="R1025">
        <v>421.76735921370118</v>
      </c>
      <c r="S1025">
        <v>0</v>
      </c>
      <c r="V1025">
        <v>4522.9095435469226</v>
      </c>
      <c r="W1025">
        <v>-333.55569755211701</v>
      </c>
      <c r="Y1025">
        <v>4522.9095435469271</v>
      </c>
      <c r="Z1025">
        <v>4373.1166730416398</v>
      </c>
      <c r="AA1025">
        <v>0</v>
      </c>
      <c r="AB1025">
        <v>1023.631672635939</v>
      </c>
      <c r="AE1025">
        <v>94.322539088410238</v>
      </c>
      <c r="AF1025">
        <v>184.69333325480241</v>
      </c>
      <c r="AG1025">
        <v>668.6730391343433</v>
      </c>
      <c r="AH1025">
        <v>0</v>
      </c>
      <c r="AL1025">
        <v>97.746025220762093</v>
      </c>
      <c r="AN1025">
        <v>52.803043103294847</v>
      </c>
      <c r="AO1025">
        <v>0</v>
      </c>
      <c r="AQ1025">
        <v>0.25</v>
      </c>
      <c r="AR1025">
        <v>73.25</v>
      </c>
      <c r="AS1025">
        <v>0.23573685623500359</v>
      </c>
      <c r="AT1025">
        <v>3.318321692306113</v>
      </c>
      <c r="AU1025">
        <v>2.4626353520429599E-2</v>
      </c>
    </row>
    <row r="1026" spans="1:47" x14ac:dyDescent="0.25">
      <c r="A1026" t="s">
        <v>1068</v>
      </c>
      <c r="B1026" t="str">
        <f t="shared" si="30"/>
        <v>USA_NY_Buffalo.</v>
      </c>
      <c r="C1026" t="str">
        <f>'Model In'!AY1026</f>
        <v>Electric Storage_50-gallon</v>
      </c>
      <c r="D1026">
        <f>'Model In'!BA1026</f>
        <v>5</v>
      </c>
      <c r="E1026">
        <v>17600.13780790177</v>
      </c>
      <c r="F1026">
        <v>97.746025220762093</v>
      </c>
      <c r="H1026">
        <f t="shared" si="31"/>
        <v>7363.06273407549</v>
      </c>
      <c r="I1026">
        <v>4918.4907305671004</v>
      </c>
      <c r="K1026">
        <v>3263.2048134144038</v>
      </c>
      <c r="L1026">
        <v>10034.3676743574</v>
      </c>
      <c r="M1026">
        <v>1075.472421416998</v>
      </c>
      <c r="N1026">
        <v>109.3396350513612</v>
      </c>
      <c r="O1026">
        <v>470.4738606843128</v>
      </c>
      <c r="Q1026">
        <v>1947.771683697634</v>
      </c>
      <c r="R1026">
        <v>496.80031981075513</v>
      </c>
      <c r="S1026">
        <v>0</v>
      </c>
      <c r="V1026">
        <v>4840.326728148164</v>
      </c>
      <c r="W1026">
        <v>-340.61219087321678</v>
      </c>
      <c r="Y1026">
        <v>4840.3267281481794</v>
      </c>
      <c r="Z1026">
        <v>4373.1166730416398</v>
      </c>
      <c r="AA1026">
        <v>0</v>
      </c>
      <c r="AB1026">
        <v>1023.631672635939</v>
      </c>
      <c r="AE1026">
        <v>94.322539088410238</v>
      </c>
      <c r="AF1026">
        <v>184.69333325480241</v>
      </c>
      <c r="AG1026">
        <v>668.6730391343433</v>
      </c>
      <c r="AH1026">
        <v>0</v>
      </c>
      <c r="AL1026">
        <v>97.746025220762093</v>
      </c>
      <c r="AN1026">
        <v>52.803043103294847</v>
      </c>
      <c r="AO1026">
        <v>0</v>
      </c>
      <c r="AQ1026">
        <v>21.75</v>
      </c>
      <c r="AR1026">
        <v>54.25</v>
      </c>
      <c r="AS1026">
        <v>0.30363646070814498</v>
      </c>
      <c r="AT1026">
        <v>5.4699711683904413</v>
      </c>
      <c r="AU1026">
        <v>2.8553456281728801E-2</v>
      </c>
    </row>
    <row r="1027" spans="1:47" x14ac:dyDescent="0.25">
      <c r="A1027" t="s">
        <v>1069</v>
      </c>
      <c r="B1027" t="str">
        <f t="shared" ref="B1027:B1061" si="32">MID(A1027,12,15)</f>
        <v>USA_NY_New.York</v>
      </c>
      <c r="C1027" t="str">
        <f>'Model In'!AY1027</f>
        <v>Electric Storage_50-gallon</v>
      </c>
      <c r="D1027">
        <f>'Model In'!BA1027</f>
        <v>5</v>
      </c>
      <c r="E1027">
        <v>16047.57457701067</v>
      </c>
      <c r="F1027">
        <v>97.746025220762093</v>
      </c>
      <c r="H1027">
        <f t="shared" ref="H1027:H1061" si="33">I1027+Q1027+R1027</f>
        <v>6156.0472787375475</v>
      </c>
      <c r="I1027">
        <v>3167.0998939934061</v>
      </c>
      <c r="K1027">
        <v>1861.057259021884</v>
      </c>
      <c r="L1027">
        <v>5967.5015806029296</v>
      </c>
      <c r="M1027">
        <v>834.09265357145171</v>
      </c>
      <c r="N1027">
        <v>27.149264460222309</v>
      </c>
      <c r="O1027">
        <v>444.80071693984911</v>
      </c>
      <c r="Q1027">
        <v>2534.7948055662409</v>
      </c>
      <c r="R1027">
        <v>454.15257917790012</v>
      </c>
      <c r="S1027">
        <v>0</v>
      </c>
      <c r="V1027">
        <v>4494.7789525951448</v>
      </c>
      <c r="W1027">
        <v>-336.4611694763027</v>
      </c>
      <c r="Y1027">
        <v>4494.7789525951457</v>
      </c>
      <c r="Z1027">
        <v>4373.1166730416398</v>
      </c>
      <c r="AA1027">
        <v>0</v>
      </c>
      <c r="AB1027">
        <v>1023.631672635939</v>
      </c>
      <c r="AE1027">
        <v>94.322539088410238</v>
      </c>
      <c r="AF1027">
        <v>184.69333325480241</v>
      </c>
      <c r="AG1027">
        <v>668.6730391343433</v>
      </c>
      <c r="AH1027">
        <v>0</v>
      </c>
      <c r="AL1027">
        <v>97.746025220762093</v>
      </c>
      <c r="AN1027">
        <v>52.803043103294847</v>
      </c>
      <c r="AO1027">
        <v>0</v>
      </c>
      <c r="AQ1027">
        <v>14.25</v>
      </c>
      <c r="AR1027">
        <v>479.25</v>
      </c>
      <c r="AS1027">
        <v>0.32892033734593401</v>
      </c>
      <c r="AT1027">
        <v>6.3365449808540024</v>
      </c>
      <c r="AU1027">
        <v>2.6729650936694799E-2</v>
      </c>
    </row>
    <row r="1028" spans="1:47" x14ac:dyDescent="0.25">
      <c r="A1028" t="s">
        <v>1070</v>
      </c>
      <c r="B1028" t="str">
        <f t="shared" si="32"/>
        <v>USA_NY_Syracuse</v>
      </c>
      <c r="C1028" t="str">
        <f>'Model In'!AY1028</f>
        <v>Electric Storage_50-gallon</v>
      </c>
      <c r="D1028">
        <f>'Model In'!BA1028</f>
        <v>5</v>
      </c>
      <c r="E1028">
        <v>17873.993350007309</v>
      </c>
      <c r="F1028">
        <v>97.746025220762093</v>
      </c>
      <c r="H1028">
        <f t="shared" si="33"/>
        <v>7646.5832907816803</v>
      </c>
      <c r="I1028">
        <v>5056.4529617335766</v>
      </c>
      <c r="K1028">
        <v>2993.9699546848569</v>
      </c>
      <c r="L1028">
        <v>9155.4143566059611</v>
      </c>
      <c r="M1028">
        <v>1501.7732399812221</v>
      </c>
      <c r="N1028">
        <v>91.690742959349222</v>
      </c>
      <c r="O1028">
        <v>469.01902410814881</v>
      </c>
      <c r="Q1028">
        <v>2058.0808360167498</v>
      </c>
      <c r="R1028">
        <v>532.0494930313539</v>
      </c>
      <c r="S1028">
        <v>0</v>
      </c>
      <c r="V1028">
        <v>4830.661713547579</v>
      </c>
      <c r="W1028">
        <v>-339.66460837454491</v>
      </c>
      <c r="Y1028">
        <v>4830.6617135475863</v>
      </c>
      <c r="Z1028">
        <v>4373.1166730416398</v>
      </c>
      <c r="AA1028">
        <v>0</v>
      </c>
      <c r="AB1028">
        <v>1023.631672635939</v>
      </c>
      <c r="AE1028">
        <v>94.322539088410238</v>
      </c>
      <c r="AF1028">
        <v>184.69333325480241</v>
      </c>
      <c r="AG1028">
        <v>668.6730391343433</v>
      </c>
      <c r="AH1028">
        <v>0</v>
      </c>
      <c r="AL1028">
        <v>97.746025220762093</v>
      </c>
      <c r="AN1028">
        <v>52.803043103294847</v>
      </c>
      <c r="AO1028">
        <v>0</v>
      </c>
      <c r="AQ1028">
        <v>10.25</v>
      </c>
      <c r="AR1028">
        <v>182.5</v>
      </c>
      <c r="AS1028">
        <v>0.27228201538306351</v>
      </c>
      <c r="AT1028">
        <v>4.5533309514155924</v>
      </c>
      <c r="AU1028">
        <v>3.0052174743788001E-2</v>
      </c>
    </row>
    <row r="1029" spans="1:47" x14ac:dyDescent="0.25">
      <c r="A1029" t="s">
        <v>1071</v>
      </c>
      <c r="B1029" t="str">
        <f t="shared" si="32"/>
        <v>USA_OH_Cincinna</v>
      </c>
      <c r="C1029" t="str">
        <f>'Model In'!AY1029</f>
        <v>Electric Storage_50-gallon</v>
      </c>
      <c r="D1029">
        <f>'Model In'!BA1029</f>
        <v>5</v>
      </c>
      <c r="E1029">
        <v>16053.52764819424</v>
      </c>
      <c r="F1029">
        <v>97.746025220762093</v>
      </c>
      <c r="H1029">
        <f t="shared" si="33"/>
        <v>6156.7013953705273</v>
      </c>
      <c r="I1029">
        <v>2898.0390939568201</v>
      </c>
      <c r="K1029">
        <v>1687.590440032686</v>
      </c>
      <c r="L1029">
        <v>5226.0567335744599</v>
      </c>
      <c r="M1029">
        <v>710.51079380800741</v>
      </c>
      <c r="N1029">
        <v>58.412031380602372</v>
      </c>
      <c r="O1029">
        <v>441.52582873552308</v>
      </c>
      <c r="Q1029">
        <v>2759.3371889611958</v>
      </c>
      <c r="R1029">
        <v>499.32511245251169</v>
      </c>
      <c r="S1029">
        <v>0</v>
      </c>
      <c r="V1029">
        <v>4500.0779071456964</v>
      </c>
      <c r="W1029">
        <v>-334.75928511249691</v>
      </c>
      <c r="Y1029">
        <v>4500.0779071456982</v>
      </c>
      <c r="Z1029">
        <v>4373.1166730416398</v>
      </c>
      <c r="AA1029">
        <v>0</v>
      </c>
      <c r="AB1029">
        <v>1023.631672635939</v>
      </c>
      <c r="AE1029">
        <v>94.322539088410238</v>
      </c>
      <c r="AF1029">
        <v>184.69333325480241</v>
      </c>
      <c r="AG1029">
        <v>668.6730391343433</v>
      </c>
      <c r="AH1029">
        <v>0</v>
      </c>
      <c r="AL1029">
        <v>97.746025220762093</v>
      </c>
      <c r="AN1029">
        <v>52.803043103294847</v>
      </c>
      <c r="AO1029">
        <v>0</v>
      </c>
      <c r="AQ1029">
        <v>6</v>
      </c>
      <c r="AR1029">
        <v>541.5</v>
      </c>
      <c r="AS1029">
        <v>0.2185583593201802</v>
      </c>
      <c r="AT1029">
        <v>3.11159867232359</v>
      </c>
      <c r="AU1029">
        <v>2.7555630425397999E-2</v>
      </c>
    </row>
    <row r="1030" spans="1:47" x14ac:dyDescent="0.25">
      <c r="A1030" t="s">
        <v>1072</v>
      </c>
      <c r="B1030" t="str">
        <f t="shared" si="32"/>
        <v>USA_OH_Columbus</v>
      </c>
      <c r="C1030" t="str">
        <f>'Model In'!AY1030</f>
        <v>Electric Storage_50-gallon</v>
      </c>
      <c r="D1030">
        <f>'Model In'!BA1030</f>
        <v>5</v>
      </c>
      <c r="E1030">
        <v>16819.133598671458</v>
      </c>
      <c r="F1030">
        <v>97.746025220762093</v>
      </c>
      <c r="H1030">
        <f t="shared" si="33"/>
        <v>6868.3601471131433</v>
      </c>
      <c r="I1030">
        <v>3648.1937978327928</v>
      </c>
      <c r="K1030">
        <v>2060.9580482555111</v>
      </c>
      <c r="L1030">
        <v>6397.348971515883</v>
      </c>
      <c r="M1030">
        <v>1116.173897262908</v>
      </c>
      <c r="N1030">
        <v>68.435729518276219</v>
      </c>
      <c r="O1030">
        <v>402.6261227960976</v>
      </c>
      <c r="Q1030">
        <v>2685.854226792052</v>
      </c>
      <c r="R1030">
        <v>534.312122488299</v>
      </c>
      <c r="S1030">
        <v>0</v>
      </c>
      <c r="V1030">
        <v>4554.0251058802132</v>
      </c>
      <c r="W1030">
        <v>-335.23978732482141</v>
      </c>
      <c r="Y1030">
        <v>4554.0251058802178</v>
      </c>
      <c r="Z1030">
        <v>4373.1166730416398</v>
      </c>
      <c r="AA1030">
        <v>0</v>
      </c>
      <c r="AB1030">
        <v>1023.631672635939</v>
      </c>
      <c r="AE1030">
        <v>94.322539088410238</v>
      </c>
      <c r="AF1030">
        <v>184.69333325480241</v>
      </c>
      <c r="AG1030">
        <v>668.6730391343433</v>
      </c>
      <c r="AH1030">
        <v>0</v>
      </c>
      <c r="AL1030">
        <v>97.746025220762093</v>
      </c>
      <c r="AN1030">
        <v>52.803043103294847</v>
      </c>
      <c r="AO1030">
        <v>0</v>
      </c>
      <c r="AQ1030">
        <v>14.5</v>
      </c>
      <c r="AR1030">
        <v>692.5</v>
      </c>
      <c r="AS1030">
        <v>0.25418193846842441</v>
      </c>
      <c r="AT1030">
        <v>4.2302410785523303</v>
      </c>
      <c r="AU1030">
        <v>2.95661267132841E-2</v>
      </c>
    </row>
    <row r="1031" spans="1:47" x14ac:dyDescent="0.25">
      <c r="A1031" t="s">
        <v>1073</v>
      </c>
      <c r="B1031" t="str">
        <f t="shared" si="32"/>
        <v>USA_OK_Oklahoma</v>
      </c>
      <c r="C1031" t="str">
        <f>'Model In'!AY1031</f>
        <v>Electric Storage_50-gallon</v>
      </c>
      <c r="D1031">
        <f>'Model In'!BA1031</f>
        <v>5</v>
      </c>
      <c r="E1031">
        <v>16307.487706145819</v>
      </c>
      <c r="F1031">
        <v>97.746025220762093</v>
      </c>
      <c r="H1031">
        <f t="shared" si="33"/>
        <v>6785.4098929300417</v>
      </c>
      <c r="I1031">
        <v>2202.6673436265569</v>
      </c>
      <c r="K1031">
        <v>1207.4264672805921</v>
      </c>
      <c r="L1031">
        <v>3708.7090651596768</v>
      </c>
      <c r="M1031">
        <v>601.23750791376847</v>
      </c>
      <c r="N1031">
        <v>41.060392486574592</v>
      </c>
      <c r="O1031">
        <v>352.94297594562431</v>
      </c>
      <c r="Q1031">
        <v>4013.277783183576</v>
      </c>
      <c r="R1031">
        <v>569.4647661199084</v>
      </c>
      <c r="S1031">
        <v>0</v>
      </c>
      <c r="V1031">
        <v>4125.3294675377047</v>
      </c>
      <c r="W1031">
        <v>-330.7974396034374</v>
      </c>
      <c r="Y1031">
        <v>4125.3294675376983</v>
      </c>
      <c r="Z1031">
        <v>4373.1166730416398</v>
      </c>
      <c r="AA1031">
        <v>0</v>
      </c>
      <c r="AB1031">
        <v>1023.631672635939</v>
      </c>
      <c r="AE1031">
        <v>94.322539088410238</v>
      </c>
      <c r="AF1031">
        <v>184.69333325480241</v>
      </c>
      <c r="AG1031">
        <v>668.6730391343433</v>
      </c>
      <c r="AH1031">
        <v>0</v>
      </c>
      <c r="AL1031">
        <v>97.746025220762093</v>
      </c>
      <c r="AN1031">
        <v>52.803043103294847</v>
      </c>
      <c r="AO1031">
        <v>0</v>
      </c>
      <c r="AQ1031">
        <v>4.5</v>
      </c>
      <c r="AR1031">
        <v>745.5</v>
      </c>
      <c r="AS1031">
        <v>0.35029262379587722</v>
      </c>
      <c r="AT1031">
        <v>5.9126647720781653</v>
      </c>
      <c r="AU1031">
        <v>3.41419380647765E-2</v>
      </c>
    </row>
    <row r="1032" spans="1:47" x14ac:dyDescent="0.25">
      <c r="A1032" t="s">
        <v>1074</v>
      </c>
      <c r="B1032" t="str">
        <f t="shared" si="32"/>
        <v>USA_OR_Portland</v>
      </c>
      <c r="C1032" t="str">
        <f>'Model In'!AY1032</f>
        <v>Electric Storage_50-gallon</v>
      </c>
      <c r="D1032">
        <f>'Model In'!BA1032</f>
        <v>5</v>
      </c>
      <c r="E1032">
        <v>13698.749521659471</v>
      </c>
      <c r="F1032">
        <v>97.746025220762093</v>
      </c>
      <c r="H1032">
        <f t="shared" si="33"/>
        <v>3795.8177971316736</v>
      </c>
      <c r="I1032">
        <v>1531.389573673898</v>
      </c>
      <c r="K1032">
        <v>925.31411270338663</v>
      </c>
      <c r="L1032">
        <v>3165.6872360009802</v>
      </c>
      <c r="M1032">
        <v>5.2421820879894012</v>
      </c>
      <c r="N1032">
        <v>42.136551198587803</v>
      </c>
      <c r="O1032">
        <v>558.69672768394105</v>
      </c>
      <c r="Q1032">
        <v>1950.5330911350511</v>
      </c>
      <c r="R1032">
        <v>313.89513232272498</v>
      </c>
      <c r="S1032">
        <v>0</v>
      </c>
      <c r="V1032">
        <v>4506.1833788494641</v>
      </c>
      <c r="W1032">
        <v>-337.03615183481958</v>
      </c>
      <c r="Y1032">
        <v>4506.1833788494496</v>
      </c>
      <c r="Z1032">
        <v>4373.1166730416398</v>
      </c>
      <c r="AA1032">
        <v>0</v>
      </c>
      <c r="AB1032">
        <v>1023.631672635939</v>
      </c>
      <c r="AE1032">
        <v>94.322539088410238</v>
      </c>
      <c r="AF1032">
        <v>184.69333325480241</v>
      </c>
      <c r="AG1032">
        <v>668.6730391343433</v>
      </c>
      <c r="AH1032">
        <v>0</v>
      </c>
      <c r="AL1032">
        <v>97.746025220762093</v>
      </c>
      <c r="AN1032">
        <v>52.803043103294847</v>
      </c>
      <c r="AO1032">
        <v>0</v>
      </c>
      <c r="AQ1032">
        <v>3.25</v>
      </c>
      <c r="AR1032">
        <v>122.25</v>
      </c>
      <c r="AS1032">
        <v>0.2329755485900642</v>
      </c>
      <c r="AT1032">
        <v>3.8631461610430842</v>
      </c>
      <c r="AU1032">
        <v>1.8525437510707399E-2</v>
      </c>
    </row>
    <row r="1033" spans="1:47" x14ac:dyDescent="0.25">
      <c r="A1033" t="s">
        <v>1075</v>
      </c>
      <c r="B1033" t="str">
        <f t="shared" si="32"/>
        <v>USA_OR_Redmond.</v>
      </c>
      <c r="C1033" t="str">
        <f>'Model In'!AY1033</f>
        <v>Electric Storage_50-gallon</v>
      </c>
      <c r="D1033">
        <f>'Model In'!BA1033</f>
        <v>5</v>
      </c>
      <c r="E1033">
        <v>15594.29219457191</v>
      </c>
      <c r="F1033">
        <v>97.746025220762093</v>
      </c>
      <c r="H1033">
        <f t="shared" si="33"/>
        <v>5344.0107426697296</v>
      </c>
      <c r="I1033">
        <v>3139.4466429505451</v>
      </c>
      <c r="K1033">
        <v>1981.182237717931</v>
      </c>
      <c r="L1033">
        <v>6106.1856075540836</v>
      </c>
      <c r="M1033">
        <v>331.51259842667412</v>
      </c>
      <c r="N1033">
        <v>90.898501670569914</v>
      </c>
      <c r="O1033">
        <v>735.8533051353736</v>
      </c>
      <c r="Q1033">
        <v>1777.920534437184</v>
      </c>
      <c r="R1033">
        <v>426.64356528200119</v>
      </c>
      <c r="S1033">
        <v>0</v>
      </c>
      <c r="V1033">
        <v>4853.5331062241166</v>
      </c>
      <c r="W1033">
        <v>-339.69906898245472</v>
      </c>
      <c r="Y1033">
        <v>4853.533106224133</v>
      </c>
      <c r="Z1033">
        <v>4373.1166730416398</v>
      </c>
      <c r="AA1033">
        <v>0</v>
      </c>
      <c r="AB1033">
        <v>1023.631672635939</v>
      </c>
      <c r="AE1033">
        <v>94.322539088410238</v>
      </c>
      <c r="AF1033">
        <v>184.69333325480241</v>
      </c>
      <c r="AG1033">
        <v>668.6730391343433</v>
      </c>
      <c r="AH1033">
        <v>0</v>
      </c>
      <c r="AL1033">
        <v>97.746025220762093</v>
      </c>
      <c r="AN1033">
        <v>52.803043103294847</v>
      </c>
      <c r="AO1033">
        <v>0</v>
      </c>
      <c r="AQ1033">
        <v>3.25</v>
      </c>
      <c r="AR1033">
        <v>65.5</v>
      </c>
      <c r="AS1033">
        <v>0.2553522101243505</v>
      </c>
      <c r="AT1033">
        <v>3.06232610131145</v>
      </c>
      <c r="AU1033">
        <v>2.4423141836941002E-2</v>
      </c>
    </row>
    <row r="1034" spans="1:47" x14ac:dyDescent="0.25">
      <c r="A1034" t="s">
        <v>1076</v>
      </c>
      <c r="B1034" t="str">
        <f t="shared" si="32"/>
        <v>USA_PA_Bradford</v>
      </c>
      <c r="C1034" t="str">
        <f>'Model In'!AY1034</f>
        <v>Electric Storage_50-gallon</v>
      </c>
      <c r="D1034">
        <f>'Model In'!BA1034</f>
        <v>5</v>
      </c>
      <c r="E1034">
        <v>19251.48394221783</v>
      </c>
      <c r="F1034">
        <v>97.746025220762093</v>
      </c>
      <c r="H1034">
        <f t="shared" si="33"/>
        <v>8799.4467645720597</v>
      </c>
      <c r="I1034">
        <v>6782.5622861582287</v>
      </c>
      <c r="K1034">
        <v>3054.1759429818549</v>
      </c>
      <c r="L1034">
        <v>9241.0450726621566</v>
      </c>
      <c r="M1034">
        <v>3169.7340490195238</v>
      </c>
      <c r="N1034">
        <v>118.67139864666289</v>
      </c>
      <c r="O1034">
        <v>439.98089551017068</v>
      </c>
      <c r="Q1034">
        <v>1493.643067247192</v>
      </c>
      <c r="R1034">
        <v>523.24141116663884</v>
      </c>
      <c r="S1034">
        <v>0</v>
      </c>
      <c r="V1034">
        <v>5055.2888319676777</v>
      </c>
      <c r="W1034">
        <v>-340.42447015246609</v>
      </c>
      <c r="Y1034">
        <v>5055.2888319676813</v>
      </c>
      <c r="Z1034">
        <v>4373.1166730416398</v>
      </c>
      <c r="AA1034">
        <v>0</v>
      </c>
      <c r="AB1034">
        <v>1023.631672635939</v>
      </c>
      <c r="AE1034">
        <v>94.322539088410238</v>
      </c>
      <c r="AF1034">
        <v>184.69333325480241</v>
      </c>
      <c r="AG1034">
        <v>668.6730391343433</v>
      </c>
      <c r="AH1034">
        <v>0</v>
      </c>
      <c r="AL1034">
        <v>97.746025220762093</v>
      </c>
      <c r="AN1034">
        <v>52.803043103294847</v>
      </c>
      <c r="AO1034">
        <v>0</v>
      </c>
      <c r="AQ1034">
        <v>56.75</v>
      </c>
      <c r="AR1034">
        <v>223.5</v>
      </c>
      <c r="AS1034">
        <v>0.26542724527598333</v>
      </c>
      <c r="AT1034">
        <v>3.6531298139713568</v>
      </c>
      <c r="AU1034">
        <v>2.8468049656013999E-2</v>
      </c>
    </row>
    <row r="1035" spans="1:47" x14ac:dyDescent="0.25">
      <c r="A1035" t="s">
        <v>1077</v>
      </c>
      <c r="B1035" t="str">
        <f t="shared" si="32"/>
        <v>USA_PA_Philadel</v>
      </c>
      <c r="C1035" t="str">
        <f>'Model In'!AY1035</f>
        <v>Electric Storage_50-gallon</v>
      </c>
      <c r="D1035">
        <f>'Model In'!BA1035</f>
        <v>5</v>
      </c>
      <c r="E1035">
        <v>15452.582673938699</v>
      </c>
      <c r="F1035">
        <v>97.746025220762093</v>
      </c>
      <c r="H1035">
        <f t="shared" si="33"/>
        <v>5697.0592824007508</v>
      </c>
      <c r="I1035">
        <v>2308.6308958028508</v>
      </c>
      <c r="K1035">
        <v>1405.5372106770831</v>
      </c>
      <c r="L1035">
        <v>4490.798239436177</v>
      </c>
      <c r="M1035">
        <v>438.53176220203579</v>
      </c>
      <c r="N1035">
        <v>26.193633329659839</v>
      </c>
      <c r="O1035">
        <v>438.36828959407188</v>
      </c>
      <c r="Q1035">
        <v>2909.9685599605932</v>
      </c>
      <c r="R1035">
        <v>478.45982663730678</v>
      </c>
      <c r="S1035">
        <v>0</v>
      </c>
      <c r="V1035">
        <v>4358.7750458597393</v>
      </c>
      <c r="W1035">
        <v>-333.72247715362062</v>
      </c>
      <c r="Y1035">
        <v>4358.7750458597238</v>
      </c>
      <c r="Z1035">
        <v>4373.1166730416398</v>
      </c>
      <c r="AA1035">
        <v>0</v>
      </c>
      <c r="AB1035">
        <v>1023.631672635939</v>
      </c>
      <c r="AE1035">
        <v>94.322539088410238</v>
      </c>
      <c r="AF1035">
        <v>184.69333325480241</v>
      </c>
      <c r="AG1035">
        <v>668.6730391343433</v>
      </c>
      <c r="AH1035">
        <v>0</v>
      </c>
      <c r="AL1035">
        <v>97.746025220762093</v>
      </c>
      <c r="AN1035">
        <v>52.803043103294847</v>
      </c>
      <c r="AO1035">
        <v>0</v>
      </c>
      <c r="AQ1035">
        <v>9.25</v>
      </c>
      <c r="AR1035">
        <v>684.25</v>
      </c>
      <c r="AS1035">
        <v>0.2585673089469227</v>
      </c>
      <c r="AT1035">
        <v>4.7494797192435589</v>
      </c>
      <c r="AU1035">
        <v>2.7089320741156699E-2</v>
      </c>
    </row>
    <row r="1036" spans="1:47" x14ac:dyDescent="0.25">
      <c r="A1036" t="s">
        <v>1078</v>
      </c>
      <c r="B1036" t="str">
        <f t="shared" si="32"/>
        <v>USA_PA_Pittsbur</v>
      </c>
      <c r="C1036" t="str">
        <f>'Model In'!AY1036</f>
        <v>Electric Storage_50-gallon</v>
      </c>
      <c r="D1036">
        <f>'Model In'!BA1036</f>
        <v>5</v>
      </c>
      <c r="E1036">
        <v>16396.71192503141</v>
      </c>
      <c r="F1036">
        <v>97.746025220762093</v>
      </c>
      <c r="H1036">
        <f t="shared" si="33"/>
        <v>6340.640696592629</v>
      </c>
      <c r="I1036">
        <v>3569.0557506378791</v>
      </c>
      <c r="K1036">
        <v>2123.9919095840701</v>
      </c>
      <c r="L1036">
        <v>6598.0013347755048</v>
      </c>
      <c r="M1036">
        <v>921.20883158574213</v>
      </c>
      <c r="N1036">
        <v>76.197173589067503</v>
      </c>
      <c r="O1036">
        <v>447.65783587901649</v>
      </c>
      <c r="Q1036">
        <v>2273.582909236794</v>
      </c>
      <c r="R1036">
        <v>498.00203671795589</v>
      </c>
      <c r="S1036">
        <v>0</v>
      </c>
      <c r="V1036">
        <v>4659.3228827606508</v>
      </c>
      <c r="W1036">
        <v>-336.92126206599602</v>
      </c>
      <c r="Y1036">
        <v>4659.3228827606426</v>
      </c>
      <c r="Z1036">
        <v>4373.1166730416398</v>
      </c>
      <c r="AA1036">
        <v>0</v>
      </c>
      <c r="AB1036">
        <v>1023.631672635939</v>
      </c>
      <c r="AE1036">
        <v>94.322539088410238</v>
      </c>
      <c r="AF1036">
        <v>184.69333325480241</v>
      </c>
      <c r="AG1036">
        <v>668.6730391343433</v>
      </c>
      <c r="AH1036">
        <v>0</v>
      </c>
      <c r="AL1036">
        <v>97.746025220762093</v>
      </c>
      <c r="AN1036">
        <v>52.803043103294847</v>
      </c>
      <c r="AO1036">
        <v>0</v>
      </c>
      <c r="AQ1036">
        <v>12.75</v>
      </c>
      <c r="AR1036">
        <v>397.5</v>
      </c>
      <c r="AS1036">
        <v>0.2473007918897063</v>
      </c>
      <c r="AT1036">
        <v>3.8508978056344221</v>
      </c>
      <c r="AU1036">
        <v>2.7561996237105001E-2</v>
      </c>
    </row>
    <row r="1037" spans="1:47" x14ac:dyDescent="0.25">
      <c r="A1037" t="s">
        <v>1079</v>
      </c>
      <c r="B1037" t="str">
        <f t="shared" si="32"/>
        <v>USA_RI_Providen</v>
      </c>
      <c r="C1037" t="str">
        <f>'Model In'!AY1037</f>
        <v>Electric Storage_50-gallon</v>
      </c>
      <c r="D1037">
        <f>'Model In'!BA1037</f>
        <v>5</v>
      </c>
      <c r="E1037">
        <v>15917.32949346287</v>
      </c>
      <c r="F1037">
        <v>97.746025220762093</v>
      </c>
      <c r="H1037">
        <f t="shared" si="33"/>
        <v>5885.4948292048848</v>
      </c>
      <c r="I1037">
        <v>3253.9805012970528</v>
      </c>
      <c r="K1037">
        <v>1957.050037612009</v>
      </c>
      <c r="L1037">
        <v>6220.325208610373</v>
      </c>
      <c r="M1037">
        <v>763.37535306087216</v>
      </c>
      <c r="N1037">
        <v>58.851772529099129</v>
      </c>
      <c r="O1037">
        <v>474.70333809506189</v>
      </c>
      <c r="Q1037">
        <v>2175.4566479233881</v>
      </c>
      <c r="R1037">
        <v>456.05767998444372</v>
      </c>
      <c r="S1037">
        <v>0</v>
      </c>
      <c r="V1037">
        <v>4635.0863185799362</v>
      </c>
      <c r="W1037">
        <v>-337.59914567722052</v>
      </c>
      <c r="Y1037">
        <v>4635.0863185799444</v>
      </c>
      <c r="Z1037">
        <v>4373.1166730416398</v>
      </c>
      <c r="AA1037">
        <v>0</v>
      </c>
      <c r="AB1037">
        <v>1023.631672635939</v>
      </c>
      <c r="AE1037">
        <v>94.322539088410238</v>
      </c>
      <c r="AF1037">
        <v>184.69333325480241</v>
      </c>
      <c r="AG1037">
        <v>668.6730391343433</v>
      </c>
      <c r="AH1037">
        <v>0</v>
      </c>
      <c r="AL1037">
        <v>97.746025220762093</v>
      </c>
      <c r="AN1037">
        <v>52.803043103294847</v>
      </c>
      <c r="AO1037">
        <v>0</v>
      </c>
      <c r="AQ1037">
        <v>10.75</v>
      </c>
      <c r="AR1037">
        <v>308.75</v>
      </c>
      <c r="AS1037">
        <v>0.26963433255941233</v>
      </c>
      <c r="AT1037">
        <v>4.3329566444201024</v>
      </c>
      <c r="AU1037">
        <v>2.5815092984923901E-2</v>
      </c>
    </row>
    <row r="1038" spans="1:47" x14ac:dyDescent="0.25">
      <c r="A1038" t="s">
        <v>1080</v>
      </c>
      <c r="B1038" t="str">
        <f t="shared" si="32"/>
        <v>USA_SC_JB.Charl</v>
      </c>
      <c r="C1038" t="str">
        <f>'Model In'!AY1038</f>
        <v>Electric Storage_50-gallon</v>
      </c>
      <c r="D1038">
        <f>'Model In'!BA1038</f>
        <v>5</v>
      </c>
      <c r="E1038">
        <v>14926.06653667402</v>
      </c>
      <c r="F1038">
        <v>97.746025220762093</v>
      </c>
      <c r="H1038">
        <f t="shared" si="33"/>
        <v>5709.7116146840408</v>
      </c>
      <c r="I1038">
        <v>501.48018040535823</v>
      </c>
      <c r="K1038">
        <v>233.95333761099769</v>
      </c>
      <c r="L1038">
        <v>751.01457587318851</v>
      </c>
      <c r="M1038">
        <v>11.122326756992599</v>
      </c>
      <c r="N1038">
        <v>11.339945273817531</v>
      </c>
      <c r="O1038">
        <v>245.06457076355019</v>
      </c>
      <c r="Q1038">
        <v>4721.4349314895253</v>
      </c>
      <c r="R1038">
        <v>486.79650278915722</v>
      </c>
      <c r="S1038">
        <v>0</v>
      </c>
      <c r="V1038">
        <v>3819.6065763118559</v>
      </c>
      <c r="W1038">
        <v>-325.4364888956357</v>
      </c>
      <c r="Y1038">
        <v>3819.6065763118581</v>
      </c>
      <c r="Z1038">
        <v>4373.1166730416398</v>
      </c>
      <c r="AA1038">
        <v>0</v>
      </c>
      <c r="AB1038">
        <v>1023.631672635939</v>
      </c>
      <c r="AE1038">
        <v>94.322539088410238</v>
      </c>
      <c r="AF1038">
        <v>184.69333325480241</v>
      </c>
      <c r="AG1038">
        <v>668.6730391343433</v>
      </c>
      <c r="AH1038">
        <v>0</v>
      </c>
      <c r="AL1038">
        <v>97.746025220762093</v>
      </c>
      <c r="AN1038">
        <v>52.803043103294847</v>
      </c>
      <c r="AO1038">
        <v>0</v>
      </c>
      <c r="AQ1038">
        <v>0</v>
      </c>
      <c r="AR1038">
        <v>422.75</v>
      </c>
      <c r="AS1038">
        <v>0.1915116976730642</v>
      </c>
      <c r="AT1038">
        <v>3.524975221267947</v>
      </c>
      <c r="AU1038">
        <v>2.7537497901974999E-2</v>
      </c>
    </row>
    <row r="1039" spans="1:47" x14ac:dyDescent="0.25">
      <c r="A1039" t="s">
        <v>1081</v>
      </c>
      <c r="B1039" t="str">
        <f t="shared" si="32"/>
        <v>USA_SC_Columbia</v>
      </c>
      <c r="C1039" t="str">
        <f>'Model In'!AY1039</f>
        <v>Electric Storage_50-gallon</v>
      </c>
      <c r="D1039">
        <f>'Model In'!BA1039</f>
        <v>5</v>
      </c>
      <c r="E1039">
        <v>14987.31121830455</v>
      </c>
      <c r="F1039">
        <v>97.746025220762093</v>
      </c>
      <c r="H1039">
        <f t="shared" si="33"/>
        <v>5694.2805306370346</v>
      </c>
      <c r="I1039">
        <v>683.53119692945199</v>
      </c>
      <c r="K1039">
        <v>339.77682853493758</v>
      </c>
      <c r="L1039">
        <v>1084.928282872565</v>
      </c>
      <c r="M1039">
        <v>10.95084092686025</v>
      </c>
      <c r="N1039">
        <v>16.176848573628639</v>
      </c>
      <c r="O1039">
        <v>316.62667889402479</v>
      </c>
      <c r="Q1039">
        <v>4493.2501716831111</v>
      </c>
      <c r="R1039">
        <v>517.49916202447207</v>
      </c>
      <c r="S1039">
        <v>0</v>
      </c>
      <c r="V1039">
        <v>3896.2823419893689</v>
      </c>
      <c r="W1039">
        <v>-325.56297124240422</v>
      </c>
      <c r="Y1039">
        <v>3896.2823419893612</v>
      </c>
      <c r="Z1039">
        <v>4373.1166730416398</v>
      </c>
      <c r="AA1039">
        <v>0</v>
      </c>
      <c r="AB1039">
        <v>1023.631672635939</v>
      </c>
      <c r="AE1039">
        <v>94.322539088410238</v>
      </c>
      <c r="AF1039">
        <v>184.69333325480241</v>
      </c>
      <c r="AG1039">
        <v>668.6730391343433</v>
      </c>
      <c r="AH1039">
        <v>0</v>
      </c>
      <c r="AL1039">
        <v>97.746025220762093</v>
      </c>
      <c r="AN1039">
        <v>52.803043103294847</v>
      </c>
      <c r="AO1039">
        <v>0</v>
      </c>
      <c r="AQ1039">
        <v>0.5</v>
      </c>
      <c r="AR1039">
        <v>968.75</v>
      </c>
      <c r="AS1039">
        <v>0.1606972682065185</v>
      </c>
      <c r="AT1039">
        <v>2.746910163791032</v>
      </c>
      <c r="AU1039">
        <v>2.8423696739175001E-2</v>
      </c>
    </row>
    <row r="1040" spans="1:47" x14ac:dyDescent="0.25">
      <c r="A1040" t="s">
        <v>1082</v>
      </c>
      <c r="B1040" t="str">
        <f t="shared" si="32"/>
        <v>USA_SD_Yankton-</v>
      </c>
      <c r="C1040" t="str">
        <f>'Model In'!AY1040</f>
        <v>Electric Storage_50-gallon</v>
      </c>
      <c r="D1040">
        <f>'Model In'!BA1040</f>
        <v>5</v>
      </c>
      <c r="E1040">
        <v>20320.92463008242</v>
      </c>
      <c r="F1040">
        <v>97.746025220762093</v>
      </c>
      <c r="H1040">
        <f t="shared" si="33"/>
        <v>10033.167875642039</v>
      </c>
      <c r="I1040">
        <v>7248.0035057086816</v>
      </c>
      <c r="K1040">
        <v>3490.088247279431</v>
      </c>
      <c r="L1040">
        <v>10066.92882315836</v>
      </c>
      <c r="M1040">
        <v>3195.1090922556059</v>
      </c>
      <c r="N1040">
        <v>116.0908088447745</v>
      </c>
      <c r="O1040">
        <v>446.71535732887349</v>
      </c>
      <c r="Q1040">
        <v>2236.5579930901158</v>
      </c>
      <c r="R1040">
        <v>548.60637684324115</v>
      </c>
      <c r="S1040">
        <v>0</v>
      </c>
      <c r="V1040">
        <v>4891.0084087624182</v>
      </c>
      <c r="W1040">
        <v>-339.54560012923707</v>
      </c>
      <c r="Y1040">
        <v>4891.0084087624246</v>
      </c>
      <c r="Z1040">
        <v>4373.1166730416398</v>
      </c>
      <c r="AA1040">
        <v>0</v>
      </c>
      <c r="AB1040">
        <v>1023.631672635939</v>
      </c>
      <c r="AE1040">
        <v>94.322539088410238</v>
      </c>
      <c r="AF1040">
        <v>184.69333325480241</v>
      </c>
      <c r="AG1040">
        <v>668.6730391343433</v>
      </c>
      <c r="AH1040">
        <v>0</v>
      </c>
      <c r="AL1040">
        <v>97.746025220762093</v>
      </c>
      <c r="AN1040">
        <v>52.803043103294847</v>
      </c>
      <c r="AO1040">
        <v>0</v>
      </c>
      <c r="AQ1040">
        <v>70.5</v>
      </c>
      <c r="AR1040">
        <v>101.5</v>
      </c>
      <c r="AS1040">
        <v>0.33352501515363192</v>
      </c>
      <c r="AT1040">
        <v>5.6173821135621358</v>
      </c>
      <c r="AU1040">
        <v>3.2154713789424E-2</v>
      </c>
    </row>
    <row r="1041" spans="1:47" x14ac:dyDescent="0.25">
      <c r="A1041" t="s">
        <v>1083</v>
      </c>
      <c r="B1041" t="str">
        <f t="shared" si="32"/>
        <v>USA_SD_Sioux.Fa</v>
      </c>
      <c r="C1041" t="str">
        <f>'Model In'!AY1041</f>
        <v>Electric Storage_50-gallon</v>
      </c>
      <c r="D1041">
        <f>'Model In'!BA1041</f>
        <v>5</v>
      </c>
      <c r="E1041">
        <v>20919.90270848589</v>
      </c>
      <c r="F1041">
        <v>97.746025220762093</v>
      </c>
      <c r="H1041">
        <f t="shared" si="33"/>
        <v>10530.632456539937</v>
      </c>
      <c r="I1041">
        <v>7840.8451000483574</v>
      </c>
      <c r="K1041">
        <v>3899.8795647116558</v>
      </c>
      <c r="L1041">
        <v>10994.276226226069</v>
      </c>
      <c r="M1041">
        <v>3371.733255029952</v>
      </c>
      <c r="N1041">
        <v>117.0775906847194</v>
      </c>
      <c r="O1041">
        <v>452.15468962204221</v>
      </c>
      <c r="Q1041">
        <v>2108.761686274428</v>
      </c>
      <c r="R1041">
        <v>581.02567021715186</v>
      </c>
      <c r="S1041">
        <v>0</v>
      </c>
      <c r="V1041">
        <v>4992.5219062679344</v>
      </c>
      <c r="W1041">
        <v>-339.97788242093799</v>
      </c>
      <c r="Y1041">
        <v>4992.5219062679289</v>
      </c>
      <c r="Z1041">
        <v>4373.1166730416398</v>
      </c>
      <c r="AA1041">
        <v>0</v>
      </c>
      <c r="AB1041">
        <v>1023.631672635939</v>
      </c>
      <c r="AE1041">
        <v>94.322539088410238</v>
      </c>
      <c r="AF1041">
        <v>184.69333325480241</v>
      </c>
      <c r="AG1041">
        <v>668.6730391343433</v>
      </c>
      <c r="AH1041">
        <v>0</v>
      </c>
      <c r="AL1041">
        <v>97.746025220762093</v>
      </c>
      <c r="AN1041">
        <v>52.803043103294847</v>
      </c>
      <c r="AO1041">
        <v>0</v>
      </c>
      <c r="AQ1041">
        <v>34.25</v>
      </c>
      <c r="AR1041">
        <v>25</v>
      </c>
      <c r="AS1041">
        <v>0.33791076956876331</v>
      </c>
      <c r="AT1041">
        <v>4.9954854587206441</v>
      </c>
      <c r="AU1041">
        <v>3.4183895110626299E-2</v>
      </c>
    </row>
    <row r="1042" spans="1:47" x14ac:dyDescent="0.25">
      <c r="A1042" t="s">
        <v>1084</v>
      </c>
      <c r="B1042" t="str">
        <f t="shared" si="32"/>
        <v>USA_TN_Memphis.</v>
      </c>
      <c r="C1042" t="str">
        <f>'Model In'!AY1042</f>
        <v>Electric Storage_50-gallon</v>
      </c>
      <c r="D1042">
        <f>'Model In'!BA1042</f>
        <v>5</v>
      </c>
      <c r="E1042">
        <v>15297.258741369331</v>
      </c>
      <c r="F1042">
        <v>97.746025220762093</v>
      </c>
      <c r="H1042">
        <f t="shared" si="33"/>
        <v>5934.2020294665472</v>
      </c>
      <c r="I1042">
        <v>1131.737075465317</v>
      </c>
      <c r="K1042">
        <v>666.25689707441666</v>
      </c>
      <c r="L1042">
        <v>2145.300980673439</v>
      </c>
      <c r="M1042">
        <v>98.551299872647775</v>
      </c>
      <c r="N1042">
        <v>25.97121864416486</v>
      </c>
      <c r="O1042">
        <v>340.95765987408669</v>
      </c>
      <c r="Q1042">
        <v>4262.8652441511367</v>
      </c>
      <c r="R1042">
        <v>539.59970985009363</v>
      </c>
      <c r="S1042">
        <v>0</v>
      </c>
      <c r="V1042">
        <v>3966.3083662246918</v>
      </c>
      <c r="W1042">
        <v>-327.20660543774432</v>
      </c>
      <c r="Y1042">
        <v>3966.3083662247</v>
      </c>
      <c r="Z1042">
        <v>4373.1166730416398</v>
      </c>
      <c r="AA1042">
        <v>0</v>
      </c>
      <c r="AB1042">
        <v>1023.631672635939</v>
      </c>
      <c r="AE1042">
        <v>94.322539088410238</v>
      </c>
      <c r="AF1042">
        <v>184.69333325480241</v>
      </c>
      <c r="AG1042">
        <v>668.6730391343433</v>
      </c>
      <c r="AH1042">
        <v>0</v>
      </c>
      <c r="AL1042">
        <v>97.746025220762093</v>
      </c>
      <c r="AN1042">
        <v>52.803043103294847</v>
      </c>
      <c r="AO1042">
        <v>0</v>
      </c>
      <c r="AQ1042">
        <v>4.25</v>
      </c>
      <c r="AR1042">
        <v>1174.75</v>
      </c>
      <c r="AS1042">
        <v>0.2291329019181868</v>
      </c>
      <c r="AT1042">
        <v>3.8916995255834799</v>
      </c>
      <c r="AU1042">
        <v>3.0243406268558801E-2</v>
      </c>
    </row>
    <row r="1043" spans="1:47" x14ac:dyDescent="0.25">
      <c r="A1043" t="s">
        <v>1085</v>
      </c>
      <c r="B1043" t="str">
        <f t="shared" si="32"/>
        <v>USA_TN_Nashvill</v>
      </c>
      <c r="C1043" t="str">
        <f>'Model In'!AY1043</f>
        <v>Electric Storage_50-gallon</v>
      </c>
      <c r="D1043">
        <f>'Model In'!BA1043</f>
        <v>5</v>
      </c>
      <c r="E1043">
        <v>14894.39045810308</v>
      </c>
      <c r="F1043">
        <v>97.746025220762093</v>
      </c>
      <c r="H1043">
        <f t="shared" si="33"/>
        <v>5383.4874675126639</v>
      </c>
      <c r="I1043">
        <v>1194.5569706161471</v>
      </c>
      <c r="K1043">
        <v>687.00070867802151</v>
      </c>
      <c r="L1043">
        <v>2183.9135295620781</v>
      </c>
      <c r="M1043">
        <v>102.2600798965054</v>
      </c>
      <c r="N1043">
        <v>24.44986401299775</v>
      </c>
      <c r="O1043">
        <v>380.84631802862498</v>
      </c>
      <c r="Q1043">
        <v>3698.9219980204498</v>
      </c>
      <c r="R1043">
        <v>490.00849887606711</v>
      </c>
      <c r="S1043">
        <v>0</v>
      </c>
      <c r="V1043">
        <v>4114.1546449123543</v>
      </c>
      <c r="W1043">
        <v>-328.8140596575256</v>
      </c>
      <c r="Y1043">
        <v>4114.1546449123516</v>
      </c>
      <c r="Z1043">
        <v>4373.1166730416398</v>
      </c>
      <c r="AA1043">
        <v>0</v>
      </c>
      <c r="AB1043">
        <v>1023.631672635939</v>
      </c>
      <c r="AE1043">
        <v>94.322539088410238</v>
      </c>
      <c r="AF1043">
        <v>184.69333325480241</v>
      </c>
      <c r="AG1043">
        <v>668.6730391343433</v>
      </c>
      <c r="AH1043">
        <v>0</v>
      </c>
      <c r="AL1043">
        <v>97.746025220762093</v>
      </c>
      <c r="AN1043">
        <v>52.803043103294847</v>
      </c>
      <c r="AO1043">
        <v>0</v>
      </c>
      <c r="AQ1043">
        <v>4.25</v>
      </c>
      <c r="AR1043">
        <v>905.25</v>
      </c>
      <c r="AS1043">
        <v>0.2020641412574819</v>
      </c>
      <c r="AT1043">
        <v>2.9886241065464971</v>
      </c>
      <c r="AU1043">
        <v>2.70184905383886E-2</v>
      </c>
    </row>
    <row r="1044" spans="1:47" x14ac:dyDescent="0.25">
      <c r="A1044" t="s">
        <v>1086</v>
      </c>
      <c r="B1044" t="str">
        <f t="shared" si="32"/>
        <v>USA_TX_Austin-C</v>
      </c>
      <c r="C1044" t="str">
        <f>'Model In'!AY1044</f>
        <v>Electric Storage_50-gallon</v>
      </c>
      <c r="D1044">
        <f>'Model In'!BA1044</f>
        <v>5</v>
      </c>
      <c r="E1044">
        <v>15740.7880742978</v>
      </c>
      <c r="F1044">
        <v>97.746025220762093</v>
      </c>
      <c r="H1044">
        <f t="shared" si="33"/>
        <v>6735.1897374381488</v>
      </c>
      <c r="I1044">
        <v>456.8178314599117</v>
      </c>
      <c r="K1044">
        <v>222.07686547527339</v>
      </c>
      <c r="L1044">
        <v>685.0281435693089</v>
      </c>
      <c r="M1044">
        <v>32.95586305655538</v>
      </c>
      <c r="N1044">
        <v>6.8483222182434469</v>
      </c>
      <c r="O1044">
        <v>194.93678070984021</v>
      </c>
      <c r="Q1044">
        <v>5643.2166412719607</v>
      </c>
      <c r="R1044">
        <v>635.15526470627663</v>
      </c>
      <c r="S1044">
        <v>0</v>
      </c>
      <c r="V1044">
        <v>3608.8499911817062</v>
      </c>
      <c r="W1044">
        <v>-321.15599806643911</v>
      </c>
      <c r="Y1044">
        <v>3608.8499911817012</v>
      </c>
      <c r="Z1044">
        <v>4373.1166730416398</v>
      </c>
      <c r="AA1044">
        <v>0</v>
      </c>
      <c r="AB1044">
        <v>1023.631672635939</v>
      </c>
      <c r="AE1044">
        <v>94.322539088410238</v>
      </c>
      <c r="AF1044">
        <v>184.69333325480241</v>
      </c>
      <c r="AG1044">
        <v>668.6730391343433</v>
      </c>
      <c r="AH1044">
        <v>0</v>
      </c>
      <c r="AL1044">
        <v>97.746025220762093</v>
      </c>
      <c r="AN1044">
        <v>52.803043103294847</v>
      </c>
      <c r="AO1044">
        <v>0</v>
      </c>
      <c r="AQ1044">
        <v>0</v>
      </c>
      <c r="AR1044">
        <v>1326</v>
      </c>
      <c r="AS1044">
        <v>0.14849771121234981</v>
      </c>
      <c r="AT1044">
        <v>2.183807112651055</v>
      </c>
      <c r="AU1044">
        <v>3.4993056203426201E-2</v>
      </c>
    </row>
    <row r="1045" spans="1:47" x14ac:dyDescent="0.25">
      <c r="A1045" t="s">
        <v>1087</v>
      </c>
      <c r="B1045" t="str">
        <f t="shared" si="32"/>
        <v>USA_TX_Dallas-F</v>
      </c>
      <c r="C1045" t="str">
        <f>'Model In'!AY1045</f>
        <v>Electric Storage_50-gallon</v>
      </c>
      <c r="D1045">
        <f>'Model In'!BA1045</f>
        <v>5</v>
      </c>
      <c r="E1045">
        <v>15626.58871654933</v>
      </c>
      <c r="F1045">
        <v>97.746025220762093</v>
      </c>
      <c r="H1045">
        <f t="shared" si="33"/>
        <v>6468.0250831678459</v>
      </c>
      <c r="I1045">
        <v>649.14972838396761</v>
      </c>
      <c r="K1045">
        <v>343.05108787948109</v>
      </c>
      <c r="L1045">
        <v>1113.9603611894411</v>
      </c>
      <c r="M1045">
        <v>3.954190787914198</v>
      </c>
      <c r="N1045">
        <v>11.91346826907988</v>
      </c>
      <c r="O1045">
        <v>290.23098144749332</v>
      </c>
      <c r="Q1045">
        <v>5250.9720186235627</v>
      </c>
      <c r="R1045">
        <v>567.90333616031569</v>
      </c>
      <c r="S1045">
        <v>0</v>
      </c>
      <c r="V1045">
        <v>3761.8152877034472</v>
      </c>
      <c r="W1045">
        <v>-326.54272834671667</v>
      </c>
      <c r="Y1045">
        <v>3761.8152877034372</v>
      </c>
      <c r="Z1045">
        <v>4373.1166730416398</v>
      </c>
      <c r="AA1045">
        <v>0</v>
      </c>
      <c r="AB1045">
        <v>1023.631672635939</v>
      </c>
      <c r="AE1045">
        <v>94.322539088410238</v>
      </c>
      <c r="AF1045">
        <v>184.69333325480241</v>
      </c>
      <c r="AG1045">
        <v>668.6730391343433</v>
      </c>
      <c r="AH1045">
        <v>0</v>
      </c>
      <c r="AL1045">
        <v>97.746025220762093</v>
      </c>
      <c r="AN1045">
        <v>52.803043103294847</v>
      </c>
      <c r="AO1045">
        <v>0</v>
      </c>
      <c r="AQ1045">
        <v>0.5</v>
      </c>
      <c r="AR1045">
        <v>541.25</v>
      </c>
      <c r="AS1045">
        <v>0.29694898951762738</v>
      </c>
      <c r="AT1045">
        <v>5.2509834233576926</v>
      </c>
      <c r="AU1045">
        <v>3.4534805632669502E-2</v>
      </c>
    </row>
    <row r="1046" spans="1:47" x14ac:dyDescent="0.25">
      <c r="A1046" t="s">
        <v>1088</v>
      </c>
      <c r="B1046" t="str">
        <f t="shared" si="32"/>
        <v>USA_TX_Houston-</v>
      </c>
      <c r="C1046" t="str">
        <f>'Model In'!AY1046</f>
        <v>Electric Storage_50-gallon</v>
      </c>
      <c r="D1046">
        <f>'Model In'!BA1046</f>
        <v>5</v>
      </c>
      <c r="E1046">
        <v>15632.91127619297</v>
      </c>
      <c r="F1046">
        <v>97.746025220762093</v>
      </c>
      <c r="H1046">
        <f t="shared" si="33"/>
        <v>6713.641132134504</v>
      </c>
      <c r="I1046">
        <v>211.68355651292779</v>
      </c>
      <c r="K1046">
        <v>78.699006890085897</v>
      </c>
      <c r="L1046">
        <v>267.92083124048241</v>
      </c>
      <c r="M1046">
        <v>0.33899976116823699</v>
      </c>
      <c r="N1046">
        <v>2.8822628843080058</v>
      </c>
      <c r="O1046">
        <v>129.76328697736591</v>
      </c>
      <c r="Q1046">
        <v>5878.3163706742216</v>
      </c>
      <c r="R1046">
        <v>623.64120494735437</v>
      </c>
      <c r="S1046">
        <v>0</v>
      </c>
      <c r="V1046">
        <v>3522.521798380335</v>
      </c>
      <c r="W1046">
        <v>-321.17906178528528</v>
      </c>
      <c r="Y1046">
        <v>3522.5217983803368</v>
      </c>
      <c r="Z1046">
        <v>4373.1166730416398</v>
      </c>
      <c r="AA1046">
        <v>0</v>
      </c>
      <c r="AB1046">
        <v>1023.631672635939</v>
      </c>
      <c r="AE1046">
        <v>94.322539088410238</v>
      </c>
      <c r="AF1046">
        <v>184.69333325480241</v>
      </c>
      <c r="AG1046">
        <v>668.6730391343433</v>
      </c>
      <c r="AH1046">
        <v>0</v>
      </c>
      <c r="AL1046">
        <v>97.746025220762093</v>
      </c>
      <c r="AN1046">
        <v>52.803043103294847</v>
      </c>
      <c r="AO1046">
        <v>0</v>
      </c>
      <c r="AQ1046">
        <v>0</v>
      </c>
      <c r="AR1046">
        <v>1087.5</v>
      </c>
      <c r="AS1046">
        <v>0.1805944501368453</v>
      </c>
      <c r="AT1046">
        <v>3.5563355901002338</v>
      </c>
      <c r="AU1046">
        <v>3.5450734004319702E-2</v>
      </c>
    </row>
    <row r="1047" spans="1:47" x14ac:dyDescent="0.25">
      <c r="A1047" t="s">
        <v>1089</v>
      </c>
      <c r="B1047" t="str">
        <f t="shared" si="32"/>
        <v>USA_TX_Lubbock.</v>
      </c>
      <c r="C1047" t="str">
        <f>'Model In'!AY1047</f>
        <v>Electric Storage_50-gallon</v>
      </c>
      <c r="D1047">
        <f>'Model In'!BA1047</f>
        <v>5</v>
      </c>
      <c r="E1047">
        <v>15656.73767617743</v>
      </c>
      <c r="F1047">
        <v>97.746025220762093</v>
      </c>
      <c r="H1047">
        <f t="shared" si="33"/>
        <v>6143.1758142267454</v>
      </c>
      <c r="I1047">
        <v>1409.8230068187811</v>
      </c>
      <c r="K1047">
        <v>928.55915088157883</v>
      </c>
      <c r="L1047">
        <v>2837.08620695845</v>
      </c>
      <c r="M1047">
        <v>30.828619800859201</v>
      </c>
      <c r="N1047">
        <v>44.573996647894191</v>
      </c>
      <c r="O1047">
        <v>405.86123948844818</v>
      </c>
      <c r="Q1047">
        <v>4171.6588914513804</v>
      </c>
      <c r="R1047">
        <v>561.6939159565834</v>
      </c>
      <c r="S1047">
        <v>0</v>
      </c>
      <c r="V1047">
        <v>4116.8135162725912</v>
      </c>
      <c r="W1047">
        <v>-330.59414110161799</v>
      </c>
      <c r="Y1047">
        <v>4116.8135162725948</v>
      </c>
      <c r="Z1047">
        <v>4373.1166730416398</v>
      </c>
      <c r="AA1047">
        <v>0</v>
      </c>
      <c r="AB1047">
        <v>1023.631672635939</v>
      </c>
      <c r="AE1047">
        <v>94.322539088410238</v>
      </c>
      <c r="AF1047">
        <v>184.69333325480241</v>
      </c>
      <c r="AG1047">
        <v>668.6730391343433</v>
      </c>
      <c r="AH1047">
        <v>0</v>
      </c>
      <c r="AL1047">
        <v>97.746025220762093</v>
      </c>
      <c r="AN1047">
        <v>52.803043103294847</v>
      </c>
      <c r="AO1047">
        <v>0</v>
      </c>
      <c r="AQ1047">
        <v>0</v>
      </c>
      <c r="AR1047">
        <v>177</v>
      </c>
      <c r="AS1047">
        <v>0.3328891712315743</v>
      </c>
      <c r="AT1047">
        <v>6.4338019372060922</v>
      </c>
      <c r="AU1047">
        <v>3.4844606301570401E-2</v>
      </c>
    </row>
    <row r="1048" spans="1:47" x14ac:dyDescent="0.25">
      <c r="A1048" t="s">
        <v>1090</v>
      </c>
      <c r="B1048" t="str">
        <f t="shared" si="32"/>
        <v>USA_TX_San.Anto</v>
      </c>
      <c r="C1048" t="str">
        <f>'Model In'!AY1048</f>
        <v>Electric Storage_50-gallon</v>
      </c>
      <c r="D1048">
        <f>'Model In'!BA1048</f>
        <v>5</v>
      </c>
      <c r="E1048">
        <v>16130.94821114039</v>
      </c>
      <c r="F1048">
        <v>97.746025220762093</v>
      </c>
      <c r="H1048">
        <f t="shared" si="33"/>
        <v>7155.2475739488627</v>
      </c>
      <c r="I1048">
        <v>442.52621071256073</v>
      </c>
      <c r="K1048">
        <v>233.7978055266988</v>
      </c>
      <c r="L1048">
        <v>724.44858044386342</v>
      </c>
      <c r="M1048">
        <v>30.191583897124691</v>
      </c>
      <c r="N1048">
        <v>5.8297900989511184</v>
      </c>
      <c r="O1048">
        <v>172.70703118978551</v>
      </c>
      <c r="Q1048">
        <v>6032.9070343490412</v>
      </c>
      <c r="R1048">
        <v>679.81432888726033</v>
      </c>
      <c r="S1048">
        <v>0</v>
      </c>
      <c r="V1048">
        <v>3578.9522915135722</v>
      </c>
      <c r="W1048">
        <v>-322.25636980384121</v>
      </c>
      <c r="Y1048">
        <v>3578.9522915135772</v>
      </c>
      <c r="Z1048">
        <v>4373.1166730416398</v>
      </c>
      <c r="AA1048">
        <v>0</v>
      </c>
      <c r="AB1048">
        <v>1023.631672635939</v>
      </c>
      <c r="AE1048">
        <v>94.322539088410238</v>
      </c>
      <c r="AF1048">
        <v>184.69333325480241</v>
      </c>
      <c r="AG1048">
        <v>668.6730391343433</v>
      </c>
      <c r="AH1048">
        <v>0</v>
      </c>
      <c r="AL1048">
        <v>97.746025220762093</v>
      </c>
      <c r="AN1048">
        <v>52.803043103294847</v>
      </c>
      <c r="AO1048">
        <v>0</v>
      </c>
      <c r="AQ1048">
        <v>0</v>
      </c>
      <c r="AR1048">
        <v>1026</v>
      </c>
      <c r="AS1048">
        <v>0.23247064498144621</v>
      </c>
      <c r="AT1048">
        <v>4.2541229517003689</v>
      </c>
      <c r="AU1048">
        <v>3.9519997615291097E-2</v>
      </c>
    </row>
    <row r="1049" spans="1:47" x14ac:dyDescent="0.25">
      <c r="A1049" t="s">
        <v>1091</v>
      </c>
      <c r="B1049" t="str">
        <f t="shared" si="32"/>
        <v>USA_UT_Salt.Lak</v>
      </c>
      <c r="C1049" t="str">
        <f>'Model In'!AY1049</f>
        <v>Electric Storage_50-gallon</v>
      </c>
      <c r="D1049">
        <f>'Model In'!BA1049</f>
        <v>5</v>
      </c>
      <c r="E1049">
        <v>16204.515227048611</v>
      </c>
      <c r="F1049">
        <v>97.746025220762093</v>
      </c>
      <c r="H1049">
        <f t="shared" si="33"/>
        <v>6236.6911706900173</v>
      </c>
      <c r="I1049">
        <v>2729.8980688473921</v>
      </c>
      <c r="K1049">
        <v>1852.101932288057</v>
      </c>
      <c r="L1049">
        <v>5540.7963722497316</v>
      </c>
      <c r="M1049">
        <v>210.15831967220751</v>
      </c>
      <c r="N1049">
        <v>79.746642532555995</v>
      </c>
      <c r="O1049">
        <v>587.89117435456546</v>
      </c>
      <c r="Q1049">
        <v>2964.8968379290818</v>
      </c>
      <c r="R1049">
        <v>541.89626391354375</v>
      </c>
      <c r="S1049">
        <v>0</v>
      </c>
      <c r="V1049">
        <v>4571.075710680605</v>
      </c>
      <c r="W1049">
        <v>-335.85614455213369</v>
      </c>
      <c r="Y1049">
        <v>4571.0757106805886</v>
      </c>
      <c r="Z1049">
        <v>4373.1166730416398</v>
      </c>
      <c r="AA1049">
        <v>0</v>
      </c>
      <c r="AB1049">
        <v>1023.631672635939</v>
      </c>
      <c r="AE1049">
        <v>94.322539088410238</v>
      </c>
      <c r="AF1049">
        <v>184.69333325480241</v>
      </c>
      <c r="AG1049">
        <v>668.6730391343433</v>
      </c>
      <c r="AH1049">
        <v>0</v>
      </c>
      <c r="AL1049">
        <v>97.746025220762093</v>
      </c>
      <c r="AN1049">
        <v>52.803043103294847</v>
      </c>
      <c r="AO1049">
        <v>0</v>
      </c>
      <c r="AQ1049">
        <v>1.25</v>
      </c>
      <c r="AR1049">
        <v>102.5</v>
      </c>
      <c r="AS1049">
        <v>0.26221741256160769</v>
      </c>
      <c r="AT1049">
        <v>3.5025805158677521</v>
      </c>
      <c r="AU1049">
        <v>3.15505048132E-2</v>
      </c>
    </row>
    <row r="1050" spans="1:47" x14ac:dyDescent="0.25">
      <c r="A1050" t="s">
        <v>1092</v>
      </c>
      <c r="B1050" t="str">
        <f t="shared" si="32"/>
        <v>USA_UT_St.Georg</v>
      </c>
      <c r="C1050" t="str">
        <f>'Model In'!AY1050</f>
        <v>Electric Storage_50-gallon</v>
      </c>
      <c r="D1050">
        <f>'Model In'!BA1050</f>
        <v>5</v>
      </c>
      <c r="E1050">
        <v>15681.297438547321</v>
      </c>
      <c r="F1050">
        <v>97.746025220762093</v>
      </c>
      <c r="H1050">
        <f t="shared" si="33"/>
        <v>6369.0722523068098</v>
      </c>
      <c r="I1050">
        <v>886.49731077363788</v>
      </c>
      <c r="K1050">
        <v>441.51106785362782</v>
      </c>
      <c r="L1050">
        <v>1365.1035181963521</v>
      </c>
      <c r="M1050">
        <v>6.4464714606590201</v>
      </c>
      <c r="N1050">
        <v>12.118129690066739</v>
      </c>
      <c r="O1050">
        <v>426.42164176928719</v>
      </c>
      <c r="Q1050">
        <v>4917.42770240153</v>
      </c>
      <c r="R1050">
        <v>565.14723913164175</v>
      </c>
      <c r="S1050">
        <v>0</v>
      </c>
      <c r="V1050">
        <v>3915.4768405623608</v>
      </c>
      <c r="W1050">
        <v>-328.10034488255963</v>
      </c>
      <c r="Y1050">
        <v>3915.4768405623531</v>
      </c>
      <c r="Z1050">
        <v>4373.1166730416398</v>
      </c>
      <c r="AA1050">
        <v>0</v>
      </c>
      <c r="AB1050">
        <v>1023.631672635939</v>
      </c>
      <c r="AE1050">
        <v>94.322539088410238</v>
      </c>
      <c r="AF1050">
        <v>184.69333325480241</v>
      </c>
      <c r="AG1050">
        <v>668.6730391343433</v>
      </c>
      <c r="AH1050">
        <v>0</v>
      </c>
      <c r="AL1050">
        <v>97.746025220762093</v>
      </c>
      <c r="AN1050">
        <v>52.803043103294847</v>
      </c>
      <c r="AO1050">
        <v>0</v>
      </c>
      <c r="AQ1050">
        <v>0</v>
      </c>
      <c r="AR1050">
        <v>419.5</v>
      </c>
      <c r="AS1050">
        <v>0.1983436722319063</v>
      </c>
      <c r="AT1050">
        <v>3.273674830706466</v>
      </c>
      <c r="AU1050">
        <v>3.2924670863411103E-2</v>
      </c>
    </row>
    <row r="1051" spans="1:47" x14ac:dyDescent="0.25">
      <c r="A1051" t="s">
        <v>1093</v>
      </c>
      <c r="B1051" t="str">
        <f t="shared" si="32"/>
        <v>USA_UT_Vernal.R</v>
      </c>
      <c r="C1051" t="str">
        <f>'Model In'!AY1051</f>
        <v>Electric Storage_50-gallon</v>
      </c>
      <c r="D1051">
        <f>'Model In'!BA1051</f>
        <v>5</v>
      </c>
      <c r="E1051">
        <v>18030.787894007899</v>
      </c>
      <c r="F1051">
        <v>97.746025220762093</v>
      </c>
      <c r="H1051">
        <f t="shared" si="33"/>
        <v>7700.1280819854464</v>
      </c>
      <c r="I1051">
        <v>4772.0236297902338</v>
      </c>
      <c r="K1051">
        <v>2718.617640755806</v>
      </c>
      <c r="L1051">
        <v>7672.3634997456538</v>
      </c>
      <c r="M1051">
        <v>1374.956662976841</v>
      </c>
      <c r="N1051">
        <v>86.918531840745715</v>
      </c>
      <c r="O1051">
        <v>591.53079421683572</v>
      </c>
      <c r="Q1051">
        <v>2343.25778756714</v>
      </c>
      <c r="R1051">
        <v>584.84666462807297</v>
      </c>
      <c r="S1051">
        <v>0</v>
      </c>
      <c r="V1051">
        <v>4933.9114663443943</v>
      </c>
      <c r="W1051">
        <v>-337.31119663603363</v>
      </c>
      <c r="Y1051">
        <v>4933.9114663443852</v>
      </c>
      <c r="Z1051">
        <v>4373.1166730416398</v>
      </c>
      <c r="AA1051">
        <v>0</v>
      </c>
      <c r="AB1051">
        <v>1023.631672635939</v>
      </c>
      <c r="AE1051">
        <v>94.322539088410238</v>
      </c>
      <c r="AF1051">
        <v>184.69333325480241</v>
      </c>
      <c r="AG1051">
        <v>668.6730391343433</v>
      </c>
      <c r="AH1051">
        <v>0</v>
      </c>
      <c r="AL1051">
        <v>97.746025220762093</v>
      </c>
      <c r="AN1051">
        <v>52.803043103294847</v>
      </c>
      <c r="AO1051">
        <v>0</v>
      </c>
      <c r="AQ1051">
        <v>4</v>
      </c>
      <c r="AR1051">
        <v>67.25</v>
      </c>
      <c r="AS1051">
        <v>0.23993826450594269</v>
      </c>
      <c r="AT1051">
        <v>2.4178752908460082</v>
      </c>
      <c r="AU1051">
        <v>3.2650759233564801E-2</v>
      </c>
    </row>
    <row r="1052" spans="1:47" x14ac:dyDescent="0.25">
      <c r="A1052" t="s">
        <v>1094</v>
      </c>
      <c r="B1052" t="str">
        <f t="shared" si="32"/>
        <v>USA_VA_Norfolk.</v>
      </c>
      <c r="C1052" t="str">
        <f>'Model In'!AY1052</f>
        <v>Electric Storage_50-gallon</v>
      </c>
      <c r="D1052">
        <f>'Model In'!BA1052</f>
        <v>5</v>
      </c>
      <c r="E1052">
        <v>14664.678319261289</v>
      </c>
      <c r="F1052">
        <v>97.746025220762093</v>
      </c>
      <c r="H1052">
        <f t="shared" si="33"/>
        <v>5171.9485735188719</v>
      </c>
      <c r="I1052">
        <v>1075.287433287549</v>
      </c>
      <c r="K1052">
        <v>629.85800121434295</v>
      </c>
      <c r="L1052">
        <v>2082.7551687284499</v>
      </c>
      <c r="M1052">
        <v>34.066526490294329</v>
      </c>
      <c r="N1052">
        <v>20.027100358594961</v>
      </c>
      <c r="O1052">
        <v>391.33580522431521</v>
      </c>
      <c r="Q1052">
        <v>3629.8371852798659</v>
      </c>
      <c r="R1052">
        <v>466.8239549514567</v>
      </c>
      <c r="S1052">
        <v>0</v>
      </c>
      <c r="V1052">
        <v>4095.981400064125</v>
      </c>
      <c r="W1052">
        <v>-329.06438272109068</v>
      </c>
      <c r="Y1052">
        <v>4095.9814000641231</v>
      </c>
      <c r="Z1052">
        <v>4373.1166730416398</v>
      </c>
      <c r="AA1052">
        <v>0</v>
      </c>
      <c r="AB1052">
        <v>1023.631672635939</v>
      </c>
      <c r="AE1052">
        <v>94.322539088410238</v>
      </c>
      <c r="AF1052">
        <v>184.69333325480241</v>
      </c>
      <c r="AG1052">
        <v>668.6730391343433</v>
      </c>
      <c r="AH1052">
        <v>0</v>
      </c>
      <c r="AL1052">
        <v>97.746025220762093</v>
      </c>
      <c r="AN1052">
        <v>52.803043103294847</v>
      </c>
      <c r="AO1052">
        <v>0</v>
      </c>
      <c r="AQ1052">
        <v>9.75</v>
      </c>
      <c r="AR1052">
        <v>849.25</v>
      </c>
      <c r="AS1052">
        <v>0.25431761494270261</v>
      </c>
      <c r="AT1052">
        <v>4.455767812527859</v>
      </c>
      <c r="AU1052">
        <v>2.6565002035382201E-2</v>
      </c>
    </row>
    <row r="1053" spans="1:47" x14ac:dyDescent="0.25">
      <c r="A1053" t="s">
        <v>1095</v>
      </c>
      <c r="B1053" t="str">
        <f t="shared" si="32"/>
        <v>USA_VT_Burlingt</v>
      </c>
      <c r="C1053" t="str">
        <f>'Model In'!AY1053</f>
        <v>Electric Storage_50-gallon</v>
      </c>
      <c r="D1053">
        <f>'Model In'!BA1053</f>
        <v>5</v>
      </c>
      <c r="E1053">
        <v>19242.545326408981</v>
      </c>
      <c r="F1053">
        <v>97.746025220762093</v>
      </c>
      <c r="H1053">
        <f t="shared" si="33"/>
        <v>8904.3847073932047</v>
      </c>
      <c r="I1053">
        <v>6537.4553886228323</v>
      </c>
      <c r="K1053">
        <v>3064.1883944724668</v>
      </c>
      <c r="L1053">
        <v>9314.1124004940903</v>
      </c>
      <c r="M1053">
        <v>2961.90878923431</v>
      </c>
      <c r="N1053">
        <v>82.761479258785087</v>
      </c>
      <c r="O1053">
        <v>428.59672565732058</v>
      </c>
      <c r="Q1053">
        <v>1816.7242978582419</v>
      </c>
      <c r="R1053">
        <v>550.20502091213041</v>
      </c>
      <c r="S1053">
        <v>0</v>
      </c>
      <c r="V1053">
        <v>4941.4122733377217</v>
      </c>
      <c r="W1053">
        <v>-340.57025216963689</v>
      </c>
      <c r="Y1053">
        <v>4941.4122733377217</v>
      </c>
      <c r="Z1053">
        <v>4373.1166730416398</v>
      </c>
      <c r="AA1053">
        <v>0</v>
      </c>
      <c r="AB1053">
        <v>1023.631672635939</v>
      </c>
      <c r="AE1053">
        <v>94.322539088410238</v>
      </c>
      <c r="AF1053">
        <v>184.69333325480241</v>
      </c>
      <c r="AG1053">
        <v>668.6730391343433</v>
      </c>
      <c r="AH1053">
        <v>0</v>
      </c>
      <c r="AL1053">
        <v>97.746025220762093</v>
      </c>
      <c r="AN1053">
        <v>52.803043103294847</v>
      </c>
      <c r="AO1053">
        <v>0</v>
      </c>
      <c r="AQ1053">
        <v>71.5</v>
      </c>
      <c r="AR1053">
        <v>294.5</v>
      </c>
      <c r="AS1053">
        <v>0.28917969488086881</v>
      </c>
      <c r="AT1053">
        <v>3.568194766359984</v>
      </c>
      <c r="AU1053">
        <v>3.0572203403794199E-2</v>
      </c>
    </row>
    <row r="1054" spans="1:47" x14ac:dyDescent="0.25">
      <c r="A1054" t="s">
        <v>1096</v>
      </c>
      <c r="B1054" t="str">
        <f t="shared" si="32"/>
        <v>USA_WA_Seattle-</v>
      </c>
      <c r="C1054" t="str">
        <f>'Model In'!AY1054</f>
        <v>Electric Storage_50-gallon</v>
      </c>
      <c r="D1054">
        <f>'Model In'!BA1054</f>
        <v>5</v>
      </c>
      <c r="E1054">
        <v>13590.305415003329</v>
      </c>
      <c r="F1054">
        <v>97.746025220762093</v>
      </c>
      <c r="H1054">
        <f t="shared" si="33"/>
        <v>3568.1741704478782</v>
      </c>
      <c r="I1054">
        <v>1801.101941748735</v>
      </c>
      <c r="K1054">
        <v>1155.2373113176029</v>
      </c>
      <c r="L1054">
        <v>4088.0289403791958</v>
      </c>
      <c r="M1054">
        <v>26.938963670054601</v>
      </c>
      <c r="N1054">
        <v>46.496175557119862</v>
      </c>
      <c r="O1054">
        <v>572.42949120396554</v>
      </c>
      <c r="Q1054">
        <v>1467.875457033153</v>
      </c>
      <c r="R1054">
        <v>299.1967716659903</v>
      </c>
      <c r="S1054">
        <v>0</v>
      </c>
      <c r="V1054">
        <v>4625.3828988771156</v>
      </c>
      <c r="W1054">
        <v>-338.80250576511997</v>
      </c>
      <c r="Y1054">
        <v>4625.3828988771247</v>
      </c>
      <c r="Z1054">
        <v>4373.1166730416398</v>
      </c>
      <c r="AA1054">
        <v>0</v>
      </c>
      <c r="AB1054">
        <v>1023.631672635939</v>
      </c>
      <c r="AE1054">
        <v>94.322539088410238</v>
      </c>
      <c r="AF1054">
        <v>184.69333325480241</v>
      </c>
      <c r="AG1054">
        <v>668.6730391343433</v>
      </c>
      <c r="AH1054">
        <v>0</v>
      </c>
      <c r="AL1054">
        <v>97.746025220762093</v>
      </c>
      <c r="AN1054">
        <v>52.803043103294847</v>
      </c>
      <c r="AO1054">
        <v>0</v>
      </c>
      <c r="AQ1054">
        <v>31.75</v>
      </c>
      <c r="AR1054">
        <v>297</v>
      </c>
      <c r="AS1054">
        <v>0.25572107834701191</v>
      </c>
      <c r="AT1054">
        <v>3.6206625544216799</v>
      </c>
      <c r="AU1054">
        <v>1.6835690473619599E-2</v>
      </c>
    </row>
    <row r="1055" spans="1:47" x14ac:dyDescent="0.25">
      <c r="A1055" t="s">
        <v>1097</v>
      </c>
      <c r="B1055" t="str">
        <f t="shared" si="32"/>
        <v>USA_WA_Spokane.</v>
      </c>
      <c r="C1055" t="str">
        <f>'Model In'!AY1055</f>
        <v>Electric Storage_50-gallon</v>
      </c>
      <c r="D1055">
        <f>'Model In'!BA1055</f>
        <v>5</v>
      </c>
      <c r="E1055">
        <v>16944.661463902721</v>
      </c>
      <c r="F1055">
        <v>97.746025220762093</v>
      </c>
      <c r="H1055">
        <f t="shared" si="33"/>
        <v>6666.315130934061</v>
      </c>
      <c r="I1055">
        <v>4292.2735512940217</v>
      </c>
      <c r="K1055">
        <v>2767.9624771573699</v>
      </c>
      <c r="L1055">
        <v>8609.9207608648776</v>
      </c>
      <c r="M1055">
        <v>785.42838409487797</v>
      </c>
      <c r="N1055">
        <v>154.50051796952971</v>
      </c>
      <c r="O1055">
        <v>584.3821720722317</v>
      </c>
      <c r="Q1055">
        <v>1847.1991836562279</v>
      </c>
      <c r="R1055">
        <v>526.84239598381066</v>
      </c>
      <c r="S1055">
        <v>0</v>
      </c>
      <c r="V1055">
        <v>4881.5979872906419</v>
      </c>
      <c r="W1055">
        <v>-340.5491673375555</v>
      </c>
      <c r="Y1055">
        <v>4881.5979872906382</v>
      </c>
      <c r="Z1055">
        <v>4373.1166730416398</v>
      </c>
      <c r="AA1055">
        <v>0</v>
      </c>
      <c r="AB1055">
        <v>1023.631672635939</v>
      </c>
      <c r="AE1055">
        <v>94.322539088410238</v>
      </c>
      <c r="AF1055">
        <v>184.69333325480241</v>
      </c>
      <c r="AG1055">
        <v>668.6730391343433</v>
      </c>
      <c r="AH1055">
        <v>0</v>
      </c>
      <c r="AL1055">
        <v>97.746025220762093</v>
      </c>
      <c r="AN1055">
        <v>52.803043103294847</v>
      </c>
      <c r="AO1055">
        <v>0</v>
      </c>
      <c r="AQ1055">
        <v>22.75</v>
      </c>
      <c r="AR1055">
        <v>164.25</v>
      </c>
      <c r="AS1055">
        <v>0.29156381518463631</v>
      </c>
      <c r="AT1055">
        <v>3.9870655502659429</v>
      </c>
      <c r="AU1055">
        <v>2.9974796720291099E-2</v>
      </c>
    </row>
    <row r="1056" spans="1:47" x14ac:dyDescent="0.25">
      <c r="A1056" t="s">
        <v>1098</v>
      </c>
      <c r="B1056" t="str">
        <f t="shared" si="32"/>
        <v>USA_WI_Milwauke</v>
      </c>
      <c r="C1056" t="str">
        <f>'Model In'!AY1056</f>
        <v>Electric Storage_50-gallon</v>
      </c>
      <c r="D1056">
        <f>'Model In'!BA1056</f>
        <v>5</v>
      </c>
      <c r="E1056">
        <v>18090.18131234762</v>
      </c>
      <c r="F1056">
        <v>97.746025220762093</v>
      </c>
      <c r="H1056">
        <f t="shared" si="33"/>
        <v>7853.0352800382243</v>
      </c>
      <c r="I1056">
        <v>5374.2035463868369</v>
      </c>
      <c r="K1056">
        <v>2937.666497947097</v>
      </c>
      <c r="L1056">
        <v>8955.010080177366</v>
      </c>
      <c r="M1056">
        <v>1873.1989541806149</v>
      </c>
      <c r="N1056">
        <v>87.789922192142996</v>
      </c>
      <c r="O1056">
        <v>475.54817206698323</v>
      </c>
      <c r="Q1056">
        <v>1955.219150230497</v>
      </c>
      <c r="R1056">
        <v>523.61258342089047</v>
      </c>
      <c r="S1056">
        <v>0</v>
      </c>
      <c r="V1056">
        <v>4840.3976866313706</v>
      </c>
      <c r="W1056">
        <v>-339.80073365812729</v>
      </c>
      <c r="Y1056">
        <v>4840.3976866313697</v>
      </c>
      <c r="Z1056">
        <v>4373.1166730416398</v>
      </c>
      <c r="AA1056">
        <v>0</v>
      </c>
      <c r="AB1056">
        <v>1023.631672635939</v>
      </c>
      <c r="AE1056">
        <v>94.322539088410238</v>
      </c>
      <c r="AF1056">
        <v>184.69333325480241</v>
      </c>
      <c r="AG1056">
        <v>668.6730391343433</v>
      </c>
      <c r="AH1056">
        <v>0</v>
      </c>
      <c r="AL1056">
        <v>97.746025220762093</v>
      </c>
      <c r="AN1056">
        <v>52.803043103294847</v>
      </c>
      <c r="AO1056">
        <v>0</v>
      </c>
      <c r="AQ1056">
        <v>27.75</v>
      </c>
      <c r="AR1056">
        <v>111.5</v>
      </c>
      <c r="AS1056">
        <v>0.30362095159758828</v>
      </c>
      <c r="AT1056">
        <v>5.0567402165093549</v>
      </c>
      <c r="AU1056">
        <v>3.0163423405719501E-2</v>
      </c>
    </row>
    <row r="1057" spans="1:47" x14ac:dyDescent="0.25">
      <c r="A1057" t="s">
        <v>1099</v>
      </c>
      <c r="B1057" t="str">
        <f t="shared" si="32"/>
        <v>USA_WI_Rhinelan</v>
      </c>
      <c r="C1057" t="str">
        <f>'Model In'!AY1057</f>
        <v>Electric Storage_50-gallon</v>
      </c>
      <c r="D1057">
        <f>'Model In'!BA1057</f>
        <v>5</v>
      </c>
      <c r="E1057">
        <v>22417.123387606189</v>
      </c>
      <c r="F1057">
        <v>97.746025220762093</v>
      </c>
      <c r="H1057">
        <f t="shared" si="33"/>
        <v>11778.332939731768</v>
      </c>
      <c r="I1057">
        <v>9674.243439400836</v>
      </c>
      <c r="K1057">
        <v>3662.3122680143788</v>
      </c>
      <c r="L1057">
        <v>10661.38420736732</v>
      </c>
      <c r="M1057">
        <v>5451.8206982808169</v>
      </c>
      <c r="N1057">
        <v>129.2250126824654</v>
      </c>
      <c r="O1057">
        <v>430.8854604231849</v>
      </c>
      <c r="Q1057">
        <v>1504.8154187841601</v>
      </c>
      <c r="R1057">
        <v>599.27408154677403</v>
      </c>
      <c r="S1057">
        <v>0</v>
      </c>
      <c r="V1057">
        <v>5242.0421021960756</v>
      </c>
      <c r="W1057">
        <v>-341.56043845602829</v>
      </c>
      <c r="Y1057">
        <v>5242.0421021960838</v>
      </c>
      <c r="Z1057">
        <v>4373.1166730416398</v>
      </c>
      <c r="AA1057">
        <v>0</v>
      </c>
      <c r="AB1057">
        <v>1023.631672635939</v>
      </c>
      <c r="AE1057">
        <v>94.322539088410238</v>
      </c>
      <c r="AF1057">
        <v>184.69333325480241</v>
      </c>
      <c r="AG1057">
        <v>668.6730391343433</v>
      </c>
      <c r="AH1057">
        <v>0</v>
      </c>
      <c r="AL1057">
        <v>97.746025220762093</v>
      </c>
      <c r="AN1057">
        <v>52.803043103294847</v>
      </c>
      <c r="AO1057">
        <v>0</v>
      </c>
      <c r="AQ1057">
        <v>87.25</v>
      </c>
      <c r="AR1057">
        <v>189</v>
      </c>
      <c r="AS1057">
        <v>0.28124059760131948</v>
      </c>
      <c r="AT1057">
        <v>3.5642497521741161</v>
      </c>
      <c r="AU1057">
        <v>3.2776288555775503E-2</v>
      </c>
    </row>
    <row r="1058" spans="1:47" x14ac:dyDescent="0.25">
      <c r="A1058" t="s">
        <v>1100</v>
      </c>
      <c r="B1058" t="str">
        <f t="shared" si="32"/>
        <v>USA_WV_Charlest</v>
      </c>
      <c r="C1058" t="str">
        <f>'Model In'!AY1058</f>
        <v>Electric Storage_50-gallon</v>
      </c>
      <c r="D1058">
        <f>'Model In'!BA1058</f>
        <v>5</v>
      </c>
      <c r="E1058">
        <v>15435.28902005797</v>
      </c>
      <c r="F1058">
        <v>97.746025220762093</v>
      </c>
      <c r="H1058">
        <f t="shared" si="33"/>
        <v>5597.217233356032</v>
      </c>
      <c r="I1058">
        <v>2256.0628057119379</v>
      </c>
      <c r="K1058">
        <v>1335.234385105193</v>
      </c>
      <c r="L1058">
        <v>4096.4969559978963</v>
      </c>
      <c r="M1058">
        <v>415.73435225035013</v>
      </c>
      <c r="N1058">
        <v>53.260720288908303</v>
      </c>
      <c r="O1058">
        <v>451.83334806749372</v>
      </c>
      <c r="Q1058">
        <v>2863.065242172725</v>
      </c>
      <c r="R1058">
        <v>478.08918547136898</v>
      </c>
      <c r="S1058">
        <v>0</v>
      </c>
      <c r="V1058">
        <v>4441.3234410237674</v>
      </c>
      <c r="W1058">
        <v>-333.0482707515427</v>
      </c>
      <c r="Y1058">
        <v>4441.3234410237701</v>
      </c>
      <c r="Z1058">
        <v>4373.1166730416398</v>
      </c>
      <c r="AA1058">
        <v>0</v>
      </c>
      <c r="AB1058">
        <v>1023.631672635939</v>
      </c>
      <c r="AE1058">
        <v>94.322539088410238</v>
      </c>
      <c r="AF1058">
        <v>184.69333325480241</v>
      </c>
      <c r="AG1058">
        <v>668.6730391343433</v>
      </c>
      <c r="AH1058">
        <v>0</v>
      </c>
      <c r="AL1058">
        <v>97.746025220762093</v>
      </c>
      <c r="AN1058">
        <v>52.803043103294847</v>
      </c>
      <c r="AO1058">
        <v>0</v>
      </c>
      <c r="AQ1058">
        <v>4</v>
      </c>
      <c r="AR1058">
        <v>430.5</v>
      </c>
      <c r="AS1058">
        <v>0.18681040264806151</v>
      </c>
      <c r="AT1058">
        <v>2.2870941053421379</v>
      </c>
      <c r="AU1058">
        <v>2.6250975756162399E-2</v>
      </c>
    </row>
    <row r="1059" spans="1:47" x14ac:dyDescent="0.25">
      <c r="A1059" t="s">
        <v>1101</v>
      </c>
      <c r="B1059" t="str">
        <f t="shared" si="32"/>
        <v>USA_WV_Morganto</v>
      </c>
      <c r="C1059" t="str">
        <f>'Model In'!AY1059</f>
        <v>Electric Storage_50-gallon</v>
      </c>
      <c r="D1059">
        <f>'Model In'!BA1059</f>
        <v>5</v>
      </c>
      <c r="E1059">
        <v>15903.205649710249</v>
      </c>
      <c r="F1059">
        <v>97.746025220762093</v>
      </c>
      <c r="H1059">
        <f t="shared" si="33"/>
        <v>5930.1703466789977</v>
      </c>
      <c r="I1059">
        <v>2947.3352372149479</v>
      </c>
      <c r="K1059">
        <v>1744.675496272393</v>
      </c>
      <c r="L1059">
        <v>5311.1568796733518</v>
      </c>
      <c r="M1059">
        <v>697.97290227901397</v>
      </c>
      <c r="N1059">
        <v>52.650467443299988</v>
      </c>
      <c r="O1059">
        <v>452.03637122025589</v>
      </c>
      <c r="Q1059">
        <v>2498.508854792587</v>
      </c>
      <c r="R1059">
        <v>484.32625467146261</v>
      </c>
      <c r="S1059">
        <v>0</v>
      </c>
      <c r="V1059">
        <v>4576.2869573531016</v>
      </c>
      <c r="W1059">
        <v>-334.94228807072551</v>
      </c>
      <c r="Y1059">
        <v>4576.2869573531116</v>
      </c>
      <c r="Z1059">
        <v>4373.1166730416398</v>
      </c>
      <c r="AA1059">
        <v>0</v>
      </c>
      <c r="AB1059">
        <v>1023.631672635939</v>
      </c>
      <c r="AE1059">
        <v>94.322539088410238</v>
      </c>
      <c r="AF1059">
        <v>184.69333325480241</v>
      </c>
      <c r="AG1059">
        <v>668.6730391343433</v>
      </c>
      <c r="AH1059">
        <v>0</v>
      </c>
      <c r="AL1059">
        <v>97.746025220762093</v>
      </c>
      <c r="AN1059">
        <v>52.803043103294847</v>
      </c>
      <c r="AO1059">
        <v>0</v>
      </c>
      <c r="AQ1059">
        <v>8.5</v>
      </c>
      <c r="AR1059">
        <v>357.75</v>
      </c>
      <c r="AS1059">
        <v>0.194302409656436</v>
      </c>
      <c r="AT1059">
        <v>2.0990050975358079</v>
      </c>
      <c r="AU1059">
        <v>2.6326389273947599E-2</v>
      </c>
    </row>
    <row r="1060" spans="1:47" x14ac:dyDescent="0.25">
      <c r="A1060" t="s">
        <v>1102</v>
      </c>
      <c r="B1060" t="str">
        <f t="shared" si="32"/>
        <v>USA_WY_Cheyenne</v>
      </c>
      <c r="C1060" t="str">
        <f>'Model In'!AY1060</f>
        <v>Electric Storage_50-gallon</v>
      </c>
      <c r="D1060">
        <f>'Model In'!BA1060</f>
        <v>5</v>
      </c>
      <c r="E1060">
        <v>17081.109551869689</v>
      </c>
      <c r="F1060">
        <v>97.746025220762093</v>
      </c>
      <c r="H1060">
        <f t="shared" si="33"/>
        <v>6703.154987623695</v>
      </c>
      <c r="I1060">
        <v>4685.9855775657315</v>
      </c>
      <c r="K1060">
        <v>2895.0772656130048</v>
      </c>
      <c r="L1060">
        <v>8698.510944941876</v>
      </c>
      <c r="M1060">
        <v>1083.031973117608</v>
      </c>
      <c r="N1060">
        <v>69.22187321288439</v>
      </c>
      <c r="O1060">
        <v>638.65446562222064</v>
      </c>
      <c r="Q1060">
        <v>1515.3055611287459</v>
      </c>
      <c r="R1060">
        <v>501.8638489292174</v>
      </c>
      <c r="S1060">
        <v>0</v>
      </c>
      <c r="V1060">
        <v>4981.206218567997</v>
      </c>
      <c r="W1060">
        <v>-341.0079456419071</v>
      </c>
      <c r="Y1060">
        <v>4981.2062185679997</v>
      </c>
      <c r="Z1060">
        <v>4373.1166730416398</v>
      </c>
      <c r="AA1060">
        <v>0</v>
      </c>
      <c r="AB1060">
        <v>1023.631672635939</v>
      </c>
      <c r="AE1060">
        <v>94.322539088410238</v>
      </c>
      <c r="AF1060">
        <v>184.69333325480241</v>
      </c>
      <c r="AG1060">
        <v>668.6730391343433</v>
      </c>
      <c r="AH1060">
        <v>0</v>
      </c>
      <c r="AL1060">
        <v>97.746025220762093</v>
      </c>
      <c r="AN1060">
        <v>52.803043103294847</v>
      </c>
      <c r="AO1060">
        <v>0</v>
      </c>
      <c r="AQ1060">
        <v>6.25</v>
      </c>
      <c r="AR1060">
        <v>32.25</v>
      </c>
      <c r="AS1060">
        <v>0.35781373889778162</v>
      </c>
      <c r="AT1060">
        <v>6.8717286649762919</v>
      </c>
      <c r="AU1060">
        <v>2.9827326122637901E-2</v>
      </c>
    </row>
    <row r="1061" spans="1:47" x14ac:dyDescent="0.25">
      <c r="A1061" t="s">
        <v>1103</v>
      </c>
      <c r="B1061" t="str">
        <f t="shared" si="32"/>
        <v>USA_WY_Jackson.</v>
      </c>
      <c r="C1061" t="str">
        <f>'Model In'!AY1061</f>
        <v>Electric Storage_50-gallon</v>
      </c>
      <c r="D1061">
        <f>'Model In'!BA1061</f>
        <v>5</v>
      </c>
      <c r="E1061">
        <v>21017.2023458861</v>
      </c>
      <c r="F1061">
        <v>97.746025220762093</v>
      </c>
      <c r="H1061">
        <f t="shared" si="33"/>
        <v>10166.044698222764</v>
      </c>
      <c r="I1061">
        <v>8458.8634199418611</v>
      </c>
      <c r="K1061">
        <v>4344.9257466517192</v>
      </c>
      <c r="L1061">
        <v>12433.30787811042</v>
      </c>
      <c r="M1061">
        <v>3284.2838781626888</v>
      </c>
      <c r="N1061">
        <v>171.1117189143483</v>
      </c>
      <c r="O1061">
        <v>658.54207621310422</v>
      </c>
      <c r="Q1061">
        <v>1072.8683854570829</v>
      </c>
      <c r="R1061">
        <v>634.31289282382056</v>
      </c>
      <c r="S1061">
        <v>0</v>
      </c>
      <c r="V1061">
        <v>5454.4093019853899</v>
      </c>
      <c r="W1061">
        <v>-343.80343659224968</v>
      </c>
      <c r="Y1061">
        <v>5454.4093019853844</v>
      </c>
      <c r="Z1061">
        <v>4373.1166730416398</v>
      </c>
      <c r="AA1061">
        <v>0</v>
      </c>
      <c r="AB1061">
        <v>1023.631672635939</v>
      </c>
      <c r="AE1061">
        <v>94.322539088410238</v>
      </c>
      <c r="AF1061">
        <v>184.69333325480241</v>
      </c>
      <c r="AG1061">
        <v>668.6730391343433</v>
      </c>
      <c r="AH1061">
        <v>0</v>
      </c>
      <c r="AL1061">
        <v>97.746025220762093</v>
      </c>
      <c r="AN1061">
        <v>52.803043103294847</v>
      </c>
      <c r="AO1061">
        <v>0</v>
      </c>
      <c r="AQ1061">
        <v>47</v>
      </c>
      <c r="AR1061">
        <v>15.75</v>
      </c>
      <c r="AS1061">
        <v>0.3233608576481295</v>
      </c>
      <c r="AT1061">
        <v>3.3916191295395959</v>
      </c>
      <c r="AU1061">
        <v>3.5626677279822903E-2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061"/>
  <sheetViews>
    <sheetView topLeftCell="A1026" workbookViewId="0">
      <selection activeCell="C2" sqref="C2:C1061"/>
    </sheetView>
  </sheetViews>
  <sheetFormatPr defaultRowHeight="15" x14ac:dyDescent="0.25"/>
  <cols>
    <col min="3" max="3" width="71.140625" bestFit="1" customWidth="1"/>
  </cols>
  <sheetData>
    <row r="1" spans="1:64" x14ac:dyDescent="0.25">
      <c r="A1" s="1" t="s">
        <v>0</v>
      </c>
      <c r="B1" s="1" t="s">
        <v>1104</v>
      </c>
      <c r="C1" s="1" t="s">
        <v>1105</v>
      </c>
      <c r="D1" s="1" t="s">
        <v>1106</v>
      </c>
      <c r="E1" s="1" t="s">
        <v>1107</v>
      </c>
      <c r="F1" s="1" t="s">
        <v>1108</v>
      </c>
      <c r="G1" s="1" t="s">
        <v>1109</v>
      </c>
      <c r="H1" s="1" t="s">
        <v>1110</v>
      </c>
      <c r="I1" s="1" t="s">
        <v>1111</v>
      </c>
      <c r="J1" s="1" t="s">
        <v>1112</v>
      </c>
      <c r="K1" s="1" t="s">
        <v>1113</v>
      </c>
      <c r="L1" s="1" t="s">
        <v>1114</v>
      </c>
      <c r="M1" s="1" t="s">
        <v>1115</v>
      </c>
      <c r="N1" s="1" t="s">
        <v>1116</v>
      </c>
      <c r="O1" s="1" t="s">
        <v>1117</v>
      </c>
      <c r="P1" s="1" t="s">
        <v>1118</v>
      </c>
      <c r="Q1" s="1" t="s">
        <v>1119</v>
      </c>
      <c r="R1" s="1" t="s">
        <v>1120</v>
      </c>
      <c r="S1" s="1" t="s">
        <v>1121</v>
      </c>
      <c r="T1" s="1" t="s">
        <v>1122</v>
      </c>
      <c r="U1" s="1" t="s">
        <v>1123</v>
      </c>
      <c r="V1" s="1" t="s">
        <v>1124</v>
      </c>
      <c r="W1" s="1" t="s">
        <v>1125</v>
      </c>
      <c r="X1" s="1" t="s">
        <v>1126</v>
      </c>
      <c r="Y1" s="1" t="s">
        <v>1127</v>
      </c>
      <c r="Z1" s="1" t="s">
        <v>1128</v>
      </c>
      <c r="AA1" s="1" t="s">
        <v>1129</v>
      </c>
      <c r="AB1" s="1" t="s">
        <v>1130</v>
      </c>
      <c r="AC1" s="1" t="s">
        <v>1131</v>
      </c>
      <c r="AD1" s="1" t="s">
        <v>1132</v>
      </c>
      <c r="AE1" s="1" t="s">
        <v>1133</v>
      </c>
      <c r="AF1" s="1" t="s">
        <v>1134</v>
      </c>
      <c r="AG1" s="1" t="s">
        <v>1135</v>
      </c>
      <c r="AH1" s="1" t="s">
        <v>1136</v>
      </c>
      <c r="AI1" s="1" t="s">
        <v>1137</v>
      </c>
      <c r="AJ1" s="1" t="s">
        <v>1138</v>
      </c>
      <c r="AK1" s="1" t="s">
        <v>1139</v>
      </c>
      <c r="AL1" s="1" t="s">
        <v>1140</v>
      </c>
      <c r="AM1" s="1" t="s">
        <v>1141</v>
      </c>
      <c r="AN1" s="1" t="s">
        <v>1142</v>
      </c>
      <c r="AO1" s="1" t="s">
        <v>1143</v>
      </c>
      <c r="AP1" s="1" t="s">
        <v>1144</v>
      </c>
      <c r="AQ1" s="1" t="s">
        <v>1145</v>
      </c>
      <c r="AR1" s="1" t="s">
        <v>1146</v>
      </c>
      <c r="AS1" s="1" t="s">
        <v>1147</v>
      </c>
      <c r="AT1" s="1" t="s">
        <v>1148</v>
      </c>
      <c r="AU1" s="1" t="s">
        <v>1149</v>
      </c>
      <c r="AV1" s="1" t="s">
        <v>1150</v>
      </c>
      <c r="AW1" s="1" t="s">
        <v>1151</v>
      </c>
      <c r="AX1" s="1" t="s">
        <v>1152</v>
      </c>
      <c r="AY1" s="1" t="s">
        <v>1153</v>
      </c>
      <c r="AZ1" s="1" t="s">
        <v>1154</v>
      </c>
      <c r="BA1" s="1" t="s">
        <v>1155</v>
      </c>
      <c r="BB1" s="1" t="s">
        <v>1156</v>
      </c>
      <c r="BC1" s="1" t="s">
        <v>1157</v>
      </c>
      <c r="BD1" s="1" t="s">
        <v>1158</v>
      </c>
      <c r="BE1" s="1" t="s">
        <v>1159</v>
      </c>
      <c r="BF1" s="1" t="s">
        <v>1160</v>
      </c>
      <c r="BG1" s="1" t="s">
        <v>1161</v>
      </c>
      <c r="BH1" s="1" t="s">
        <v>1162</v>
      </c>
      <c r="BI1" s="1" t="s">
        <v>1163</v>
      </c>
      <c r="BJ1" s="1" t="s">
        <v>1164</v>
      </c>
      <c r="BK1" s="1" t="s">
        <v>1165</v>
      </c>
      <c r="BL1" s="1" t="s">
        <v>1166</v>
      </c>
    </row>
    <row r="2" spans="1:64" x14ac:dyDescent="0.25">
      <c r="A2" t="s">
        <v>44</v>
      </c>
      <c r="B2">
        <v>4</v>
      </c>
      <c r="C2" t="s">
        <v>1167</v>
      </c>
      <c r="D2">
        <v>0</v>
      </c>
      <c r="E2">
        <v>1900</v>
      </c>
      <c r="F2">
        <v>1</v>
      </c>
      <c r="G2">
        <v>9</v>
      </c>
      <c r="H2">
        <v>1.2</v>
      </c>
      <c r="I2" t="s">
        <v>1273</v>
      </c>
      <c r="J2" t="s">
        <v>1274</v>
      </c>
      <c r="K2" t="s">
        <v>1275</v>
      </c>
      <c r="L2">
        <v>8.33333352</v>
      </c>
      <c r="M2" t="s">
        <v>1274</v>
      </c>
      <c r="N2" t="s">
        <v>1276</v>
      </c>
      <c r="O2">
        <v>9.0909091400000008</v>
      </c>
      <c r="P2" t="s">
        <v>1274</v>
      </c>
      <c r="Q2" t="s">
        <v>1277</v>
      </c>
      <c r="R2" t="s">
        <v>1278</v>
      </c>
      <c r="S2">
        <v>4.3478260080000002</v>
      </c>
      <c r="T2">
        <v>0</v>
      </c>
      <c r="U2">
        <v>0</v>
      </c>
      <c r="V2">
        <v>0</v>
      </c>
      <c r="W2">
        <v>1.75</v>
      </c>
      <c r="X2">
        <v>0.38800000000000001</v>
      </c>
      <c r="Y2">
        <v>0.4</v>
      </c>
      <c r="Z2" t="s">
        <v>1279</v>
      </c>
      <c r="AA2">
        <v>0.2</v>
      </c>
      <c r="AB2">
        <v>0.2</v>
      </c>
      <c r="AC2">
        <v>0.2</v>
      </c>
      <c r="AD2">
        <v>0.2</v>
      </c>
      <c r="AE2">
        <v>7</v>
      </c>
      <c r="AF2" t="s">
        <v>1280</v>
      </c>
      <c r="AG2" t="s">
        <v>1281</v>
      </c>
      <c r="AH2" t="s">
        <v>1282</v>
      </c>
      <c r="AI2">
        <v>20</v>
      </c>
      <c r="AJ2" t="s">
        <v>1283</v>
      </c>
      <c r="AK2">
        <v>3.4392901571236671</v>
      </c>
      <c r="AL2" t="s">
        <v>1284</v>
      </c>
      <c r="AM2" t="s">
        <v>1282</v>
      </c>
      <c r="AN2">
        <v>15</v>
      </c>
      <c r="AO2">
        <v>35</v>
      </c>
      <c r="AP2">
        <v>-30</v>
      </c>
      <c r="AQ2">
        <v>0</v>
      </c>
      <c r="AR2">
        <v>0.8</v>
      </c>
      <c r="AS2">
        <v>7.4999999999999997E-2</v>
      </c>
      <c r="AT2">
        <v>4</v>
      </c>
      <c r="AU2">
        <v>7.4999999999999997E-2</v>
      </c>
      <c r="AV2">
        <v>4</v>
      </c>
      <c r="AW2" t="s">
        <v>1285</v>
      </c>
      <c r="AX2" t="s">
        <v>1286</v>
      </c>
      <c r="AY2" t="s">
        <v>1287</v>
      </c>
      <c r="AZ2" t="s">
        <v>1289</v>
      </c>
      <c r="BA2">
        <v>1</v>
      </c>
      <c r="BB2">
        <v>0.75</v>
      </c>
      <c r="BC2">
        <v>0</v>
      </c>
      <c r="BD2" t="s">
        <v>1290</v>
      </c>
      <c r="BE2" t="s">
        <v>1290</v>
      </c>
      <c r="BF2" t="s">
        <v>1291</v>
      </c>
      <c r="BG2" t="s">
        <v>1291</v>
      </c>
      <c r="BH2" t="s">
        <v>1291</v>
      </c>
      <c r="BI2">
        <v>0</v>
      </c>
      <c r="BJ2" t="s">
        <v>1292</v>
      </c>
      <c r="BK2">
        <v>0</v>
      </c>
    </row>
    <row r="3" spans="1:64" x14ac:dyDescent="0.25">
      <c r="A3" t="s">
        <v>45</v>
      </c>
      <c r="B3">
        <v>4</v>
      </c>
      <c r="C3" t="s">
        <v>1168</v>
      </c>
      <c r="D3">
        <v>0</v>
      </c>
      <c r="E3">
        <v>1900</v>
      </c>
      <c r="F3">
        <v>1</v>
      </c>
      <c r="G3">
        <v>9</v>
      </c>
      <c r="H3">
        <v>1.2</v>
      </c>
      <c r="I3" t="s">
        <v>1273</v>
      </c>
      <c r="J3" t="s">
        <v>1274</v>
      </c>
      <c r="K3" t="s">
        <v>1275</v>
      </c>
      <c r="M3" t="s">
        <v>1274</v>
      </c>
      <c r="N3" t="s">
        <v>1276</v>
      </c>
      <c r="P3" t="s">
        <v>1274</v>
      </c>
      <c r="Q3" t="s">
        <v>1277</v>
      </c>
      <c r="X3">
        <v>0.38800000000000001</v>
      </c>
      <c r="Y3">
        <v>0.4</v>
      </c>
      <c r="Z3" t="s">
        <v>1279</v>
      </c>
      <c r="AA3">
        <v>0.2</v>
      </c>
      <c r="AB3">
        <v>0.2</v>
      </c>
      <c r="AC3">
        <v>0.2</v>
      </c>
      <c r="AD3">
        <v>0.2</v>
      </c>
      <c r="AE3">
        <v>7</v>
      </c>
      <c r="AF3" t="s">
        <v>1280</v>
      </c>
      <c r="AG3" t="s">
        <v>1281</v>
      </c>
      <c r="AL3" t="s">
        <v>1284</v>
      </c>
      <c r="AO3">
        <v>35</v>
      </c>
      <c r="AP3">
        <v>-30</v>
      </c>
      <c r="AS3">
        <v>7.4999999999999997E-2</v>
      </c>
      <c r="AT3">
        <v>4</v>
      </c>
      <c r="AU3">
        <v>7.4999999999999997E-2</v>
      </c>
      <c r="AV3">
        <v>4</v>
      </c>
      <c r="AW3" t="s">
        <v>1285</v>
      </c>
      <c r="AX3" t="s">
        <v>1286</v>
      </c>
      <c r="AY3" t="s">
        <v>1287</v>
      </c>
      <c r="AZ3" t="s">
        <v>1289</v>
      </c>
      <c r="BA3">
        <v>1</v>
      </c>
      <c r="BB3">
        <v>0.75</v>
      </c>
      <c r="BC3">
        <v>0</v>
      </c>
      <c r="BD3" t="s">
        <v>1290</v>
      </c>
      <c r="BE3" t="s">
        <v>1290</v>
      </c>
      <c r="BF3" t="s">
        <v>1291</v>
      </c>
      <c r="BG3" t="s">
        <v>1291</v>
      </c>
      <c r="BH3" t="s">
        <v>1291</v>
      </c>
      <c r="BI3">
        <v>0</v>
      </c>
      <c r="BJ3" t="s">
        <v>1292</v>
      </c>
      <c r="BK3">
        <v>0</v>
      </c>
    </row>
    <row r="4" spans="1:64" x14ac:dyDescent="0.25">
      <c r="A4" t="s">
        <v>46</v>
      </c>
      <c r="B4">
        <v>4</v>
      </c>
      <c r="C4" t="s">
        <v>1169</v>
      </c>
      <c r="D4">
        <v>0</v>
      </c>
      <c r="E4">
        <v>1900</v>
      </c>
      <c r="F4">
        <v>1</v>
      </c>
      <c r="G4">
        <v>9</v>
      </c>
      <c r="H4">
        <v>1.2</v>
      </c>
      <c r="I4" t="s">
        <v>1273</v>
      </c>
      <c r="J4" t="s">
        <v>1274</v>
      </c>
      <c r="K4" t="s">
        <v>1275</v>
      </c>
      <c r="M4" t="s">
        <v>1274</v>
      </c>
      <c r="N4" t="s">
        <v>1276</v>
      </c>
      <c r="P4" t="s">
        <v>1274</v>
      </c>
      <c r="Q4" t="s">
        <v>1277</v>
      </c>
      <c r="X4">
        <v>0.38800000000000001</v>
      </c>
      <c r="Y4">
        <v>0.4</v>
      </c>
      <c r="Z4" t="s">
        <v>1279</v>
      </c>
      <c r="AA4">
        <v>0.2</v>
      </c>
      <c r="AB4">
        <v>0.2</v>
      </c>
      <c r="AC4">
        <v>0.2</v>
      </c>
      <c r="AD4">
        <v>0.2</v>
      </c>
      <c r="AE4">
        <v>7</v>
      </c>
      <c r="AF4" t="s">
        <v>1280</v>
      </c>
      <c r="AG4" t="s">
        <v>1281</v>
      </c>
      <c r="AL4" t="s">
        <v>1284</v>
      </c>
      <c r="AO4">
        <v>35</v>
      </c>
      <c r="AP4">
        <v>-30</v>
      </c>
      <c r="AS4">
        <v>7.4999999999999997E-2</v>
      </c>
      <c r="AT4">
        <v>4</v>
      </c>
      <c r="AU4">
        <v>7.4999999999999997E-2</v>
      </c>
      <c r="AV4">
        <v>4</v>
      </c>
      <c r="AW4" t="s">
        <v>1285</v>
      </c>
      <c r="AX4" t="s">
        <v>1286</v>
      </c>
      <c r="AY4" t="s">
        <v>1287</v>
      </c>
      <c r="AZ4" t="s">
        <v>1289</v>
      </c>
      <c r="BA4">
        <v>1</v>
      </c>
      <c r="BB4">
        <v>0.75</v>
      </c>
      <c r="BC4">
        <v>0</v>
      </c>
      <c r="BD4" t="s">
        <v>1290</v>
      </c>
      <c r="BE4" t="s">
        <v>1290</v>
      </c>
      <c r="BF4" t="s">
        <v>1291</v>
      </c>
      <c r="BG4" t="s">
        <v>1291</v>
      </c>
      <c r="BH4" t="s">
        <v>1291</v>
      </c>
      <c r="BI4">
        <v>0</v>
      </c>
      <c r="BJ4" t="s">
        <v>1292</v>
      </c>
      <c r="BK4">
        <v>0</v>
      </c>
    </row>
    <row r="5" spans="1:64" x14ac:dyDescent="0.25">
      <c r="A5" t="s">
        <v>47</v>
      </c>
      <c r="B5">
        <v>4</v>
      </c>
      <c r="C5" t="s">
        <v>1170</v>
      </c>
      <c r="D5">
        <v>0</v>
      </c>
      <c r="E5">
        <v>1900</v>
      </c>
      <c r="F5">
        <v>1</v>
      </c>
      <c r="G5">
        <v>9</v>
      </c>
      <c r="H5">
        <v>1.2</v>
      </c>
      <c r="I5" t="s">
        <v>1273</v>
      </c>
      <c r="J5" t="s">
        <v>1274</v>
      </c>
      <c r="K5" t="s">
        <v>1275</v>
      </c>
      <c r="M5" t="s">
        <v>1274</v>
      </c>
      <c r="N5" t="s">
        <v>1276</v>
      </c>
      <c r="P5" t="s">
        <v>1274</v>
      </c>
      <c r="Q5" t="s">
        <v>1277</v>
      </c>
      <c r="X5">
        <v>0.38800000000000001</v>
      </c>
      <c r="Y5">
        <v>0.4</v>
      </c>
      <c r="Z5" t="s">
        <v>1279</v>
      </c>
      <c r="AA5">
        <v>0.2</v>
      </c>
      <c r="AB5">
        <v>0.2</v>
      </c>
      <c r="AC5">
        <v>0.2</v>
      </c>
      <c r="AD5">
        <v>0.2</v>
      </c>
      <c r="AE5">
        <v>7</v>
      </c>
      <c r="AF5" t="s">
        <v>1280</v>
      </c>
      <c r="AG5" t="s">
        <v>1281</v>
      </c>
      <c r="AL5" t="s">
        <v>1284</v>
      </c>
      <c r="AO5">
        <v>35</v>
      </c>
      <c r="AP5">
        <v>-30</v>
      </c>
      <c r="AS5">
        <v>7.4999999999999997E-2</v>
      </c>
      <c r="AT5">
        <v>4</v>
      </c>
      <c r="AU5">
        <v>7.4999999999999997E-2</v>
      </c>
      <c r="AV5">
        <v>4</v>
      </c>
      <c r="AW5" t="s">
        <v>1285</v>
      </c>
      <c r="AX5" t="s">
        <v>1286</v>
      </c>
      <c r="AY5" t="s">
        <v>1287</v>
      </c>
      <c r="AZ5" t="s">
        <v>1289</v>
      </c>
      <c r="BA5">
        <v>1</v>
      </c>
      <c r="BB5">
        <v>0.75</v>
      </c>
      <c r="BC5">
        <v>0</v>
      </c>
      <c r="BD5" t="s">
        <v>1290</v>
      </c>
      <c r="BE5" t="s">
        <v>1290</v>
      </c>
      <c r="BF5" t="s">
        <v>1291</v>
      </c>
      <c r="BG5" t="s">
        <v>1291</v>
      </c>
      <c r="BH5" t="s">
        <v>1291</v>
      </c>
      <c r="BI5">
        <v>0</v>
      </c>
      <c r="BJ5" t="s">
        <v>1292</v>
      </c>
      <c r="BK5">
        <v>0</v>
      </c>
    </row>
    <row r="6" spans="1:64" x14ac:dyDescent="0.25">
      <c r="A6" t="s">
        <v>48</v>
      </c>
      <c r="B6">
        <v>4</v>
      </c>
      <c r="C6" t="s">
        <v>1171</v>
      </c>
      <c r="D6">
        <v>0</v>
      </c>
      <c r="E6">
        <v>1900</v>
      </c>
      <c r="F6">
        <v>1</v>
      </c>
      <c r="G6">
        <v>9</v>
      </c>
      <c r="H6">
        <v>1.2</v>
      </c>
      <c r="I6" t="s">
        <v>1273</v>
      </c>
      <c r="J6" t="s">
        <v>1274</v>
      </c>
      <c r="K6" t="s">
        <v>1275</v>
      </c>
      <c r="M6" t="s">
        <v>1274</v>
      </c>
      <c r="N6" t="s">
        <v>1276</v>
      </c>
      <c r="P6" t="s">
        <v>1274</v>
      </c>
      <c r="Q6" t="s">
        <v>1277</v>
      </c>
      <c r="X6">
        <v>0.38800000000000001</v>
      </c>
      <c r="Y6">
        <v>0.4</v>
      </c>
      <c r="Z6" t="s">
        <v>1279</v>
      </c>
      <c r="AA6">
        <v>0.2</v>
      </c>
      <c r="AB6">
        <v>0.2</v>
      </c>
      <c r="AC6">
        <v>0.2</v>
      </c>
      <c r="AD6">
        <v>0.2</v>
      </c>
      <c r="AE6">
        <v>7</v>
      </c>
      <c r="AF6" t="s">
        <v>1280</v>
      </c>
      <c r="AG6" t="s">
        <v>1281</v>
      </c>
      <c r="AL6" t="s">
        <v>1284</v>
      </c>
      <c r="AO6">
        <v>35</v>
      </c>
      <c r="AP6">
        <v>-30</v>
      </c>
      <c r="AS6">
        <v>7.4999999999999997E-2</v>
      </c>
      <c r="AT6">
        <v>4</v>
      </c>
      <c r="AU6">
        <v>7.4999999999999997E-2</v>
      </c>
      <c r="AV6">
        <v>4</v>
      </c>
      <c r="AW6" t="s">
        <v>1285</v>
      </c>
      <c r="AX6" t="s">
        <v>1286</v>
      </c>
      <c r="AY6" t="s">
        <v>1287</v>
      </c>
      <c r="AZ6" t="s">
        <v>1289</v>
      </c>
      <c r="BA6">
        <v>1</v>
      </c>
      <c r="BB6">
        <v>0.75</v>
      </c>
      <c r="BC6">
        <v>0</v>
      </c>
      <c r="BD6" t="s">
        <v>1290</v>
      </c>
      <c r="BE6" t="s">
        <v>1290</v>
      </c>
      <c r="BF6" t="s">
        <v>1291</v>
      </c>
      <c r="BG6" t="s">
        <v>1291</v>
      </c>
      <c r="BH6" t="s">
        <v>1291</v>
      </c>
      <c r="BI6">
        <v>0</v>
      </c>
      <c r="BJ6" t="s">
        <v>1292</v>
      </c>
      <c r="BK6">
        <v>0</v>
      </c>
    </row>
    <row r="7" spans="1:64" x14ac:dyDescent="0.25">
      <c r="A7" t="s">
        <v>49</v>
      </c>
      <c r="B7">
        <v>4</v>
      </c>
      <c r="C7" t="s">
        <v>1172</v>
      </c>
      <c r="D7">
        <v>0</v>
      </c>
      <c r="E7">
        <v>1900</v>
      </c>
      <c r="F7">
        <v>1</v>
      </c>
      <c r="G7">
        <v>9</v>
      </c>
      <c r="H7">
        <v>1.2</v>
      </c>
      <c r="I7" t="s">
        <v>1273</v>
      </c>
      <c r="J7" t="s">
        <v>1274</v>
      </c>
      <c r="K7" t="s">
        <v>1275</v>
      </c>
      <c r="M7" t="s">
        <v>1274</v>
      </c>
      <c r="N7" t="s">
        <v>1276</v>
      </c>
      <c r="P7" t="s">
        <v>1274</v>
      </c>
      <c r="Q7" t="s">
        <v>1277</v>
      </c>
      <c r="X7">
        <v>0.38800000000000001</v>
      </c>
      <c r="Y7">
        <v>0.4</v>
      </c>
      <c r="Z7" t="s">
        <v>1279</v>
      </c>
      <c r="AA7">
        <v>0.2</v>
      </c>
      <c r="AB7">
        <v>0.2</v>
      </c>
      <c r="AC7">
        <v>0.2</v>
      </c>
      <c r="AD7">
        <v>0.2</v>
      </c>
      <c r="AE7">
        <v>7</v>
      </c>
      <c r="AF7" t="s">
        <v>1280</v>
      </c>
      <c r="AG7" t="s">
        <v>1281</v>
      </c>
      <c r="AL7" t="s">
        <v>1284</v>
      </c>
      <c r="AO7">
        <v>35</v>
      </c>
      <c r="AP7">
        <v>-30</v>
      </c>
      <c r="AS7">
        <v>7.4999999999999997E-2</v>
      </c>
      <c r="AT7">
        <v>4</v>
      </c>
      <c r="AU7">
        <v>7.4999999999999997E-2</v>
      </c>
      <c r="AV7">
        <v>4</v>
      </c>
      <c r="AW7" t="s">
        <v>1285</v>
      </c>
      <c r="AX7" t="s">
        <v>1286</v>
      </c>
      <c r="AY7" t="s">
        <v>1287</v>
      </c>
      <c r="AZ7" t="s">
        <v>1289</v>
      </c>
      <c r="BA7">
        <v>1</v>
      </c>
      <c r="BB7">
        <v>0.75</v>
      </c>
      <c r="BC7">
        <v>0</v>
      </c>
      <c r="BD7" t="s">
        <v>1290</v>
      </c>
      <c r="BE7" t="s">
        <v>1290</v>
      </c>
      <c r="BF7" t="s">
        <v>1291</v>
      </c>
      <c r="BG7" t="s">
        <v>1291</v>
      </c>
      <c r="BH7" t="s">
        <v>1291</v>
      </c>
      <c r="BI7">
        <v>0</v>
      </c>
      <c r="BJ7" t="s">
        <v>1292</v>
      </c>
      <c r="BK7">
        <v>0</v>
      </c>
    </row>
    <row r="8" spans="1:64" x14ac:dyDescent="0.25">
      <c r="A8" t="s">
        <v>50</v>
      </c>
      <c r="B8">
        <v>4</v>
      </c>
      <c r="C8" t="s">
        <v>1173</v>
      </c>
      <c r="D8">
        <v>0</v>
      </c>
      <c r="E8">
        <v>1900</v>
      </c>
      <c r="F8">
        <v>1</v>
      </c>
      <c r="G8">
        <v>9</v>
      </c>
      <c r="H8">
        <v>1.2</v>
      </c>
      <c r="I8" t="s">
        <v>1273</v>
      </c>
      <c r="J8" t="s">
        <v>1274</v>
      </c>
      <c r="K8" t="s">
        <v>1275</v>
      </c>
      <c r="M8" t="s">
        <v>1274</v>
      </c>
      <c r="N8" t="s">
        <v>1276</v>
      </c>
      <c r="P8" t="s">
        <v>1274</v>
      </c>
      <c r="Q8" t="s">
        <v>1277</v>
      </c>
      <c r="X8">
        <v>0.38800000000000001</v>
      </c>
      <c r="Y8">
        <v>0.4</v>
      </c>
      <c r="Z8" t="s">
        <v>1279</v>
      </c>
      <c r="AA8">
        <v>0.2</v>
      </c>
      <c r="AB8">
        <v>0.2</v>
      </c>
      <c r="AC8">
        <v>0.2</v>
      </c>
      <c r="AD8">
        <v>0.2</v>
      </c>
      <c r="AE8">
        <v>7</v>
      </c>
      <c r="AF8" t="s">
        <v>1280</v>
      </c>
      <c r="AG8" t="s">
        <v>1281</v>
      </c>
      <c r="AL8" t="s">
        <v>1284</v>
      </c>
      <c r="AO8">
        <v>35</v>
      </c>
      <c r="AP8">
        <v>-30</v>
      </c>
      <c r="AS8">
        <v>7.4999999999999997E-2</v>
      </c>
      <c r="AT8">
        <v>4</v>
      </c>
      <c r="AU8">
        <v>7.4999999999999997E-2</v>
      </c>
      <c r="AV8">
        <v>4</v>
      </c>
      <c r="AW8" t="s">
        <v>1285</v>
      </c>
      <c r="AX8" t="s">
        <v>1286</v>
      </c>
      <c r="AY8" t="s">
        <v>1287</v>
      </c>
      <c r="AZ8" t="s">
        <v>1289</v>
      </c>
      <c r="BA8">
        <v>1</v>
      </c>
      <c r="BB8">
        <v>0.75</v>
      </c>
      <c r="BC8">
        <v>0</v>
      </c>
      <c r="BD8" t="s">
        <v>1290</v>
      </c>
      <c r="BE8" t="s">
        <v>1290</v>
      </c>
      <c r="BF8" t="s">
        <v>1291</v>
      </c>
      <c r="BG8" t="s">
        <v>1291</v>
      </c>
      <c r="BH8" t="s">
        <v>1291</v>
      </c>
      <c r="BI8">
        <v>0</v>
      </c>
      <c r="BJ8" t="s">
        <v>1292</v>
      </c>
      <c r="BK8">
        <v>0</v>
      </c>
    </row>
    <row r="9" spans="1:64" x14ac:dyDescent="0.25">
      <c r="A9" t="s">
        <v>51</v>
      </c>
      <c r="B9">
        <v>4</v>
      </c>
      <c r="C9" t="s">
        <v>1174</v>
      </c>
      <c r="D9">
        <v>0</v>
      </c>
      <c r="E9">
        <v>1900</v>
      </c>
      <c r="F9">
        <v>1</v>
      </c>
      <c r="G9">
        <v>9</v>
      </c>
      <c r="H9">
        <v>1.2</v>
      </c>
      <c r="I9" t="s">
        <v>1273</v>
      </c>
      <c r="J9" t="s">
        <v>1274</v>
      </c>
      <c r="K9" t="s">
        <v>1275</v>
      </c>
      <c r="M9" t="s">
        <v>1274</v>
      </c>
      <c r="N9" t="s">
        <v>1276</v>
      </c>
      <c r="P9" t="s">
        <v>1274</v>
      </c>
      <c r="Q9" t="s">
        <v>1277</v>
      </c>
      <c r="X9">
        <v>0.38800000000000001</v>
      </c>
      <c r="Y9">
        <v>0.4</v>
      </c>
      <c r="Z9" t="s">
        <v>1279</v>
      </c>
      <c r="AA9">
        <v>0.2</v>
      </c>
      <c r="AB9">
        <v>0.2</v>
      </c>
      <c r="AC9">
        <v>0.2</v>
      </c>
      <c r="AD9">
        <v>0.2</v>
      </c>
      <c r="AE9">
        <v>7</v>
      </c>
      <c r="AF9" t="s">
        <v>1280</v>
      </c>
      <c r="AG9" t="s">
        <v>1281</v>
      </c>
      <c r="AL9" t="s">
        <v>1284</v>
      </c>
      <c r="AO9">
        <v>35</v>
      </c>
      <c r="AP9">
        <v>-30</v>
      </c>
      <c r="AS9">
        <v>7.4999999999999997E-2</v>
      </c>
      <c r="AT9">
        <v>4</v>
      </c>
      <c r="AU9">
        <v>7.4999999999999997E-2</v>
      </c>
      <c r="AV9">
        <v>4</v>
      </c>
      <c r="AW9" t="s">
        <v>1285</v>
      </c>
      <c r="AX9" t="s">
        <v>1286</v>
      </c>
      <c r="AY9" t="s">
        <v>1287</v>
      </c>
      <c r="AZ9" t="s">
        <v>1289</v>
      </c>
      <c r="BA9">
        <v>1</v>
      </c>
      <c r="BB9">
        <v>0.75</v>
      </c>
      <c r="BC9">
        <v>0</v>
      </c>
      <c r="BD9" t="s">
        <v>1290</v>
      </c>
      <c r="BE9" t="s">
        <v>1290</v>
      </c>
      <c r="BF9" t="s">
        <v>1291</v>
      </c>
      <c r="BG9" t="s">
        <v>1291</v>
      </c>
      <c r="BH9" t="s">
        <v>1291</v>
      </c>
      <c r="BI9">
        <v>0</v>
      </c>
      <c r="BJ9" t="s">
        <v>1292</v>
      </c>
      <c r="BK9">
        <v>0</v>
      </c>
    </row>
    <row r="10" spans="1:64" x14ac:dyDescent="0.25">
      <c r="A10" t="s">
        <v>52</v>
      </c>
      <c r="B10">
        <v>4</v>
      </c>
      <c r="C10" t="s">
        <v>1175</v>
      </c>
      <c r="D10">
        <v>0</v>
      </c>
      <c r="E10">
        <v>1900</v>
      </c>
      <c r="F10">
        <v>1</v>
      </c>
      <c r="G10">
        <v>9</v>
      </c>
      <c r="H10">
        <v>1.2</v>
      </c>
      <c r="I10" t="s">
        <v>1273</v>
      </c>
      <c r="J10" t="s">
        <v>1274</v>
      </c>
      <c r="K10" t="s">
        <v>1275</v>
      </c>
      <c r="M10" t="s">
        <v>1274</v>
      </c>
      <c r="N10" t="s">
        <v>1276</v>
      </c>
      <c r="P10" t="s">
        <v>1274</v>
      </c>
      <c r="Q10" t="s">
        <v>1277</v>
      </c>
      <c r="X10">
        <v>0.38800000000000001</v>
      </c>
      <c r="Y10">
        <v>0.4</v>
      </c>
      <c r="Z10" t="s">
        <v>1279</v>
      </c>
      <c r="AA10">
        <v>0.2</v>
      </c>
      <c r="AB10">
        <v>0.2</v>
      </c>
      <c r="AC10">
        <v>0.2</v>
      </c>
      <c r="AD10">
        <v>0.2</v>
      </c>
      <c r="AE10">
        <v>7</v>
      </c>
      <c r="AF10" t="s">
        <v>1280</v>
      </c>
      <c r="AG10" t="s">
        <v>1281</v>
      </c>
      <c r="AL10" t="s">
        <v>1284</v>
      </c>
      <c r="AO10">
        <v>35</v>
      </c>
      <c r="AP10">
        <v>-30</v>
      </c>
      <c r="AS10">
        <v>7.4999999999999997E-2</v>
      </c>
      <c r="AT10">
        <v>4</v>
      </c>
      <c r="AU10">
        <v>7.4999999999999997E-2</v>
      </c>
      <c r="AV10">
        <v>4</v>
      </c>
      <c r="AW10" t="s">
        <v>1285</v>
      </c>
      <c r="AX10" t="s">
        <v>1286</v>
      </c>
      <c r="AY10" t="s">
        <v>1287</v>
      </c>
      <c r="AZ10" t="s">
        <v>1289</v>
      </c>
      <c r="BA10">
        <v>1</v>
      </c>
      <c r="BB10">
        <v>0.75</v>
      </c>
      <c r="BC10">
        <v>0</v>
      </c>
      <c r="BD10" t="s">
        <v>1290</v>
      </c>
      <c r="BE10" t="s">
        <v>1290</v>
      </c>
      <c r="BF10" t="s">
        <v>1291</v>
      </c>
      <c r="BG10" t="s">
        <v>1291</v>
      </c>
      <c r="BH10" t="s">
        <v>1291</v>
      </c>
      <c r="BI10">
        <v>0</v>
      </c>
      <c r="BJ10" t="s">
        <v>1292</v>
      </c>
      <c r="BK10">
        <v>0</v>
      </c>
    </row>
    <row r="11" spans="1:64" x14ac:dyDescent="0.25">
      <c r="A11" t="s">
        <v>53</v>
      </c>
      <c r="B11">
        <v>4</v>
      </c>
      <c r="C11" t="s">
        <v>1176</v>
      </c>
      <c r="D11">
        <v>0</v>
      </c>
      <c r="E11">
        <v>1900</v>
      </c>
      <c r="F11">
        <v>1</v>
      </c>
      <c r="G11">
        <v>9</v>
      </c>
      <c r="H11">
        <v>1.2</v>
      </c>
      <c r="I11" t="s">
        <v>1273</v>
      </c>
      <c r="J11" t="s">
        <v>1274</v>
      </c>
      <c r="K11" t="s">
        <v>1275</v>
      </c>
      <c r="M11" t="s">
        <v>1274</v>
      </c>
      <c r="N11" t="s">
        <v>1276</v>
      </c>
      <c r="P11" t="s">
        <v>1274</v>
      </c>
      <c r="Q11" t="s">
        <v>1277</v>
      </c>
      <c r="X11">
        <v>0.38800000000000001</v>
      </c>
      <c r="Y11">
        <v>0.4</v>
      </c>
      <c r="Z11" t="s">
        <v>1279</v>
      </c>
      <c r="AA11">
        <v>0.2</v>
      </c>
      <c r="AB11">
        <v>0.2</v>
      </c>
      <c r="AC11">
        <v>0.2</v>
      </c>
      <c r="AD11">
        <v>0.2</v>
      </c>
      <c r="AE11">
        <v>7</v>
      </c>
      <c r="AF11" t="s">
        <v>1280</v>
      </c>
      <c r="AG11" t="s">
        <v>1281</v>
      </c>
      <c r="AL11" t="s">
        <v>1284</v>
      </c>
      <c r="AO11">
        <v>35</v>
      </c>
      <c r="AP11">
        <v>-30</v>
      </c>
      <c r="AS11">
        <v>7.4999999999999997E-2</v>
      </c>
      <c r="AT11">
        <v>4</v>
      </c>
      <c r="AU11">
        <v>7.4999999999999997E-2</v>
      </c>
      <c r="AV11">
        <v>4</v>
      </c>
      <c r="AW11" t="s">
        <v>1285</v>
      </c>
      <c r="AX11" t="s">
        <v>1286</v>
      </c>
      <c r="AY11" t="s">
        <v>1287</v>
      </c>
      <c r="AZ11" t="s">
        <v>1289</v>
      </c>
      <c r="BA11">
        <v>1</v>
      </c>
      <c r="BB11">
        <v>0.75</v>
      </c>
      <c r="BC11">
        <v>0</v>
      </c>
      <c r="BD11" t="s">
        <v>1290</v>
      </c>
      <c r="BE11" t="s">
        <v>1290</v>
      </c>
      <c r="BF11" t="s">
        <v>1291</v>
      </c>
      <c r="BG11" t="s">
        <v>1291</v>
      </c>
      <c r="BH11" t="s">
        <v>1291</v>
      </c>
      <c r="BI11">
        <v>0</v>
      </c>
      <c r="BJ11" t="s">
        <v>1292</v>
      </c>
      <c r="BK11">
        <v>0</v>
      </c>
    </row>
    <row r="12" spans="1:64" x14ac:dyDescent="0.25">
      <c r="A12" t="s">
        <v>54</v>
      </c>
      <c r="B12">
        <v>4</v>
      </c>
      <c r="C12" t="s">
        <v>1177</v>
      </c>
      <c r="D12">
        <v>0</v>
      </c>
      <c r="E12">
        <v>1900</v>
      </c>
      <c r="F12">
        <v>1</v>
      </c>
      <c r="G12">
        <v>9</v>
      </c>
      <c r="H12">
        <v>1.2</v>
      </c>
      <c r="I12" t="s">
        <v>1273</v>
      </c>
      <c r="J12" t="s">
        <v>1274</v>
      </c>
      <c r="K12" t="s">
        <v>1275</v>
      </c>
      <c r="M12" t="s">
        <v>1274</v>
      </c>
      <c r="N12" t="s">
        <v>1276</v>
      </c>
      <c r="P12" t="s">
        <v>1274</v>
      </c>
      <c r="Q12" t="s">
        <v>1277</v>
      </c>
      <c r="X12">
        <v>0.38800000000000001</v>
      </c>
      <c r="Y12">
        <v>0.4</v>
      </c>
      <c r="Z12" t="s">
        <v>1279</v>
      </c>
      <c r="AA12">
        <v>0.2</v>
      </c>
      <c r="AB12">
        <v>0.2</v>
      </c>
      <c r="AC12">
        <v>0.2</v>
      </c>
      <c r="AD12">
        <v>0.2</v>
      </c>
      <c r="AE12">
        <v>7</v>
      </c>
      <c r="AF12" t="s">
        <v>1280</v>
      </c>
      <c r="AG12" t="s">
        <v>1281</v>
      </c>
      <c r="AL12" t="s">
        <v>1284</v>
      </c>
      <c r="AO12">
        <v>35</v>
      </c>
      <c r="AP12">
        <v>-30</v>
      </c>
      <c r="AS12">
        <v>7.4999999999999997E-2</v>
      </c>
      <c r="AT12">
        <v>4</v>
      </c>
      <c r="AU12">
        <v>7.4999999999999997E-2</v>
      </c>
      <c r="AV12">
        <v>4</v>
      </c>
      <c r="AW12" t="s">
        <v>1285</v>
      </c>
      <c r="AX12" t="s">
        <v>1286</v>
      </c>
      <c r="AY12" t="s">
        <v>1287</v>
      </c>
      <c r="AZ12" t="s">
        <v>1289</v>
      </c>
      <c r="BA12">
        <v>1</v>
      </c>
      <c r="BB12">
        <v>0.75</v>
      </c>
      <c r="BC12">
        <v>0</v>
      </c>
      <c r="BD12" t="s">
        <v>1290</v>
      </c>
      <c r="BE12" t="s">
        <v>1290</v>
      </c>
      <c r="BF12" t="s">
        <v>1291</v>
      </c>
      <c r="BG12" t="s">
        <v>1291</v>
      </c>
      <c r="BH12" t="s">
        <v>1291</v>
      </c>
      <c r="BI12">
        <v>0</v>
      </c>
      <c r="BJ12" t="s">
        <v>1292</v>
      </c>
      <c r="BK12">
        <v>0</v>
      </c>
    </row>
    <row r="13" spans="1:64" x14ac:dyDescent="0.25">
      <c r="A13" t="s">
        <v>55</v>
      </c>
      <c r="B13">
        <v>4</v>
      </c>
      <c r="C13" t="s">
        <v>1178</v>
      </c>
      <c r="D13">
        <v>0</v>
      </c>
      <c r="E13">
        <v>1900</v>
      </c>
      <c r="F13">
        <v>1</v>
      </c>
      <c r="G13">
        <v>9</v>
      </c>
      <c r="H13">
        <v>1.2</v>
      </c>
      <c r="I13" t="s">
        <v>1273</v>
      </c>
      <c r="J13" t="s">
        <v>1274</v>
      </c>
      <c r="K13" t="s">
        <v>1275</v>
      </c>
      <c r="M13" t="s">
        <v>1274</v>
      </c>
      <c r="N13" t="s">
        <v>1276</v>
      </c>
      <c r="P13" t="s">
        <v>1274</v>
      </c>
      <c r="Q13" t="s">
        <v>1277</v>
      </c>
      <c r="X13">
        <v>0.38800000000000001</v>
      </c>
      <c r="Y13">
        <v>0.4</v>
      </c>
      <c r="Z13" t="s">
        <v>1279</v>
      </c>
      <c r="AA13">
        <v>0.2</v>
      </c>
      <c r="AB13">
        <v>0.2</v>
      </c>
      <c r="AC13">
        <v>0.2</v>
      </c>
      <c r="AD13">
        <v>0.2</v>
      </c>
      <c r="AE13">
        <v>7</v>
      </c>
      <c r="AF13" t="s">
        <v>1280</v>
      </c>
      <c r="AG13" t="s">
        <v>1281</v>
      </c>
      <c r="AL13" t="s">
        <v>1284</v>
      </c>
      <c r="AO13">
        <v>35</v>
      </c>
      <c r="AP13">
        <v>-30</v>
      </c>
      <c r="AS13">
        <v>7.4999999999999997E-2</v>
      </c>
      <c r="AT13">
        <v>4</v>
      </c>
      <c r="AU13">
        <v>7.4999999999999997E-2</v>
      </c>
      <c r="AV13">
        <v>4</v>
      </c>
      <c r="AW13" t="s">
        <v>1285</v>
      </c>
      <c r="AX13" t="s">
        <v>1286</v>
      </c>
      <c r="AY13" t="s">
        <v>1287</v>
      </c>
      <c r="AZ13" t="s">
        <v>1289</v>
      </c>
      <c r="BA13">
        <v>1</v>
      </c>
      <c r="BB13">
        <v>0.75</v>
      </c>
      <c r="BC13">
        <v>0</v>
      </c>
      <c r="BD13" t="s">
        <v>1290</v>
      </c>
      <c r="BE13" t="s">
        <v>1290</v>
      </c>
      <c r="BF13" t="s">
        <v>1291</v>
      </c>
      <c r="BG13" t="s">
        <v>1291</v>
      </c>
      <c r="BH13" t="s">
        <v>1291</v>
      </c>
      <c r="BI13">
        <v>0</v>
      </c>
      <c r="BJ13" t="s">
        <v>1292</v>
      </c>
      <c r="BK13">
        <v>0</v>
      </c>
    </row>
    <row r="14" spans="1:64" x14ac:dyDescent="0.25">
      <c r="A14" t="s">
        <v>56</v>
      </c>
      <c r="B14">
        <v>4</v>
      </c>
      <c r="C14" t="s">
        <v>1179</v>
      </c>
      <c r="D14">
        <v>0</v>
      </c>
      <c r="E14">
        <v>1900</v>
      </c>
      <c r="F14">
        <v>1</v>
      </c>
      <c r="G14">
        <v>9</v>
      </c>
      <c r="H14">
        <v>1.2</v>
      </c>
      <c r="I14" t="s">
        <v>1273</v>
      </c>
      <c r="J14" t="s">
        <v>1274</v>
      </c>
      <c r="K14" t="s">
        <v>1275</v>
      </c>
      <c r="M14" t="s">
        <v>1274</v>
      </c>
      <c r="N14" t="s">
        <v>1276</v>
      </c>
      <c r="P14" t="s">
        <v>1274</v>
      </c>
      <c r="Q14" t="s">
        <v>1277</v>
      </c>
      <c r="X14">
        <v>0.38800000000000001</v>
      </c>
      <c r="Y14">
        <v>0.4</v>
      </c>
      <c r="Z14" t="s">
        <v>1279</v>
      </c>
      <c r="AA14">
        <v>0.2</v>
      </c>
      <c r="AB14">
        <v>0.2</v>
      </c>
      <c r="AC14">
        <v>0.2</v>
      </c>
      <c r="AD14">
        <v>0.2</v>
      </c>
      <c r="AE14">
        <v>7</v>
      </c>
      <c r="AF14" t="s">
        <v>1280</v>
      </c>
      <c r="AG14" t="s">
        <v>1281</v>
      </c>
      <c r="AL14" t="s">
        <v>1284</v>
      </c>
      <c r="AO14">
        <v>35</v>
      </c>
      <c r="AP14">
        <v>-30</v>
      </c>
      <c r="AS14">
        <v>7.4999999999999997E-2</v>
      </c>
      <c r="AT14">
        <v>4</v>
      </c>
      <c r="AU14">
        <v>7.4999999999999997E-2</v>
      </c>
      <c r="AV14">
        <v>4</v>
      </c>
      <c r="AW14" t="s">
        <v>1285</v>
      </c>
      <c r="AX14" t="s">
        <v>1286</v>
      </c>
      <c r="AY14" t="s">
        <v>1287</v>
      </c>
      <c r="AZ14" t="s">
        <v>1289</v>
      </c>
      <c r="BA14">
        <v>1</v>
      </c>
      <c r="BB14">
        <v>0.75</v>
      </c>
      <c r="BC14">
        <v>0</v>
      </c>
      <c r="BD14" t="s">
        <v>1290</v>
      </c>
      <c r="BE14" t="s">
        <v>1290</v>
      </c>
      <c r="BF14" t="s">
        <v>1291</v>
      </c>
      <c r="BG14" t="s">
        <v>1291</v>
      </c>
      <c r="BH14" t="s">
        <v>1291</v>
      </c>
      <c r="BI14">
        <v>0</v>
      </c>
      <c r="BJ14" t="s">
        <v>1292</v>
      </c>
      <c r="BK14">
        <v>0</v>
      </c>
    </row>
    <row r="15" spans="1:64" x14ac:dyDescent="0.25">
      <c r="A15" t="s">
        <v>57</v>
      </c>
      <c r="B15">
        <v>4</v>
      </c>
      <c r="C15" t="s">
        <v>1180</v>
      </c>
      <c r="D15">
        <v>0</v>
      </c>
      <c r="E15">
        <v>1900</v>
      </c>
      <c r="F15">
        <v>1</v>
      </c>
      <c r="G15">
        <v>9</v>
      </c>
      <c r="H15">
        <v>1.2</v>
      </c>
      <c r="I15" t="s">
        <v>1273</v>
      </c>
      <c r="J15" t="s">
        <v>1274</v>
      </c>
      <c r="K15" t="s">
        <v>1275</v>
      </c>
      <c r="M15" t="s">
        <v>1274</v>
      </c>
      <c r="N15" t="s">
        <v>1276</v>
      </c>
      <c r="P15" t="s">
        <v>1274</v>
      </c>
      <c r="Q15" t="s">
        <v>1277</v>
      </c>
      <c r="X15">
        <v>0.38800000000000001</v>
      </c>
      <c r="Y15">
        <v>0.4</v>
      </c>
      <c r="Z15" t="s">
        <v>1279</v>
      </c>
      <c r="AA15">
        <v>0.2</v>
      </c>
      <c r="AB15">
        <v>0.2</v>
      </c>
      <c r="AC15">
        <v>0.2</v>
      </c>
      <c r="AD15">
        <v>0.2</v>
      </c>
      <c r="AE15">
        <v>7</v>
      </c>
      <c r="AF15" t="s">
        <v>1280</v>
      </c>
      <c r="AG15" t="s">
        <v>1281</v>
      </c>
      <c r="AL15" t="s">
        <v>1284</v>
      </c>
      <c r="AO15">
        <v>35</v>
      </c>
      <c r="AP15">
        <v>-30</v>
      </c>
      <c r="AS15">
        <v>7.4999999999999997E-2</v>
      </c>
      <c r="AT15">
        <v>4</v>
      </c>
      <c r="AU15">
        <v>7.4999999999999997E-2</v>
      </c>
      <c r="AV15">
        <v>4</v>
      </c>
      <c r="AW15" t="s">
        <v>1285</v>
      </c>
      <c r="AX15" t="s">
        <v>1286</v>
      </c>
      <c r="AY15" t="s">
        <v>1287</v>
      </c>
      <c r="AZ15" t="s">
        <v>1289</v>
      </c>
      <c r="BA15">
        <v>1</v>
      </c>
      <c r="BB15">
        <v>0.75</v>
      </c>
      <c r="BC15">
        <v>0</v>
      </c>
      <c r="BD15" t="s">
        <v>1290</v>
      </c>
      <c r="BE15" t="s">
        <v>1290</v>
      </c>
      <c r="BF15" t="s">
        <v>1291</v>
      </c>
      <c r="BG15" t="s">
        <v>1291</v>
      </c>
      <c r="BH15" t="s">
        <v>1291</v>
      </c>
      <c r="BI15">
        <v>0</v>
      </c>
      <c r="BJ15" t="s">
        <v>1292</v>
      </c>
      <c r="BK15">
        <v>0</v>
      </c>
    </row>
    <row r="16" spans="1:64" x14ac:dyDescent="0.25">
      <c r="A16" t="s">
        <v>58</v>
      </c>
      <c r="B16">
        <v>4</v>
      </c>
      <c r="C16" t="s">
        <v>1181</v>
      </c>
      <c r="D16">
        <v>0</v>
      </c>
      <c r="E16">
        <v>1900</v>
      </c>
      <c r="F16">
        <v>1</v>
      </c>
      <c r="G16">
        <v>9</v>
      </c>
      <c r="H16">
        <v>1.2</v>
      </c>
      <c r="I16" t="s">
        <v>1273</v>
      </c>
      <c r="J16" t="s">
        <v>1274</v>
      </c>
      <c r="K16" t="s">
        <v>1275</v>
      </c>
      <c r="M16" t="s">
        <v>1274</v>
      </c>
      <c r="N16" t="s">
        <v>1276</v>
      </c>
      <c r="P16" t="s">
        <v>1274</v>
      </c>
      <c r="Q16" t="s">
        <v>1277</v>
      </c>
      <c r="X16">
        <v>0.38800000000000001</v>
      </c>
      <c r="Y16">
        <v>0.4</v>
      </c>
      <c r="Z16" t="s">
        <v>1279</v>
      </c>
      <c r="AA16">
        <v>0.2</v>
      </c>
      <c r="AB16">
        <v>0.2</v>
      </c>
      <c r="AC16">
        <v>0.2</v>
      </c>
      <c r="AD16">
        <v>0.2</v>
      </c>
      <c r="AE16">
        <v>7</v>
      </c>
      <c r="AF16" t="s">
        <v>1280</v>
      </c>
      <c r="AG16" t="s">
        <v>1281</v>
      </c>
      <c r="AL16" t="s">
        <v>1284</v>
      </c>
      <c r="AO16">
        <v>35</v>
      </c>
      <c r="AP16">
        <v>-30</v>
      </c>
      <c r="AS16">
        <v>7.4999999999999997E-2</v>
      </c>
      <c r="AT16">
        <v>4</v>
      </c>
      <c r="AU16">
        <v>7.4999999999999997E-2</v>
      </c>
      <c r="AV16">
        <v>4</v>
      </c>
      <c r="AW16" t="s">
        <v>1285</v>
      </c>
      <c r="AX16" t="s">
        <v>1286</v>
      </c>
      <c r="AY16" t="s">
        <v>1287</v>
      </c>
      <c r="AZ16" t="s">
        <v>1289</v>
      </c>
      <c r="BA16">
        <v>1</v>
      </c>
      <c r="BB16">
        <v>0.75</v>
      </c>
      <c r="BC16">
        <v>0</v>
      </c>
      <c r="BD16" t="s">
        <v>1290</v>
      </c>
      <c r="BE16" t="s">
        <v>1290</v>
      </c>
      <c r="BF16" t="s">
        <v>1291</v>
      </c>
      <c r="BG16" t="s">
        <v>1291</v>
      </c>
      <c r="BH16" t="s">
        <v>1291</v>
      </c>
      <c r="BI16">
        <v>0</v>
      </c>
      <c r="BJ16" t="s">
        <v>1292</v>
      </c>
      <c r="BK16">
        <v>0</v>
      </c>
    </row>
    <row r="17" spans="1:63" x14ac:dyDescent="0.25">
      <c r="A17" t="s">
        <v>59</v>
      </c>
      <c r="B17">
        <v>4</v>
      </c>
      <c r="C17" t="s">
        <v>1182</v>
      </c>
      <c r="D17">
        <v>0</v>
      </c>
      <c r="E17">
        <v>1900</v>
      </c>
      <c r="F17">
        <v>1</v>
      </c>
      <c r="G17">
        <v>9</v>
      </c>
      <c r="H17">
        <v>1.2</v>
      </c>
      <c r="I17" t="s">
        <v>1273</v>
      </c>
      <c r="J17" t="s">
        <v>1274</v>
      </c>
      <c r="K17" t="s">
        <v>1275</v>
      </c>
      <c r="M17" t="s">
        <v>1274</v>
      </c>
      <c r="N17" t="s">
        <v>1276</v>
      </c>
      <c r="P17" t="s">
        <v>1274</v>
      </c>
      <c r="Q17" t="s">
        <v>1277</v>
      </c>
      <c r="X17">
        <v>0.38800000000000001</v>
      </c>
      <c r="Y17">
        <v>0.4</v>
      </c>
      <c r="Z17" t="s">
        <v>1279</v>
      </c>
      <c r="AA17">
        <v>0.2</v>
      </c>
      <c r="AB17">
        <v>0.2</v>
      </c>
      <c r="AC17">
        <v>0.2</v>
      </c>
      <c r="AD17">
        <v>0.2</v>
      </c>
      <c r="AE17">
        <v>7</v>
      </c>
      <c r="AF17" t="s">
        <v>1280</v>
      </c>
      <c r="AG17" t="s">
        <v>1281</v>
      </c>
      <c r="AL17" t="s">
        <v>1284</v>
      </c>
      <c r="AO17">
        <v>35</v>
      </c>
      <c r="AP17">
        <v>-30</v>
      </c>
      <c r="AS17">
        <v>7.4999999999999997E-2</v>
      </c>
      <c r="AT17">
        <v>4</v>
      </c>
      <c r="AU17">
        <v>7.4999999999999997E-2</v>
      </c>
      <c r="AV17">
        <v>4</v>
      </c>
      <c r="AW17" t="s">
        <v>1285</v>
      </c>
      <c r="AX17" t="s">
        <v>1286</v>
      </c>
      <c r="AY17" t="s">
        <v>1287</v>
      </c>
      <c r="AZ17" t="s">
        <v>1289</v>
      </c>
      <c r="BA17">
        <v>1</v>
      </c>
      <c r="BB17">
        <v>0.75</v>
      </c>
      <c r="BC17">
        <v>0</v>
      </c>
      <c r="BD17" t="s">
        <v>1290</v>
      </c>
      <c r="BE17" t="s">
        <v>1290</v>
      </c>
      <c r="BF17" t="s">
        <v>1291</v>
      </c>
      <c r="BG17" t="s">
        <v>1291</v>
      </c>
      <c r="BH17" t="s">
        <v>1291</v>
      </c>
      <c r="BI17">
        <v>0</v>
      </c>
      <c r="BJ17" t="s">
        <v>1292</v>
      </c>
      <c r="BK17">
        <v>0</v>
      </c>
    </row>
    <row r="18" spans="1:63" x14ac:dyDescent="0.25">
      <c r="A18" t="s">
        <v>60</v>
      </c>
      <c r="B18">
        <v>4</v>
      </c>
      <c r="C18" t="s">
        <v>1183</v>
      </c>
      <c r="D18">
        <v>0</v>
      </c>
      <c r="E18">
        <v>1900</v>
      </c>
      <c r="F18">
        <v>1</v>
      </c>
      <c r="G18">
        <v>9</v>
      </c>
      <c r="H18">
        <v>1.2</v>
      </c>
      <c r="I18" t="s">
        <v>1273</v>
      </c>
      <c r="J18" t="s">
        <v>1274</v>
      </c>
      <c r="K18" t="s">
        <v>1275</v>
      </c>
      <c r="M18" t="s">
        <v>1274</v>
      </c>
      <c r="N18" t="s">
        <v>1276</v>
      </c>
      <c r="P18" t="s">
        <v>1274</v>
      </c>
      <c r="Q18" t="s">
        <v>1277</v>
      </c>
      <c r="X18">
        <v>0.38800000000000001</v>
      </c>
      <c r="Y18">
        <v>0.4</v>
      </c>
      <c r="Z18" t="s">
        <v>1279</v>
      </c>
      <c r="AA18">
        <v>0.2</v>
      </c>
      <c r="AB18">
        <v>0.2</v>
      </c>
      <c r="AC18">
        <v>0.2</v>
      </c>
      <c r="AD18">
        <v>0.2</v>
      </c>
      <c r="AE18">
        <v>7</v>
      </c>
      <c r="AF18" t="s">
        <v>1280</v>
      </c>
      <c r="AG18" t="s">
        <v>1281</v>
      </c>
      <c r="AL18" t="s">
        <v>1284</v>
      </c>
      <c r="AO18">
        <v>35</v>
      </c>
      <c r="AP18">
        <v>-30</v>
      </c>
      <c r="AS18">
        <v>7.4999999999999997E-2</v>
      </c>
      <c r="AT18">
        <v>4</v>
      </c>
      <c r="AU18">
        <v>7.4999999999999997E-2</v>
      </c>
      <c r="AV18">
        <v>4</v>
      </c>
      <c r="AW18" t="s">
        <v>1285</v>
      </c>
      <c r="AX18" t="s">
        <v>1286</v>
      </c>
      <c r="AY18" t="s">
        <v>1287</v>
      </c>
      <c r="AZ18" t="s">
        <v>1289</v>
      </c>
      <c r="BA18">
        <v>1</v>
      </c>
      <c r="BB18">
        <v>0.75</v>
      </c>
      <c r="BC18">
        <v>0</v>
      </c>
      <c r="BD18" t="s">
        <v>1290</v>
      </c>
      <c r="BE18" t="s">
        <v>1290</v>
      </c>
      <c r="BF18" t="s">
        <v>1291</v>
      </c>
      <c r="BG18" t="s">
        <v>1291</v>
      </c>
      <c r="BH18" t="s">
        <v>1291</v>
      </c>
      <c r="BI18">
        <v>0</v>
      </c>
      <c r="BJ18" t="s">
        <v>1292</v>
      </c>
      <c r="BK18">
        <v>0</v>
      </c>
    </row>
    <row r="19" spans="1:63" x14ac:dyDescent="0.25">
      <c r="A19" t="s">
        <v>61</v>
      </c>
      <c r="B19">
        <v>4</v>
      </c>
      <c r="C19" t="s">
        <v>1184</v>
      </c>
      <c r="D19">
        <v>0</v>
      </c>
      <c r="E19">
        <v>1900</v>
      </c>
      <c r="F19">
        <v>1</v>
      </c>
      <c r="G19">
        <v>9</v>
      </c>
      <c r="H19">
        <v>1.2</v>
      </c>
      <c r="I19" t="s">
        <v>1273</v>
      </c>
      <c r="J19" t="s">
        <v>1274</v>
      </c>
      <c r="K19" t="s">
        <v>1275</v>
      </c>
      <c r="M19" t="s">
        <v>1274</v>
      </c>
      <c r="N19" t="s">
        <v>1276</v>
      </c>
      <c r="P19" t="s">
        <v>1274</v>
      </c>
      <c r="Q19" t="s">
        <v>1277</v>
      </c>
      <c r="X19">
        <v>0.38800000000000001</v>
      </c>
      <c r="Y19">
        <v>0.4</v>
      </c>
      <c r="Z19" t="s">
        <v>1279</v>
      </c>
      <c r="AA19">
        <v>0.2</v>
      </c>
      <c r="AB19">
        <v>0.2</v>
      </c>
      <c r="AC19">
        <v>0.2</v>
      </c>
      <c r="AD19">
        <v>0.2</v>
      </c>
      <c r="AE19">
        <v>7</v>
      </c>
      <c r="AF19" t="s">
        <v>1280</v>
      </c>
      <c r="AG19" t="s">
        <v>1281</v>
      </c>
      <c r="AL19" t="s">
        <v>1284</v>
      </c>
      <c r="AO19">
        <v>35</v>
      </c>
      <c r="AP19">
        <v>-30</v>
      </c>
      <c r="AS19">
        <v>7.4999999999999997E-2</v>
      </c>
      <c r="AT19">
        <v>4</v>
      </c>
      <c r="AU19">
        <v>7.4999999999999997E-2</v>
      </c>
      <c r="AV19">
        <v>4</v>
      </c>
      <c r="AW19" t="s">
        <v>1285</v>
      </c>
      <c r="AX19" t="s">
        <v>1286</v>
      </c>
      <c r="AY19" t="s">
        <v>1287</v>
      </c>
      <c r="AZ19" t="s">
        <v>1289</v>
      </c>
      <c r="BA19">
        <v>1</v>
      </c>
      <c r="BB19">
        <v>0.75</v>
      </c>
      <c r="BC19">
        <v>0</v>
      </c>
      <c r="BD19" t="s">
        <v>1290</v>
      </c>
      <c r="BE19" t="s">
        <v>1290</v>
      </c>
      <c r="BF19" t="s">
        <v>1291</v>
      </c>
      <c r="BG19" t="s">
        <v>1291</v>
      </c>
      <c r="BH19" t="s">
        <v>1291</v>
      </c>
      <c r="BI19">
        <v>0</v>
      </c>
      <c r="BJ19" t="s">
        <v>1292</v>
      </c>
      <c r="BK19">
        <v>0</v>
      </c>
    </row>
    <row r="20" spans="1:63" x14ac:dyDescent="0.25">
      <c r="A20" t="s">
        <v>62</v>
      </c>
      <c r="B20">
        <v>4</v>
      </c>
      <c r="C20" t="s">
        <v>1185</v>
      </c>
      <c r="D20">
        <v>0</v>
      </c>
      <c r="E20">
        <v>1900</v>
      </c>
      <c r="F20">
        <v>1</v>
      </c>
      <c r="G20">
        <v>9</v>
      </c>
      <c r="H20">
        <v>1.2</v>
      </c>
      <c r="I20" t="s">
        <v>1273</v>
      </c>
      <c r="J20" t="s">
        <v>1274</v>
      </c>
      <c r="K20" t="s">
        <v>1275</v>
      </c>
      <c r="M20" t="s">
        <v>1274</v>
      </c>
      <c r="N20" t="s">
        <v>1276</v>
      </c>
      <c r="P20" t="s">
        <v>1274</v>
      </c>
      <c r="Q20" t="s">
        <v>1277</v>
      </c>
      <c r="X20">
        <v>0.38800000000000001</v>
      </c>
      <c r="Y20">
        <v>0.4</v>
      </c>
      <c r="Z20" t="s">
        <v>1279</v>
      </c>
      <c r="AA20">
        <v>0.2</v>
      </c>
      <c r="AB20">
        <v>0.2</v>
      </c>
      <c r="AC20">
        <v>0.2</v>
      </c>
      <c r="AD20">
        <v>0.2</v>
      </c>
      <c r="AE20">
        <v>7</v>
      </c>
      <c r="AF20" t="s">
        <v>1280</v>
      </c>
      <c r="AG20" t="s">
        <v>1281</v>
      </c>
      <c r="AL20" t="s">
        <v>1284</v>
      </c>
      <c r="AO20">
        <v>35</v>
      </c>
      <c r="AP20">
        <v>-30</v>
      </c>
      <c r="AS20">
        <v>7.4999999999999997E-2</v>
      </c>
      <c r="AT20">
        <v>4</v>
      </c>
      <c r="AU20">
        <v>7.4999999999999997E-2</v>
      </c>
      <c r="AV20">
        <v>4</v>
      </c>
      <c r="AW20" t="s">
        <v>1285</v>
      </c>
      <c r="AX20" t="s">
        <v>1286</v>
      </c>
      <c r="AY20" t="s">
        <v>1287</v>
      </c>
      <c r="AZ20" t="s">
        <v>1289</v>
      </c>
      <c r="BA20">
        <v>1</v>
      </c>
      <c r="BB20">
        <v>0.75</v>
      </c>
      <c r="BC20">
        <v>0</v>
      </c>
      <c r="BD20" t="s">
        <v>1290</v>
      </c>
      <c r="BE20" t="s">
        <v>1290</v>
      </c>
      <c r="BF20" t="s">
        <v>1291</v>
      </c>
      <c r="BG20" t="s">
        <v>1291</v>
      </c>
      <c r="BH20" t="s">
        <v>1291</v>
      </c>
      <c r="BI20">
        <v>0</v>
      </c>
      <c r="BJ20" t="s">
        <v>1292</v>
      </c>
      <c r="BK20">
        <v>0</v>
      </c>
    </row>
    <row r="21" spans="1:63" x14ac:dyDescent="0.25">
      <c r="A21" t="s">
        <v>63</v>
      </c>
      <c r="B21">
        <v>4</v>
      </c>
      <c r="C21" t="s">
        <v>1186</v>
      </c>
      <c r="D21">
        <v>0</v>
      </c>
      <c r="E21">
        <v>1900</v>
      </c>
      <c r="F21">
        <v>1</v>
      </c>
      <c r="G21">
        <v>9</v>
      </c>
      <c r="H21">
        <v>1.2</v>
      </c>
      <c r="I21" t="s">
        <v>1273</v>
      </c>
      <c r="J21" t="s">
        <v>1274</v>
      </c>
      <c r="K21" t="s">
        <v>1275</v>
      </c>
      <c r="M21" t="s">
        <v>1274</v>
      </c>
      <c r="N21" t="s">
        <v>1276</v>
      </c>
      <c r="P21" t="s">
        <v>1274</v>
      </c>
      <c r="Q21" t="s">
        <v>1277</v>
      </c>
      <c r="X21">
        <v>0.38800000000000001</v>
      </c>
      <c r="Y21">
        <v>0.4</v>
      </c>
      <c r="Z21" t="s">
        <v>1279</v>
      </c>
      <c r="AA21">
        <v>0.2</v>
      </c>
      <c r="AB21">
        <v>0.2</v>
      </c>
      <c r="AC21">
        <v>0.2</v>
      </c>
      <c r="AD21">
        <v>0.2</v>
      </c>
      <c r="AE21">
        <v>7</v>
      </c>
      <c r="AF21" t="s">
        <v>1280</v>
      </c>
      <c r="AG21" t="s">
        <v>1281</v>
      </c>
      <c r="AL21" t="s">
        <v>1284</v>
      </c>
      <c r="AO21">
        <v>35</v>
      </c>
      <c r="AP21">
        <v>-30</v>
      </c>
      <c r="AS21">
        <v>7.4999999999999997E-2</v>
      </c>
      <c r="AT21">
        <v>4</v>
      </c>
      <c r="AU21">
        <v>7.4999999999999997E-2</v>
      </c>
      <c r="AV21">
        <v>4</v>
      </c>
      <c r="AW21" t="s">
        <v>1285</v>
      </c>
      <c r="AX21" t="s">
        <v>1286</v>
      </c>
      <c r="AY21" t="s">
        <v>1287</v>
      </c>
      <c r="AZ21" t="s">
        <v>1289</v>
      </c>
      <c r="BA21">
        <v>1</v>
      </c>
      <c r="BB21">
        <v>0.75</v>
      </c>
      <c r="BC21">
        <v>0</v>
      </c>
      <c r="BD21" t="s">
        <v>1290</v>
      </c>
      <c r="BE21" t="s">
        <v>1290</v>
      </c>
      <c r="BF21" t="s">
        <v>1291</v>
      </c>
      <c r="BG21" t="s">
        <v>1291</v>
      </c>
      <c r="BH21" t="s">
        <v>1291</v>
      </c>
      <c r="BI21">
        <v>0</v>
      </c>
      <c r="BJ21" t="s">
        <v>1292</v>
      </c>
      <c r="BK21">
        <v>0</v>
      </c>
    </row>
    <row r="22" spans="1:63" x14ac:dyDescent="0.25">
      <c r="A22" t="s">
        <v>64</v>
      </c>
      <c r="B22">
        <v>4</v>
      </c>
      <c r="C22" t="s">
        <v>1187</v>
      </c>
      <c r="D22">
        <v>0</v>
      </c>
      <c r="E22">
        <v>1900</v>
      </c>
      <c r="F22">
        <v>1</v>
      </c>
      <c r="G22">
        <v>9</v>
      </c>
      <c r="H22">
        <v>1.2</v>
      </c>
      <c r="I22" t="s">
        <v>1273</v>
      </c>
      <c r="J22" t="s">
        <v>1274</v>
      </c>
      <c r="K22" t="s">
        <v>1275</v>
      </c>
      <c r="M22" t="s">
        <v>1274</v>
      </c>
      <c r="N22" t="s">
        <v>1276</v>
      </c>
      <c r="P22" t="s">
        <v>1274</v>
      </c>
      <c r="Q22" t="s">
        <v>1277</v>
      </c>
      <c r="X22">
        <v>0.38800000000000001</v>
      </c>
      <c r="Y22">
        <v>0.4</v>
      </c>
      <c r="Z22" t="s">
        <v>1279</v>
      </c>
      <c r="AA22">
        <v>0.2</v>
      </c>
      <c r="AB22">
        <v>0.2</v>
      </c>
      <c r="AC22">
        <v>0.2</v>
      </c>
      <c r="AD22">
        <v>0.2</v>
      </c>
      <c r="AE22">
        <v>7</v>
      </c>
      <c r="AF22" t="s">
        <v>1280</v>
      </c>
      <c r="AG22" t="s">
        <v>1281</v>
      </c>
      <c r="AL22" t="s">
        <v>1284</v>
      </c>
      <c r="AO22">
        <v>35</v>
      </c>
      <c r="AP22">
        <v>-30</v>
      </c>
      <c r="AS22">
        <v>7.4999999999999997E-2</v>
      </c>
      <c r="AT22">
        <v>4</v>
      </c>
      <c r="AU22">
        <v>7.4999999999999997E-2</v>
      </c>
      <c r="AV22">
        <v>4</v>
      </c>
      <c r="AW22" t="s">
        <v>1285</v>
      </c>
      <c r="AX22" t="s">
        <v>1286</v>
      </c>
      <c r="AY22" t="s">
        <v>1287</v>
      </c>
      <c r="AZ22" t="s">
        <v>1289</v>
      </c>
      <c r="BA22">
        <v>1</v>
      </c>
      <c r="BB22">
        <v>0.75</v>
      </c>
      <c r="BC22">
        <v>0</v>
      </c>
      <c r="BD22" t="s">
        <v>1290</v>
      </c>
      <c r="BE22" t="s">
        <v>1290</v>
      </c>
      <c r="BF22" t="s">
        <v>1291</v>
      </c>
      <c r="BG22" t="s">
        <v>1291</v>
      </c>
      <c r="BH22" t="s">
        <v>1291</v>
      </c>
      <c r="BI22">
        <v>0</v>
      </c>
      <c r="BJ22" t="s">
        <v>1292</v>
      </c>
      <c r="BK22">
        <v>0</v>
      </c>
    </row>
    <row r="23" spans="1:63" x14ac:dyDescent="0.25">
      <c r="A23" t="s">
        <v>65</v>
      </c>
      <c r="B23">
        <v>4</v>
      </c>
      <c r="C23" t="s">
        <v>1188</v>
      </c>
      <c r="D23">
        <v>0</v>
      </c>
      <c r="E23">
        <v>1900</v>
      </c>
      <c r="F23">
        <v>1</v>
      </c>
      <c r="G23">
        <v>9</v>
      </c>
      <c r="H23">
        <v>1.2</v>
      </c>
      <c r="I23" t="s">
        <v>1273</v>
      </c>
      <c r="J23" t="s">
        <v>1274</v>
      </c>
      <c r="K23" t="s">
        <v>1275</v>
      </c>
      <c r="M23" t="s">
        <v>1274</v>
      </c>
      <c r="N23" t="s">
        <v>1276</v>
      </c>
      <c r="P23" t="s">
        <v>1274</v>
      </c>
      <c r="Q23" t="s">
        <v>1277</v>
      </c>
      <c r="X23">
        <v>0.38800000000000001</v>
      </c>
      <c r="Y23">
        <v>0.4</v>
      </c>
      <c r="Z23" t="s">
        <v>1279</v>
      </c>
      <c r="AA23">
        <v>0.2</v>
      </c>
      <c r="AB23">
        <v>0.2</v>
      </c>
      <c r="AC23">
        <v>0.2</v>
      </c>
      <c r="AD23">
        <v>0.2</v>
      </c>
      <c r="AE23">
        <v>7</v>
      </c>
      <c r="AF23" t="s">
        <v>1280</v>
      </c>
      <c r="AG23" t="s">
        <v>1281</v>
      </c>
      <c r="AL23" t="s">
        <v>1284</v>
      </c>
      <c r="AO23">
        <v>35</v>
      </c>
      <c r="AP23">
        <v>-30</v>
      </c>
      <c r="AS23">
        <v>7.4999999999999997E-2</v>
      </c>
      <c r="AT23">
        <v>4</v>
      </c>
      <c r="AU23">
        <v>7.4999999999999997E-2</v>
      </c>
      <c r="AV23">
        <v>4</v>
      </c>
      <c r="AW23" t="s">
        <v>1285</v>
      </c>
      <c r="AX23" t="s">
        <v>1286</v>
      </c>
      <c r="AY23" t="s">
        <v>1287</v>
      </c>
      <c r="AZ23" t="s">
        <v>1289</v>
      </c>
      <c r="BA23">
        <v>1</v>
      </c>
      <c r="BB23">
        <v>0.75</v>
      </c>
      <c r="BC23">
        <v>0</v>
      </c>
      <c r="BD23" t="s">
        <v>1290</v>
      </c>
      <c r="BE23" t="s">
        <v>1290</v>
      </c>
      <c r="BF23" t="s">
        <v>1291</v>
      </c>
      <c r="BG23" t="s">
        <v>1291</v>
      </c>
      <c r="BH23" t="s">
        <v>1291</v>
      </c>
      <c r="BI23">
        <v>0</v>
      </c>
      <c r="BJ23" t="s">
        <v>1292</v>
      </c>
      <c r="BK23">
        <v>0</v>
      </c>
    </row>
    <row r="24" spans="1:63" x14ac:dyDescent="0.25">
      <c r="A24" t="s">
        <v>66</v>
      </c>
      <c r="B24">
        <v>4</v>
      </c>
      <c r="C24" t="s">
        <v>1189</v>
      </c>
      <c r="D24">
        <v>0</v>
      </c>
      <c r="E24">
        <v>1900</v>
      </c>
      <c r="F24">
        <v>1</v>
      </c>
      <c r="G24">
        <v>9</v>
      </c>
      <c r="H24">
        <v>1.2</v>
      </c>
      <c r="I24" t="s">
        <v>1273</v>
      </c>
      <c r="J24" t="s">
        <v>1274</v>
      </c>
      <c r="K24" t="s">
        <v>1275</v>
      </c>
      <c r="M24" t="s">
        <v>1274</v>
      </c>
      <c r="N24" t="s">
        <v>1276</v>
      </c>
      <c r="P24" t="s">
        <v>1274</v>
      </c>
      <c r="Q24" t="s">
        <v>1277</v>
      </c>
      <c r="X24">
        <v>0.38800000000000001</v>
      </c>
      <c r="Y24">
        <v>0.4</v>
      </c>
      <c r="Z24" t="s">
        <v>1279</v>
      </c>
      <c r="AA24">
        <v>0.2</v>
      </c>
      <c r="AB24">
        <v>0.2</v>
      </c>
      <c r="AC24">
        <v>0.2</v>
      </c>
      <c r="AD24">
        <v>0.2</v>
      </c>
      <c r="AE24">
        <v>7</v>
      </c>
      <c r="AF24" t="s">
        <v>1280</v>
      </c>
      <c r="AG24" t="s">
        <v>1281</v>
      </c>
      <c r="AL24" t="s">
        <v>1284</v>
      </c>
      <c r="AO24">
        <v>35</v>
      </c>
      <c r="AP24">
        <v>-30</v>
      </c>
      <c r="AS24">
        <v>7.4999999999999997E-2</v>
      </c>
      <c r="AT24">
        <v>4</v>
      </c>
      <c r="AU24">
        <v>7.4999999999999997E-2</v>
      </c>
      <c r="AV24">
        <v>4</v>
      </c>
      <c r="AW24" t="s">
        <v>1285</v>
      </c>
      <c r="AX24" t="s">
        <v>1286</v>
      </c>
      <c r="AY24" t="s">
        <v>1287</v>
      </c>
      <c r="AZ24" t="s">
        <v>1289</v>
      </c>
      <c r="BA24">
        <v>1</v>
      </c>
      <c r="BB24">
        <v>0.75</v>
      </c>
      <c r="BC24">
        <v>0</v>
      </c>
      <c r="BD24" t="s">
        <v>1290</v>
      </c>
      <c r="BE24" t="s">
        <v>1290</v>
      </c>
      <c r="BF24" t="s">
        <v>1291</v>
      </c>
      <c r="BG24" t="s">
        <v>1291</v>
      </c>
      <c r="BH24" t="s">
        <v>1291</v>
      </c>
      <c r="BI24">
        <v>0</v>
      </c>
      <c r="BJ24" t="s">
        <v>1292</v>
      </c>
      <c r="BK24">
        <v>0</v>
      </c>
    </row>
    <row r="25" spans="1:63" x14ac:dyDescent="0.25">
      <c r="A25" t="s">
        <v>67</v>
      </c>
      <c r="B25">
        <v>4</v>
      </c>
      <c r="C25" t="s">
        <v>1190</v>
      </c>
      <c r="D25">
        <v>0</v>
      </c>
      <c r="E25">
        <v>1900</v>
      </c>
      <c r="F25">
        <v>1</v>
      </c>
      <c r="G25">
        <v>9</v>
      </c>
      <c r="H25">
        <v>1.2</v>
      </c>
      <c r="I25" t="s">
        <v>1273</v>
      </c>
      <c r="J25" t="s">
        <v>1274</v>
      </c>
      <c r="K25" t="s">
        <v>1275</v>
      </c>
      <c r="M25" t="s">
        <v>1274</v>
      </c>
      <c r="N25" t="s">
        <v>1276</v>
      </c>
      <c r="P25" t="s">
        <v>1274</v>
      </c>
      <c r="Q25" t="s">
        <v>1277</v>
      </c>
      <c r="X25">
        <v>0.38800000000000001</v>
      </c>
      <c r="Y25">
        <v>0.4</v>
      </c>
      <c r="Z25" t="s">
        <v>1279</v>
      </c>
      <c r="AA25">
        <v>0.2</v>
      </c>
      <c r="AB25">
        <v>0.2</v>
      </c>
      <c r="AC25">
        <v>0.2</v>
      </c>
      <c r="AD25">
        <v>0.2</v>
      </c>
      <c r="AE25">
        <v>7</v>
      </c>
      <c r="AF25" t="s">
        <v>1280</v>
      </c>
      <c r="AG25" t="s">
        <v>1281</v>
      </c>
      <c r="AL25" t="s">
        <v>1284</v>
      </c>
      <c r="AO25">
        <v>35</v>
      </c>
      <c r="AP25">
        <v>-30</v>
      </c>
      <c r="AS25">
        <v>7.4999999999999997E-2</v>
      </c>
      <c r="AT25">
        <v>4</v>
      </c>
      <c r="AU25">
        <v>7.4999999999999997E-2</v>
      </c>
      <c r="AV25">
        <v>4</v>
      </c>
      <c r="AW25" t="s">
        <v>1285</v>
      </c>
      <c r="AX25" t="s">
        <v>1286</v>
      </c>
      <c r="AY25" t="s">
        <v>1287</v>
      </c>
      <c r="AZ25" t="s">
        <v>1289</v>
      </c>
      <c r="BA25">
        <v>1</v>
      </c>
      <c r="BB25">
        <v>0.75</v>
      </c>
      <c r="BC25">
        <v>0</v>
      </c>
      <c r="BD25" t="s">
        <v>1290</v>
      </c>
      <c r="BE25" t="s">
        <v>1290</v>
      </c>
      <c r="BF25" t="s">
        <v>1291</v>
      </c>
      <c r="BG25" t="s">
        <v>1291</v>
      </c>
      <c r="BH25" t="s">
        <v>1291</v>
      </c>
      <c r="BI25">
        <v>0</v>
      </c>
      <c r="BJ25" t="s">
        <v>1292</v>
      </c>
      <c r="BK25">
        <v>0</v>
      </c>
    </row>
    <row r="26" spans="1:63" x14ac:dyDescent="0.25">
      <c r="A26" t="s">
        <v>68</v>
      </c>
      <c r="B26">
        <v>4</v>
      </c>
      <c r="C26" t="s">
        <v>1191</v>
      </c>
      <c r="D26">
        <v>0</v>
      </c>
      <c r="E26">
        <v>1900</v>
      </c>
      <c r="F26">
        <v>1</v>
      </c>
      <c r="G26">
        <v>9</v>
      </c>
      <c r="H26">
        <v>1.2</v>
      </c>
      <c r="I26" t="s">
        <v>1273</v>
      </c>
      <c r="J26" t="s">
        <v>1274</v>
      </c>
      <c r="K26" t="s">
        <v>1275</v>
      </c>
      <c r="M26" t="s">
        <v>1274</v>
      </c>
      <c r="N26" t="s">
        <v>1276</v>
      </c>
      <c r="P26" t="s">
        <v>1274</v>
      </c>
      <c r="Q26" t="s">
        <v>1277</v>
      </c>
      <c r="X26">
        <v>0.38800000000000001</v>
      </c>
      <c r="Y26">
        <v>0.4</v>
      </c>
      <c r="Z26" t="s">
        <v>1279</v>
      </c>
      <c r="AA26">
        <v>0.2</v>
      </c>
      <c r="AB26">
        <v>0.2</v>
      </c>
      <c r="AC26">
        <v>0.2</v>
      </c>
      <c r="AD26">
        <v>0.2</v>
      </c>
      <c r="AE26">
        <v>7</v>
      </c>
      <c r="AF26" t="s">
        <v>1280</v>
      </c>
      <c r="AG26" t="s">
        <v>1281</v>
      </c>
      <c r="AL26" t="s">
        <v>1284</v>
      </c>
      <c r="AO26">
        <v>35</v>
      </c>
      <c r="AP26">
        <v>-30</v>
      </c>
      <c r="AS26">
        <v>7.4999999999999997E-2</v>
      </c>
      <c r="AT26">
        <v>4</v>
      </c>
      <c r="AU26">
        <v>7.4999999999999997E-2</v>
      </c>
      <c r="AV26">
        <v>4</v>
      </c>
      <c r="AW26" t="s">
        <v>1285</v>
      </c>
      <c r="AX26" t="s">
        <v>1286</v>
      </c>
      <c r="AY26" t="s">
        <v>1287</v>
      </c>
      <c r="AZ26" t="s">
        <v>1289</v>
      </c>
      <c r="BA26">
        <v>1</v>
      </c>
      <c r="BB26">
        <v>0.75</v>
      </c>
      <c r="BC26">
        <v>0</v>
      </c>
      <c r="BD26" t="s">
        <v>1290</v>
      </c>
      <c r="BE26" t="s">
        <v>1290</v>
      </c>
      <c r="BF26" t="s">
        <v>1291</v>
      </c>
      <c r="BG26" t="s">
        <v>1291</v>
      </c>
      <c r="BH26" t="s">
        <v>1291</v>
      </c>
      <c r="BI26">
        <v>0</v>
      </c>
      <c r="BJ26" t="s">
        <v>1292</v>
      </c>
      <c r="BK26">
        <v>0</v>
      </c>
    </row>
    <row r="27" spans="1:63" x14ac:dyDescent="0.25">
      <c r="A27" t="s">
        <v>69</v>
      </c>
      <c r="B27">
        <v>4</v>
      </c>
      <c r="C27" t="s">
        <v>1192</v>
      </c>
      <c r="D27">
        <v>0</v>
      </c>
      <c r="E27">
        <v>1900</v>
      </c>
      <c r="F27">
        <v>1</v>
      </c>
      <c r="G27">
        <v>9</v>
      </c>
      <c r="H27">
        <v>1.2</v>
      </c>
      <c r="I27" t="s">
        <v>1273</v>
      </c>
      <c r="J27" t="s">
        <v>1274</v>
      </c>
      <c r="K27" t="s">
        <v>1275</v>
      </c>
      <c r="M27" t="s">
        <v>1274</v>
      </c>
      <c r="N27" t="s">
        <v>1276</v>
      </c>
      <c r="P27" t="s">
        <v>1274</v>
      </c>
      <c r="Q27" t="s">
        <v>1277</v>
      </c>
      <c r="X27">
        <v>0.38800000000000001</v>
      </c>
      <c r="Y27">
        <v>0.4</v>
      </c>
      <c r="Z27" t="s">
        <v>1279</v>
      </c>
      <c r="AA27">
        <v>0.2</v>
      </c>
      <c r="AB27">
        <v>0.2</v>
      </c>
      <c r="AC27">
        <v>0.2</v>
      </c>
      <c r="AD27">
        <v>0.2</v>
      </c>
      <c r="AE27">
        <v>7</v>
      </c>
      <c r="AF27" t="s">
        <v>1280</v>
      </c>
      <c r="AG27" t="s">
        <v>1281</v>
      </c>
      <c r="AL27" t="s">
        <v>1284</v>
      </c>
      <c r="AO27">
        <v>35</v>
      </c>
      <c r="AP27">
        <v>-30</v>
      </c>
      <c r="AS27">
        <v>7.4999999999999997E-2</v>
      </c>
      <c r="AT27">
        <v>4</v>
      </c>
      <c r="AU27">
        <v>7.4999999999999997E-2</v>
      </c>
      <c r="AV27">
        <v>4</v>
      </c>
      <c r="AW27" t="s">
        <v>1285</v>
      </c>
      <c r="AX27" t="s">
        <v>1286</v>
      </c>
      <c r="AY27" t="s">
        <v>1287</v>
      </c>
      <c r="AZ27" t="s">
        <v>1289</v>
      </c>
      <c r="BA27">
        <v>1</v>
      </c>
      <c r="BB27">
        <v>0.75</v>
      </c>
      <c r="BC27">
        <v>0</v>
      </c>
      <c r="BD27" t="s">
        <v>1290</v>
      </c>
      <c r="BE27" t="s">
        <v>1290</v>
      </c>
      <c r="BF27" t="s">
        <v>1291</v>
      </c>
      <c r="BG27" t="s">
        <v>1291</v>
      </c>
      <c r="BH27" t="s">
        <v>1291</v>
      </c>
      <c r="BI27">
        <v>0</v>
      </c>
      <c r="BJ27" t="s">
        <v>1292</v>
      </c>
      <c r="BK27">
        <v>0</v>
      </c>
    </row>
    <row r="28" spans="1:63" x14ac:dyDescent="0.25">
      <c r="A28" t="s">
        <v>70</v>
      </c>
      <c r="B28">
        <v>4</v>
      </c>
      <c r="C28" t="s">
        <v>1193</v>
      </c>
      <c r="D28">
        <v>0</v>
      </c>
      <c r="E28">
        <v>1900</v>
      </c>
      <c r="F28">
        <v>1</v>
      </c>
      <c r="G28">
        <v>9</v>
      </c>
      <c r="H28">
        <v>1.2</v>
      </c>
      <c r="I28" t="s">
        <v>1273</v>
      </c>
      <c r="J28" t="s">
        <v>1274</v>
      </c>
      <c r="K28" t="s">
        <v>1275</v>
      </c>
      <c r="M28" t="s">
        <v>1274</v>
      </c>
      <c r="N28" t="s">
        <v>1276</v>
      </c>
      <c r="P28" t="s">
        <v>1274</v>
      </c>
      <c r="Q28" t="s">
        <v>1277</v>
      </c>
      <c r="X28">
        <v>0.38800000000000001</v>
      </c>
      <c r="Y28">
        <v>0.4</v>
      </c>
      <c r="Z28" t="s">
        <v>1279</v>
      </c>
      <c r="AA28">
        <v>0.2</v>
      </c>
      <c r="AB28">
        <v>0.2</v>
      </c>
      <c r="AC28">
        <v>0.2</v>
      </c>
      <c r="AD28">
        <v>0.2</v>
      </c>
      <c r="AE28">
        <v>7</v>
      </c>
      <c r="AF28" t="s">
        <v>1280</v>
      </c>
      <c r="AG28" t="s">
        <v>1281</v>
      </c>
      <c r="AL28" t="s">
        <v>1284</v>
      </c>
      <c r="AO28">
        <v>35</v>
      </c>
      <c r="AP28">
        <v>-30</v>
      </c>
      <c r="AS28">
        <v>7.4999999999999997E-2</v>
      </c>
      <c r="AT28">
        <v>4</v>
      </c>
      <c r="AU28">
        <v>7.4999999999999997E-2</v>
      </c>
      <c r="AV28">
        <v>4</v>
      </c>
      <c r="AW28" t="s">
        <v>1285</v>
      </c>
      <c r="AX28" t="s">
        <v>1286</v>
      </c>
      <c r="AY28" t="s">
        <v>1287</v>
      </c>
      <c r="AZ28" t="s">
        <v>1289</v>
      </c>
      <c r="BA28">
        <v>1</v>
      </c>
      <c r="BB28">
        <v>0.75</v>
      </c>
      <c r="BC28">
        <v>0</v>
      </c>
      <c r="BD28" t="s">
        <v>1290</v>
      </c>
      <c r="BE28" t="s">
        <v>1290</v>
      </c>
      <c r="BF28" t="s">
        <v>1291</v>
      </c>
      <c r="BG28" t="s">
        <v>1291</v>
      </c>
      <c r="BH28" t="s">
        <v>1291</v>
      </c>
      <c r="BI28">
        <v>0</v>
      </c>
      <c r="BJ28" t="s">
        <v>1292</v>
      </c>
      <c r="BK28">
        <v>0</v>
      </c>
    </row>
    <row r="29" spans="1:63" x14ac:dyDescent="0.25">
      <c r="A29" t="s">
        <v>71</v>
      </c>
      <c r="B29">
        <v>4</v>
      </c>
      <c r="C29" t="s">
        <v>1194</v>
      </c>
      <c r="D29">
        <v>0</v>
      </c>
      <c r="E29">
        <v>1900</v>
      </c>
      <c r="F29">
        <v>1</v>
      </c>
      <c r="G29">
        <v>9</v>
      </c>
      <c r="H29">
        <v>1.2</v>
      </c>
      <c r="I29" t="s">
        <v>1273</v>
      </c>
      <c r="J29" t="s">
        <v>1274</v>
      </c>
      <c r="K29" t="s">
        <v>1275</v>
      </c>
      <c r="M29" t="s">
        <v>1274</v>
      </c>
      <c r="N29" t="s">
        <v>1276</v>
      </c>
      <c r="P29" t="s">
        <v>1274</v>
      </c>
      <c r="Q29" t="s">
        <v>1277</v>
      </c>
      <c r="X29">
        <v>0.38800000000000001</v>
      </c>
      <c r="Y29">
        <v>0.4</v>
      </c>
      <c r="Z29" t="s">
        <v>1279</v>
      </c>
      <c r="AA29">
        <v>0.2</v>
      </c>
      <c r="AB29">
        <v>0.2</v>
      </c>
      <c r="AC29">
        <v>0.2</v>
      </c>
      <c r="AD29">
        <v>0.2</v>
      </c>
      <c r="AE29">
        <v>7</v>
      </c>
      <c r="AF29" t="s">
        <v>1280</v>
      </c>
      <c r="AG29" t="s">
        <v>1281</v>
      </c>
      <c r="AL29" t="s">
        <v>1284</v>
      </c>
      <c r="AO29">
        <v>35</v>
      </c>
      <c r="AP29">
        <v>-30</v>
      </c>
      <c r="AS29">
        <v>7.4999999999999997E-2</v>
      </c>
      <c r="AT29">
        <v>4</v>
      </c>
      <c r="AU29">
        <v>7.4999999999999997E-2</v>
      </c>
      <c r="AV29">
        <v>4</v>
      </c>
      <c r="AW29" t="s">
        <v>1285</v>
      </c>
      <c r="AX29" t="s">
        <v>1286</v>
      </c>
      <c r="AY29" t="s">
        <v>1287</v>
      </c>
      <c r="AZ29" t="s">
        <v>1289</v>
      </c>
      <c r="BA29">
        <v>1</v>
      </c>
      <c r="BB29">
        <v>0.75</v>
      </c>
      <c r="BC29">
        <v>0</v>
      </c>
      <c r="BD29" t="s">
        <v>1290</v>
      </c>
      <c r="BE29" t="s">
        <v>1290</v>
      </c>
      <c r="BF29" t="s">
        <v>1291</v>
      </c>
      <c r="BG29" t="s">
        <v>1291</v>
      </c>
      <c r="BH29" t="s">
        <v>1291</v>
      </c>
      <c r="BI29">
        <v>0</v>
      </c>
      <c r="BJ29" t="s">
        <v>1292</v>
      </c>
      <c r="BK29">
        <v>0</v>
      </c>
    </row>
    <row r="30" spans="1:63" x14ac:dyDescent="0.25">
      <c r="A30" t="s">
        <v>72</v>
      </c>
      <c r="B30">
        <v>4</v>
      </c>
      <c r="C30" t="s">
        <v>1195</v>
      </c>
      <c r="D30">
        <v>0</v>
      </c>
      <c r="E30">
        <v>1900</v>
      </c>
      <c r="F30">
        <v>1</v>
      </c>
      <c r="G30">
        <v>9</v>
      </c>
      <c r="H30">
        <v>1.2</v>
      </c>
      <c r="I30" t="s">
        <v>1273</v>
      </c>
      <c r="J30" t="s">
        <v>1274</v>
      </c>
      <c r="K30" t="s">
        <v>1275</v>
      </c>
      <c r="M30" t="s">
        <v>1274</v>
      </c>
      <c r="N30" t="s">
        <v>1276</v>
      </c>
      <c r="P30" t="s">
        <v>1274</v>
      </c>
      <c r="Q30" t="s">
        <v>1277</v>
      </c>
      <c r="X30">
        <v>0.38800000000000001</v>
      </c>
      <c r="Y30">
        <v>0.4</v>
      </c>
      <c r="Z30" t="s">
        <v>1279</v>
      </c>
      <c r="AA30">
        <v>0.2</v>
      </c>
      <c r="AB30">
        <v>0.2</v>
      </c>
      <c r="AC30">
        <v>0.2</v>
      </c>
      <c r="AD30">
        <v>0.2</v>
      </c>
      <c r="AE30">
        <v>7</v>
      </c>
      <c r="AF30" t="s">
        <v>1280</v>
      </c>
      <c r="AG30" t="s">
        <v>1281</v>
      </c>
      <c r="AL30" t="s">
        <v>1284</v>
      </c>
      <c r="AO30">
        <v>35</v>
      </c>
      <c r="AP30">
        <v>-30</v>
      </c>
      <c r="AS30">
        <v>7.4999999999999997E-2</v>
      </c>
      <c r="AT30">
        <v>4</v>
      </c>
      <c r="AU30">
        <v>7.4999999999999997E-2</v>
      </c>
      <c r="AV30">
        <v>4</v>
      </c>
      <c r="AW30" t="s">
        <v>1285</v>
      </c>
      <c r="AX30" t="s">
        <v>1286</v>
      </c>
      <c r="AY30" t="s">
        <v>1287</v>
      </c>
      <c r="AZ30" t="s">
        <v>1289</v>
      </c>
      <c r="BA30">
        <v>1</v>
      </c>
      <c r="BB30">
        <v>0.75</v>
      </c>
      <c r="BC30">
        <v>0</v>
      </c>
      <c r="BD30" t="s">
        <v>1290</v>
      </c>
      <c r="BE30" t="s">
        <v>1290</v>
      </c>
      <c r="BF30" t="s">
        <v>1291</v>
      </c>
      <c r="BG30" t="s">
        <v>1291</v>
      </c>
      <c r="BH30" t="s">
        <v>1291</v>
      </c>
      <c r="BI30">
        <v>0</v>
      </c>
      <c r="BJ30" t="s">
        <v>1292</v>
      </c>
      <c r="BK30">
        <v>0</v>
      </c>
    </row>
    <row r="31" spans="1:63" x14ac:dyDescent="0.25">
      <c r="A31" t="s">
        <v>73</v>
      </c>
      <c r="B31">
        <v>4</v>
      </c>
      <c r="C31" t="s">
        <v>1196</v>
      </c>
      <c r="D31">
        <v>0</v>
      </c>
      <c r="E31">
        <v>1900</v>
      </c>
      <c r="F31">
        <v>1</v>
      </c>
      <c r="G31">
        <v>9</v>
      </c>
      <c r="H31">
        <v>1.2</v>
      </c>
      <c r="I31" t="s">
        <v>1273</v>
      </c>
      <c r="J31" t="s">
        <v>1274</v>
      </c>
      <c r="K31" t="s">
        <v>1275</v>
      </c>
      <c r="M31" t="s">
        <v>1274</v>
      </c>
      <c r="N31" t="s">
        <v>1276</v>
      </c>
      <c r="P31" t="s">
        <v>1274</v>
      </c>
      <c r="Q31" t="s">
        <v>1277</v>
      </c>
      <c r="X31">
        <v>0.38800000000000001</v>
      </c>
      <c r="Y31">
        <v>0.4</v>
      </c>
      <c r="Z31" t="s">
        <v>1279</v>
      </c>
      <c r="AA31">
        <v>0.2</v>
      </c>
      <c r="AB31">
        <v>0.2</v>
      </c>
      <c r="AC31">
        <v>0.2</v>
      </c>
      <c r="AD31">
        <v>0.2</v>
      </c>
      <c r="AE31">
        <v>7</v>
      </c>
      <c r="AF31" t="s">
        <v>1280</v>
      </c>
      <c r="AG31" t="s">
        <v>1281</v>
      </c>
      <c r="AL31" t="s">
        <v>1284</v>
      </c>
      <c r="AO31">
        <v>35</v>
      </c>
      <c r="AP31">
        <v>-30</v>
      </c>
      <c r="AS31">
        <v>7.4999999999999997E-2</v>
      </c>
      <c r="AT31">
        <v>4</v>
      </c>
      <c r="AU31">
        <v>7.4999999999999997E-2</v>
      </c>
      <c r="AV31">
        <v>4</v>
      </c>
      <c r="AW31" t="s">
        <v>1285</v>
      </c>
      <c r="AX31" t="s">
        <v>1286</v>
      </c>
      <c r="AY31" t="s">
        <v>1287</v>
      </c>
      <c r="AZ31" t="s">
        <v>1289</v>
      </c>
      <c r="BA31">
        <v>1</v>
      </c>
      <c r="BB31">
        <v>0.75</v>
      </c>
      <c r="BC31">
        <v>0</v>
      </c>
      <c r="BD31" t="s">
        <v>1290</v>
      </c>
      <c r="BE31" t="s">
        <v>1290</v>
      </c>
      <c r="BF31" t="s">
        <v>1291</v>
      </c>
      <c r="BG31" t="s">
        <v>1291</v>
      </c>
      <c r="BH31" t="s">
        <v>1291</v>
      </c>
      <c r="BI31">
        <v>0</v>
      </c>
      <c r="BJ31" t="s">
        <v>1292</v>
      </c>
      <c r="BK31">
        <v>0</v>
      </c>
    </row>
    <row r="32" spans="1:63" x14ac:dyDescent="0.25">
      <c r="A32" t="s">
        <v>74</v>
      </c>
      <c r="B32">
        <v>4</v>
      </c>
      <c r="C32" t="s">
        <v>1197</v>
      </c>
      <c r="D32">
        <v>0</v>
      </c>
      <c r="E32">
        <v>1900</v>
      </c>
      <c r="F32">
        <v>1</v>
      </c>
      <c r="G32">
        <v>9</v>
      </c>
      <c r="H32">
        <v>1.2</v>
      </c>
      <c r="I32" t="s">
        <v>1273</v>
      </c>
      <c r="J32" t="s">
        <v>1274</v>
      </c>
      <c r="K32" t="s">
        <v>1275</v>
      </c>
      <c r="M32" t="s">
        <v>1274</v>
      </c>
      <c r="N32" t="s">
        <v>1276</v>
      </c>
      <c r="P32" t="s">
        <v>1274</v>
      </c>
      <c r="Q32" t="s">
        <v>1277</v>
      </c>
      <c r="X32">
        <v>0.38800000000000001</v>
      </c>
      <c r="Y32">
        <v>0.4</v>
      </c>
      <c r="Z32" t="s">
        <v>1279</v>
      </c>
      <c r="AA32">
        <v>0.2</v>
      </c>
      <c r="AB32">
        <v>0.2</v>
      </c>
      <c r="AC32">
        <v>0.2</v>
      </c>
      <c r="AD32">
        <v>0.2</v>
      </c>
      <c r="AE32">
        <v>7</v>
      </c>
      <c r="AF32" t="s">
        <v>1280</v>
      </c>
      <c r="AG32" t="s">
        <v>1281</v>
      </c>
      <c r="AL32" t="s">
        <v>1284</v>
      </c>
      <c r="AO32">
        <v>35</v>
      </c>
      <c r="AP32">
        <v>-30</v>
      </c>
      <c r="AS32">
        <v>7.4999999999999997E-2</v>
      </c>
      <c r="AT32">
        <v>4</v>
      </c>
      <c r="AU32">
        <v>7.4999999999999997E-2</v>
      </c>
      <c r="AV32">
        <v>4</v>
      </c>
      <c r="AW32" t="s">
        <v>1285</v>
      </c>
      <c r="AX32" t="s">
        <v>1286</v>
      </c>
      <c r="AY32" t="s">
        <v>1287</v>
      </c>
      <c r="AZ32" t="s">
        <v>1289</v>
      </c>
      <c r="BA32">
        <v>1</v>
      </c>
      <c r="BB32">
        <v>0.75</v>
      </c>
      <c r="BC32">
        <v>0</v>
      </c>
      <c r="BD32" t="s">
        <v>1290</v>
      </c>
      <c r="BE32" t="s">
        <v>1290</v>
      </c>
      <c r="BF32" t="s">
        <v>1291</v>
      </c>
      <c r="BG32" t="s">
        <v>1291</v>
      </c>
      <c r="BH32" t="s">
        <v>1291</v>
      </c>
      <c r="BI32">
        <v>0</v>
      </c>
      <c r="BJ32" t="s">
        <v>1292</v>
      </c>
      <c r="BK32">
        <v>0</v>
      </c>
    </row>
    <row r="33" spans="1:63" x14ac:dyDescent="0.25">
      <c r="A33" t="s">
        <v>75</v>
      </c>
      <c r="B33">
        <v>4</v>
      </c>
      <c r="C33" t="s">
        <v>1198</v>
      </c>
      <c r="D33">
        <v>0</v>
      </c>
      <c r="E33">
        <v>1900</v>
      </c>
      <c r="F33">
        <v>1</v>
      </c>
      <c r="G33">
        <v>9</v>
      </c>
      <c r="H33">
        <v>1.2</v>
      </c>
      <c r="I33" t="s">
        <v>1273</v>
      </c>
      <c r="J33" t="s">
        <v>1274</v>
      </c>
      <c r="K33" t="s">
        <v>1275</v>
      </c>
      <c r="M33" t="s">
        <v>1274</v>
      </c>
      <c r="N33" t="s">
        <v>1276</v>
      </c>
      <c r="P33" t="s">
        <v>1274</v>
      </c>
      <c r="Q33" t="s">
        <v>1277</v>
      </c>
      <c r="X33">
        <v>0.38800000000000001</v>
      </c>
      <c r="Y33">
        <v>0.4</v>
      </c>
      <c r="Z33" t="s">
        <v>1279</v>
      </c>
      <c r="AA33">
        <v>0.2</v>
      </c>
      <c r="AB33">
        <v>0.2</v>
      </c>
      <c r="AC33">
        <v>0.2</v>
      </c>
      <c r="AD33">
        <v>0.2</v>
      </c>
      <c r="AE33">
        <v>7</v>
      </c>
      <c r="AF33" t="s">
        <v>1280</v>
      </c>
      <c r="AG33" t="s">
        <v>1281</v>
      </c>
      <c r="AL33" t="s">
        <v>1284</v>
      </c>
      <c r="AO33">
        <v>35</v>
      </c>
      <c r="AP33">
        <v>-30</v>
      </c>
      <c r="AS33">
        <v>7.4999999999999997E-2</v>
      </c>
      <c r="AT33">
        <v>4</v>
      </c>
      <c r="AU33">
        <v>7.4999999999999997E-2</v>
      </c>
      <c r="AV33">
        <v>4</v>
      </c>
      <c r="AW33" t="s">
        <v>1285</v>
      </c>
      <c r="AX33" t="s">
        <v>1286</v>
      </c>
      <c r="AY33" t="s">
        <v>1287</v>
      </c>
      <c r="AZ33" t="s">
        <v>1289</v>
      </c>
      <c r="BA33">
        <v>1</v>
      </c>
      <c r="BB33">
        <v>0.75</v>
      </c>
      <c r="BC33">
        <v>0</v>
      </c>
      <c r="BD33" t="s">
        <v>1290</v>
      </c>
      <c r="BE33" t="s">
        <v>1290</v>
      </c>
      <c r="BF33" t="s">
        <v>1291</v>
      </c>
      <c r="BG33" t="s">
        <v>1291</v>
      </c>
      <c r="BH33" t="s">
        <v>1291</v>
      </c>
      <c r="BI33">
        <v>0</v>
      </c>
      <c r="BJ33" t="s">
        <v>1292</v>
      </c>
      <c r="BK33">
        <v>0</v>
      </c>
    </row>
    <row r="34" spans="1:63" x14ac:dyDescent="0.25">
      <c r="A34" t="s">
        <v>76</v>
      </c>
      <c r="B34">
        <v>4</v>
      </c>
      <c r="C34" t="s">
        <v>1199</v>
      </c>
      <c r="D34">
        <v>0</v>
      </c>
      <c r="E34">
        <v>1900</v>
      </c>
      <c r="F34">
        <v>1</v>
      </c>
      <c r="G34">
        <v>9</v>
      </c>
      <c r="H34">
        <v>1.2</v>
      </c>
      <c r="I34" t="s">
        <v>1273</v>
      </c>
      <c r="J34" t="s">
        <v>1274</v>
      </c>
      <c r="K34" t="s">
        <v>1275</v>
      </c>
      <c r="M34" t="s">
        <v>1274</v>
      </c>
      <c r="N34" t="s">
        <v>1276</v>
      </c>
      <c r="P34" t="s">
        <v>1274</v>
      </c>
      <c r="Q34" t="s">
        <v>1277</v>
      </c>
      <c r="X34">
        <v>0.38800000000000001</v>
      </c>
      <c r="Y34">
        <v>0.4</v>
      </c>
      <c r="Z34" t="s">
        <v>1279</v>
      </c>
      <c r="AA34">
        <v>0.2</v>
      </c>
      <c r="AB34">
        <v>0.2</v>
      </c>
      <c r="AC34">
        <v>0.2</v>
      </c>
      <c r="AD34">
        <v>0.2</v>
      </c>
      <c r="AE34">
        <v>7</v>
      </c>
      <c r="AF34" t="s">
        <v>1280</v>
      </c>
      <c r="AG34" t="s">
        <v>1281</v>
      </c>
      <c r="AL34" t="s">
        <v>1284</v>
      </c>
      <c r="AO34">
        <v>35</v>
      </c>
      <c r="AP34">
        <v>-30</v>
      </c>
      <c r="AS34">
        <v>7.4999999999999997E-2</v>
      </c>
      <c r="AT34">
        <v>4</v>
      </c>
      <c r="AU34">
        <v>7.4999999999999997E-2</v>
      </c>
      <c r="AV34">
        <v>4</v>
      </c>
      <c r="AW34" t="s">
        <v>1285</v>
      </c>
      <c r="AX34" t="s">
        <v>1286</v>
      </c>
      <c r="AY34" t="s">
        <v>1287</v>
      </c>
      <c r="AZ34" t="s">
        <v>1289</v>
      </c>
      <c r="BA34">
        <v>1</v>
      </c>
      <c r="BB34">
        <v>0.75</v>
      </c>
      <c r="BC34">
        <v>0</v>
      </c>
      <c r="BD34" t="s">
        <v>1290</v>
      </c>
      <c r="BE34" t="s">
        <v>1290</v>
      </c>
      <c r="BF34" t="s">
        <v>1291</v>
      </c>
      <c r="BG34" t="s">
        <v>1291</v>
      </c>
      <c r="BH34" t="s">
        <v>1291</v>
      </c>
      <c r="BI34">
        <v>0</v>
      </c>
      <c r="BJ34" t="s">
        <v>1292</v>
      </c>
      <c r="BK34">
        <v>0</v>
      </c>
    </row>
    <row r="35" spans="1:63" x14ac:dyDescent="0.25">
      <c r="A35" t="s">
        <v>77</v>
      </c>
      <c r="B35">
        <v>4</v>
      </c>
      <c r="C35" t="s">
        <v>1200</v>
      </c>
      <c r="D35">
        <v>0</v>
      </c>
      <c r="E35">
        <v>1900</v>
      </c>
      <c r="F35">
        <v>1</v>
      </c>
      <c r="G35">
        <v>9</v>
      </c>
      <c r="H35">
        <v>1.2</v>
      </c>
      <c r="I35" t="s">
        <v>1273</v>
      </c>
      <c r="J35" t="s">
        <v>1274</v>
      </c>
      <c r="K35" t="s">
        <v>1275</v>
      </c>
      <c r="M35" t="s">
        <v>1274</v>
      </c>
      <c r="N35" t="s">
        <v>1276</v>
      </c>
      <c r="P35" t="s">
        <v>1274</v>
      </c>
      <c r="Q35" t="s">
        <v>1277</v>
      </c>
      <c r="X35">
        <v>0.38800000000000001</v>
      </c>
      <c r="Y35">
        <v>0.4</v>
      </c>
      <c r="Z35" t="s">
        <v>1279</v>
      </c>
      <c r="AA35">
        <v>0.2</v>
      </c>
      <c r="AB35">
        <v>0.2</v>
      </c>
      <c r="AC35">
        <v>0.2</v>
      </c>
      <c r="AD35">
        <v>0.2</v>
      </c>
      <c r="AE35">
        <v>7</v>
      </c>
      <c r="AF35" t="s">
        <v>1280</v>
      </c>
      <c r="AG35" t="s">
        <v>1281</v>
      </c>
      <c r="AL35" t="s">
        <v>1284</v>
      </c>
      <c r="AO35">
        <v>35</v>
      </c>
      <c r="AP35">
        <v>-30</v>
      </c>
      <c r="AS35">
        <v>7.4999999999999997E-2</v>
      </c>
      <c r="AT35">
        <v>4</v>
      </c>
      <c r="AU35">
        <v>7.4999999999999997E-2</v>
      </c>
      <c r="AV35">
        <v>4</v>
      </c>
      <c r="AW35" t="s">
        <v>1285</v>
      </c>
      <c r="AX35" t="s">
        <v>1286</v>
      </c>
      <c r="AY35" t="s">
        <v>1287</v>
      </c>
      <c r="AZ35" t="s">
        <v>1289</v>
      </c>
      <c r="BA35">
        <v>1</v>
      </c>
      <c r="BB35">
        <v>0.75</v>
      </c>
      <c r="BC35">
        <v>0</v>
      </c>
      <c r="BD35" t="s">
        <v>1290</v>
      </c>
      <c r="BE35" t="s">
        <v>1290</v>
      </c>
      <c r="BF35" t="s">
        <v>1291</v>
      </c>
      <c r="BG35" t="s">
        <v>1291</v>
      </c>
      <c r="BH35" t="s">
        <v>1291</v>
      </c>
      <c r="BI35">
        <v>0</v>
      </c>
      <c r="BJ35" t="s">
        <v>1292</v>
      </c>
      <c r="BK35">
        <v>0</v>
      </c>
    </row>
    <row r="36" spans="1:63" x14ac:dyDescent="0.25">
      <c r="A36" t="s">
        <v>78</v>
      </c>
      <c r="B36">
        <v>4</v>
      </c>
      <c r="C36" t="s">
        <v>1201</v>
      </c>
      <c r="D36">
        <v>0</v>
      </c>
      <c r="E36">
        <v>1900</v>
      </c>
      <c r="F36">
        <v>1</v>
      </c>
      <c r="G36">
        <v>9</v>
      </c>
      <c r="H36">
        <v>1.2</v>
      </c>
      <c r="I36" t="s">
        <v>1273</v>
      </c>
      <c r="J36" t="s">
        <v>1274</v>
      </c>
      <c r="K36" t="s">
        <v>1275</v>
      </c>
      <c r="M36" t="s">
        <v>1274</v>
      </c>
      <c r="N36" t="s">
        <v>1276</v>
      </c>
      <c r="P36" t="s">
        <v>1274</v>
      </c>
      <c r="Q36" t="s">
        <v>1277</v>
      </c>
      <c r="X36">
        <v>0.38800000000000001</v>
      </c>
      <c r="Y36">
        <v>0.4</v>
      </c>
      <c r="Z36" t="s">
        <v>1279</v>
      </c>
      <c r="AA36">
        <v>0.2</v>
      </c>
      <c r="AB36">
        <v>0.2</v>
      </c>
      <c r="AC36">
        <v>0.2</v>
      </c>
      <c r="AD36">
        <v>0.2</v>
      </c>
      <c r="AE36">
        <v>7</v>
      </c>
      <c r="AF36" t="s">
        <v>1280</v>
      </c>
      <c r="AG36" t="s">
        <v>1281</v>
      </c>
      <c r="AL36" t="s">
        <v>1284</v>
      </c>
      <c r="AO36">
        <v>35</v>
      </c>
      <c r="AP36">
        <v>-30</v>
      </c>
      <c r="AS36">
        <v>7.4999999999999997E-2</v>
      </c>
      <c r="AT36">
        <v>4</v>
      </c>
      <c r="AU36">
        <v>7.4999999999999997E-2</v>
      </c>
      <c r="AV36">
        <v>4</v>
      </c>
      <c r="AW36" t="s">
        <v>1285</v>
      </c>
      <c r="AX36" t="s">
        <v>1286</v>
      </c>
      <c r="AY36" t="s">
        <v>1287</v>
      </c>
      <c r="AZ36" t="s">
        <v>1289</v>
      </c>
      <c r="BA36">
        <v>1</v>
      </c>
      <c r="BB36">
        <v>0.75</v>
      </c>
      <c r="BC36">
        <v>0</v>
      </c>
      <c r="BD36" t="s">
        <v>1290</v>
      </c>
      <c r="BE36" t="s">
        <v>1290</v>
      </c>
      <c r="BF36" t="s">
        <v>1291</v>
      </c>
      <c r="BG36" t="s">
        <v>1291</v>
      </c>
      <c r="BH36" t="s">
        <v>1291</v>
      </c>
      <c r="BI36">
        <v>0</v>
      </c>
      <c r="BJ36" t="s">
        <v>1292</v>
      </c>
      <c r="BK36">
        <v>0</v>
      </c>
    </row>
    <row r="37" spans="1:63" x14ac:dyDescent="0.25">
      <c r="A37" t="s">
        <v>79</v>
      </c>
      <c r="B37">
        <v>4</v>
      </c>
      <c r="C37" t="s">
        <v>1202</v>
      </c>
      <c r="D37">
        <v>0</v>
      </c>
      <c r="E37">
        <v>1900</v>
      </c>
      <c r="F37">
        <v>1</v>
      </c>
      <c r="G37">
        <v>9</v>
      </c>
      <c r="H37">
        <v>1.2</v>
      </c>
      <c r="I37" t="s">
        <v>1273</v>
      </c>
      <c r="J37" t="s">
        <v>1274</v>
      </c>
      <c r="K37" t="s">
        <v>1275</v>
      </c>
      <c r="M37" t="s">
        <v>1274</v>
      </c>
      <c r="N37" t="s">
        <v>1276</v>
      </c>
      <c r="P37" t="s">
        <v>1274</v>
      </c>
      <c r="Q37" t="s">
        <v>1277</v>
      </c>
      <c r="X37">
        <v>0.38800000000000001</v>
      </c>
      <c r="Y37">
        <v>0.4</v>
      </c>
      <c r="Z37" t="s">
        <v>1279</v>
      </c>
      <c r="AA37">
        <v>0.2</v>
      </c>
      <c r="AB37">
        <v>0.2</v>
      </c>
      <c r="AC37">
        <v>0.2</v>
      </c>
      <c r="AD37">
        <v>0.2</v>
      </c>
      <c r="AE37">
        <v>7</v>
      </c>
      <c r="AF37" t="s">
        <v>1280</v>
      </c>
      <c r="AG37" t="s">
        <v>1281</v>
      </c>
      <c r="AL37" t="s">
        <v>1284</v>
      </c>
      <c r="AO37">
        <v>35</v>
      </c>
      <c r="AP37">
        <v>-30</v>
      </c>
      <c r="AS37">
        <v>7.4999999999999997E-2</v>
      </c>
      <c r="AT37">
        <v>4</v>
      </c>
      <c r="AU37">
        <v>7.4999999999999997E-2</v>
      </c>
      <c r="AV37">
        <v>4</v>
      </c>
      <c r="AW37" t="s">
        <v>1285</v>
      </c>
      <c r="AX37" t="s">
        <v>1286</v>
      </c>
      <c r="AY37" t="s">
        <v>1287</v>
      </c>
      <c r="AZ37" t="s">
        <v>1289</v>
      </c>
      <c r="BA37">
        <v>1</v>
      </c>
      <c r="BB37">
        <v>0.75</v>
      </c>
      <c r="BC37">
        <v>0</v>
      </c>
      <c r="BD37" t="s">
        <v>1290</v>
      </c>
      <c r="BE37" t="s">
        <v>1290</v>
      </c>
      <c r="BF37" t="s">
        <v>1291</v>
      </c>
      <c r="BG37" t="s">
        <v>1291</v>
      </c>
      <c r="BH37" t="s">
        <v>1291</v>
      </c>
      <c r="BI37">
        <v>0</v>
      </c>
      <c r="BJ37" t="s">
        <v>1292</v>
      </c>
      <c r="BK37">
        <v>0</v>
      </c>
    </row>
    <row r="38" spans="1:63" x14ac:dyDescent="0.25">
      <c r="A38" t="s">
        <v>80</v>
      </c>
      <c r="B38">
        <v>4</v>
      </c>
      <c r="C38" t="s">
        <v>1203</v>
      </c>
      <c r="D38">
        <v>0</v>
      </c>
      <c r="E38">
        <v>1900</v>
      </c>
      <c r="F38">
        <v>1</v>
      </c>
      <c r="G38">
        <v>9</v>
      </c>
      <c r="H38">
        <v>1.2</v>
      </c>
      <c r="I38" t="s">
        <v>1273</v>
      </c>
      <c r="J38" t="s">
        <v>1274</v>
      </c>
      <c r="K38" t="s">
        <v>1275</v>
      </c>
      <c r="M38" t="s">
        <v>1274</v>
      </c>
      <c r="N38" t="s">
        <v>1276</v>
      </c>
      <c r="P38" t="s">
        <v>1274</v>
      </c>
      <c r="Q38" t="s">
        <v>1277</v>
      </c>
      <c r="X38">
        <v>0.38800000000000001</v>
      </c>
      <c r="Y38">
        <v>0.4</v>
      </c>
      <c r="Z38" t="s">
        <v>1279</v>
      </c>
      <c r="AA38">
        <v>0.2</v>
      </c>
      <c r="AB38">
        <v>0.2</v>
      </c>
      <c r="AC38">
        <v>0.2</v>
      </c>
      <c r="AD38">
        <v>0.2</v>
      </c>
      <c r="AE38">
        <v>7</v>
      </c>
      <c r="AF38" t="s">
        <v>1280</v>
      </c>
      <c r="AG38" t="s">
        <v>1281</v>
      </c>
      <c r="AL38" t="s">
        <v>1284</v>
      </c>
      <c r="AO38">
        <v>35</v>
      </c>
      <c r="AP38">
        <v>-30</v>
      </c>
      <c r="AS38">
        <v>7.4999999999999997E-2</v>
      </c>
      <c r="AT38">
        <v>4</v>
      </c>
      <c r="AU38">
        <v>7.4999999999999997E-2</v>
      </c>
      <c r="AV38">
        <v>4</v>
      </c>
      <c r="AW38" t="s">
        <v>1285</v>
      </c>
      <c r="AX38" t="s">
        <v>1286</v>
      </c>
      <c r="AY38" t="s">
        <v>1287</v>
      </c>
      <c r="AZ38" t="s">
        <v>1289</v>
      </c>
      <c r="BA38">
        <v>1</v>
      </c>
      <c r="BB38">
        <v>0.75</v>
      </c>
      <c r="BC38">
        <v>0</v>
      </c>
      <c r="BD38" t="s">
        <v>1290</v>
      </c>
      <c r="BE38" t="s">
        <v>1290</v>
      </c>
      <c r="BF38" t="s">
        <v>1291</v>
      </c>
      <c r="BG38" t="s">
        <v>1291</v>
      </c>
      <c r="BH38" t="s">
        <v>1291</v>
      </c>
      <c r="BI38">
        <v>0</v>
      </c>
      <c r="BJ38" t="s">
        <v>1292</v>
      </c>
      <c r="BK38">
        <v>0</v>
      </c>
    </row>
    <row r="39" spans="1:63" x14ac:dyDescent="0.25">
      <c r="A39" t="s">
        <v>81</v>
      </c>
      <c r="B39">
        <v>4</v>
      </c>
      <c r="C39" t="s">
        <v>1204</v>
      </c>
      <c r="D39">
        <v>0</v>
      </c>
      <c r="E39">
        <v>1900</v>
      </c>
      <c r="F39">
        <v>1</v>
      </c>
      <c r="G39">
        <v>9</v>
      </c>
      <c r="H39">
        <v>1.2</v>
      </c>
      <c r="I39" t="s">
        <v>1273</v>
      </c>
      <c r="J39" t="s">
        <v>1274</v>
      </c>
      <c r="K39" t="s">
        <v>1275</v>
      </c>
      <c r="M39" t="s">
        <v>1274</v>
      </c>
      <c r="N39" t="s">
        <v>1276</v>
      </c>
      <c r="P39" t="s">
        <v>1274</v>
      </c>
      <c r="Q39" t="s">
        <v>1277</v>
      </c>
      <c r="X39">
        <v>0.38800000000000001</v>
      </c>
      <c r="Y39">
        <v>0.4</v>
      </c>
      <c r="Z39" t="s">
        <v>1279</v>
      </c>
      <c r="AA39">
        <v>0.2</v>
      </c>
      <c r="AB39">
        <v>0.2</v>
      </c>
      <c r="AC39">
        <v>0.2</v>
      </c>
      <c r="AD39">
        <v>0.2</v>
      </c>
      <c r="AE39">
        <v>7</v>
      </c>
      <c r="AF39" t="s">
        <v>1280</v>
      </c>
      <c r="AG39" t="s">
        <v>1281</v>
      </c>
      <c r="AL39" t="s">
        <v>1284</v>
      </c>
      <c r="AO39">
        <v>35</v>
      </c>
      <c r="AP39">
        <v>-30</v>
      </c>
      <c r="AS39">
        <v>7.4999999999999997E-2</v>
      </c>
      <c r="AT39">
        <v>4</v>
      </c>
      <c r="AU39">
        <v>7.4999999999999997E-2</v>
      </c>
      <c r="AV39">
        <v>4</v>
      </c>
      <c r="AW39" t="s">
        <v>1285</v>
      </c>
      <c r="AX39" t="s">
        <v>1286</v>
      </c>
      <c r="AY39" t="s">
        <v>1287</v>
      </c>
      <c r="AZ39" t="s">
        <v>1289</v>
      </c>
      <c r="BA39">
        <v>1</v>
      </c>
      <c r="BB39">
        <v>0.75</v>
      </c>
      <c r="BC39">
        <v>0</v>
      </c>
      <c r="BD39" t="s">
        <v>1290</v>
      </c>
      <c r="BE39" t="s">
        <v>1290</v>
      </c>
      <c r="BF39" t="s">
        <v>1291</v>
      </c>
      <c r="BG39" t="s">
        <v>1291</v>
      </c>
      <c r="BH39" t="s">
        <v>1291</v>
      </c>
      <c r="BI39">
        <v>0</v>
      </c>
      <c r="BJ39" t="s">
        <v>1292</v>
      </c>
      <c r="BK39">
        <v>0</v>
      </c>
    </row>
    <row r="40" spans="1:63" x14ac:dyDescent="0.25">
      <c r="A40" t="s">
        <v>82</v>
      </c>
      <c r="B40">
        <v>4</v>
      </c>
      <c r="C40" t="s">
        <v>1205</v>
      </c>
      <c r="D40">
        <v>0</v>
      </c>
      <c r="E40">
        <v>1900</v>
      </c>
      <c r="F40">
        <v>1</v>
      </c>
      <c r="G40">
        <v>9</v>
      </c>
      <c r="H40">
        <v>1.2</v>
      </c>
      <c r="I40" t="s">
        <v>1273</v>
      </c>
      <c r="J40" t="s">
        <v>1274</v>
      </c>
      <c r="K40" t="s">
        <v>1275</v>
      </c>
      <c r="M40" t="s">
        <v>1274</v>
      </c>
      <c r="N40" t="s">
        <v>1276</v>
      </c>
      <c r="P40" t="s">
        <v>1274</v>
      </c>
      <c r="Q40" t="s">
        <v>1277</v>
      </c>
      <c r="X40">
        <v>0.38800000000000001</v>
      </c>
      <c r="Y40">
        <v>0.4</v>
      </c>
      <c r="Z40" t="s">
        <v>1279</v>
      </c>
      <c r="AA40">
        <v>0.2</v>
      </c>
      <c r="AB40">
        <v>0.2</v>
      </c>
      <c r="AC40">
        <v>0.2</v>
      </c>
      <c r="AD40">
        <v>0.2</v>
      </c>
      <c r="AE40">
        <v>7</v>
      </c>
      <c r="AF40" t="s">
        <v>1280</v>
      </c>
      <c r="AG40" t="s">
        <v>1281</v>
      </c>
      <c r="AL40" t="s">
        <v>1284</v>
      </c>
      <c r="AO40">
        <v>35</v>
      </c>
      <c r="AP40">
        <v>-30</v>
      </c>
      <c r="AS40">
        <v>7.4999999999999997E-2</v>
      </c>
      <c r="AT40">
        <v>4</v>
      </c>
      <c r="AU40">
        <v>7.4999999999999997E-2</v>
      </c>
      <c r="AV40">
        <v>4</v>
      </c>
      <c r="AW40" t="s">
        <v>1285</v>
      </c>
      <c r="AX40" t="s">
        <v>1286</v>
      </c>
      <c r="AY40" t="s">
        <v>1287</v>
      </c>
      <c r="AZ40" t="s">
        <v>1289</v>
      </c>
      <c r="BA40">
        <v>1</v>
      </c>
      <c r="BB40">
        <v>0.75</v>
      </c>
      <c r="BC40">
        <v>0</v>
      </c>
      <c r="BD40" t="s">
        <v>1290</v>
      </c>
      <c r="BE40" t="s">
        <v>1290</v>
      </c>
      <c r="BF40" t="s">
        <v>1291</v>
      </c>
      <c r="BG40" t="s">
        <v>1291</v>
      </c>
      <c r="BH40" t="s">
        <v>1291</v>
      </c>
      <c r="BI40">
        <v>0</v>
      </c>
      <c r="BJ40" t="s">
        <v>1292</v>
      </c>
      <c r="BK40">
        <v>0</v>
      </c>
    </row>
    <row r="41" spans="1:63" x14ac:dyDescent="0.25">
      <c r="A41" t="s">
        <v>83</v>
      </c>
      <c r="B41">
        <v>4</v>
      </c>
      <c r="C41" t="s">
        <v>1206</v>
      </c>
      <c r="D41">
        <v>0</v>
      </c>
      <c r="E41">
        <v>1900</v>
      </c>
      <c r="F41">
        <v>1</v>
      </c>
      <c r="G41">
        <v>9</v>
      </c>
      <c r="H41">
        <v>1.2</v>
      </c>
      <c r="I41" t="s">
        <v>1273</v>
      </c>
      <c r="J41" t="s">
        <v>1274</v>
      </c>
      <c r="K41" t="s">
        <v>1275</v>
      </c>
      <c r="M41" t="s">
        <v>1274</v>
      </c>
      <c r="N41" t="s">
        <v>1276</v>
      </c>
      <c r="P41" t="s">
        <v>1274</v>
      </c>
      <c r="Q41" t="s">
        <v>1277</v>
      </c>
      <c r="X41">
        <v>0.38800000000000001</v>
      </c>
      <c r="Y41">
        <v>0.4</v>
      </c>
      <c r="Z41" t="s">
        <v>1279</v>
      </c>
      <c r="AA41">
        <v>0.2</v>
      </c>
      <c r="AB41">
        <v>0.2</v>
      </c>
      <c r="AC41">
        <v>0.2</v>
      </c>
      <c r="AD41">
        <v>0.2</v>
      </c>
      <c r="AE41">
        <v>7</v>
      </c>
      <c r="AF41" t="s">
        <v>1280</v>
      </c>
      <c r="AG41" t="s">
        <v>1281</v>
      </c>
      <c r="AL41" t="s">
        <v>1284</v>
      </c>
      <c r="AO41">
        <v>35</v>
      </c>
      <c r="AP41">
        <v>-30</v>
      </c>
      <c r="AS41">
        <v>7.4999999999999997E-2</v>
      </c>
      <c r="AT41">
        <v>4</v>
      </c>
      <c r="AU41">
        <v>7.4999999999999997E-2</v>
      </c>
      <c r="AV41">
        <v>4</v>
      </c>
      <c r="AW41" t="s">
        <v>1285</v>
      </c>
      <c r="AX41" t="s">
        <v>1286</v>
      </c>
      <c r="AY41" t="s">
        <v>1287</v>
      </c>
      <c r="AZ41" t="s">
        <v>1289</v>
      </c>
      <c r="BA41">
        <v>1</v>
      </c>
      <c r="BB41">
        <v>0.75</v>
      </c>
      <c r="BC41">
        <v>0</v>
      </c>
      <c r="BD41" t="s">
        <v>1290</v>
      </c>
      <c r="BE41" t="s">
        <v>1290</v>
      </c>
      <c r="BF41" t="s">
        <v>1291</v>
      </c>
      <c r="BG41" t="s">
        <v>1291</v>
      </c>
      <c r="BH41" t="s">
        <v>1291</v>
      </c>
      <c r="BI41">
        <v>0</v>
      </c>
      <c r="BJ41" t="s">
        <v>1292</v>
      </c>
      <c r="BK41">
        <v>0</v>
      </c>
    </row>
    <row r="42" spans="1:63" x14ac:dyDescent="0.25">
      <c r="A42" t="s">
        <v>84</v>
      </c>
      <c r="B42">
        <v>4</v>
      </c>
      <c r="C42" t="s">
        <v>1207</v>
      </c>
      <c r="D42">
        <v>0</v>
      </c>
      <c r="E42">
        <v>1900</v>
      </c>
      <c r="F42">
        <v>1</v>
      </c>
      <c r="G42">
        <v>9</v>
      </c>
      <c r="H42">
        <v>1.2</v>
      </c>
      <c r="I42" t="s">
        <v>1273</v>
      </c>
      <c r="J42" t="s">
        <v>1274</v>
      </c>
      <c r="K42" t="s">
        <v>1275</v>
      </c>
      <c r="M42" t="s">
        <v>1274</v>
      </c>
      <c r="N42" t="s">
        <v>1276</v>
      </c>
      <c r="P42" t="s">
        <v>1274</v>
      </c>
      <c r="Q42" t="s">
        <v>1277</v>
      </c>
      <c r="X42">
        <v>0.38800000000000001</v>
      </c>
      <c r="Y42">
        <v>0.4</v>
      </c>
      <c r="Z42" t="s">
        <v>1279</v>
      </c>
      <c r="AA42">
        <v>0.2</v>
      </c>
      <c r="AB42">
        <v>0.2</v>
      </c>
      <c r="AC42">
        <v>0.2</v>
      </c>
      <c r="AD42">
        <v>0.2</v>
      </c>
      <c r="AE42">
        <v>7</v>
      </c>
      <c r="AF42" t="s">
        <v>1280</v>
      </c>
      <c r="AG42" t="s">
        <v>1281</v>
      </c>
      <c r="AL42" t="s">
        <v>1284</v>
      </c>
      <c r="AO42">
        <v>35</v>
      </c>
      <c r="AP42">
        <v>-30</v>
      </c>
      <c r="AS42">
        <v>7.4999999999999997E-2</v>
      </c>
      <c r="AT42">
        <v>4</v>
      </c>
      <c r="AU42">
        <v>7.4999999999999997E-2</v>
      </c>
      <c r="AV42">
        <v>4</v>
      </c>
      <c r="AW42" t="s">
        <v>1285</v>
      </c>
      <c r="AX42" t="s">
        <v>1286</v>
      </c>
      <c r="AY42" t="s">
        <v>1287</v>
      </c>
      <c r="AZ42" t="s">
        <v>1289</v>
      </c>
      <c r="BA42">
        <v>1</v>
      </c>
      <c r="BB42">
        <v>0.75</v>
      </c>
      <c r="BC42">
        <v>0</v>
      </c>
      <c r="BD42" t="s">
        <v>1290</v>
      </c>
      <c r="BE42" t="s">
        <v>1290</v>
      </c>
      <c r="BF42" t="s">
        <v>1291</v>
      </c>
      <c r="BG42" t="s">
        <v>1291</v>
      </c>
      <c r="BH42" t="s">
        <v>1291</v>
      </c>
      <c r="BI42">
        <v>0</v>
      </c>
      <c r="BJ42" t="s">
        <v>1292</v>
      </c>
      <c r="BK42">
        <v>0</v>
      </c>
    </row>
    <row r="43" spans="1:63" x14ac:dyDescent="0.25">
      <c r="A43" t="s">
        <v>85</v>
      </c>
      <c r="B43">
        <v>4</v>
      </c>
      <c r="C43" t="s">
        <v>1208</v>
      </c>
      <c r="D43">
        <v>0</v>
      </c>
      <c r="E43">
        <v>1900</v>
      </c>
      <c r="F43">
        <v>1</v>
      </c>
      <c r="G43">
        <v>9</v>
      </c>
      <c r="H43">
        <v>1.2</v>
      </c>
      <c r="I43" t="s">
        <v>1273</v>
      </c>
      <c r="J43" t="s">
        <v>1274</v>
      </c>
      <c r="K43" t="s">
        <v>1275</v>
      </c>
      <c r="M43" t="s">
        <v>1274</v>
      </c>
      <c r="N43" t="s">
        <v>1276</v>
      </c>
      <c r="P43" t="s">
        <v>1274</v>
      </c>
      <c r="Q43" t="s">
        <v>1277</v>
      </c>
      <c r="X43">
        <v>0.38800000000000001</v>
      </c>
      <c r="Y43">
        <v>0.4</v>
      </c>
      <c r="Z43" t="s">
        <v>1279</v>
      </c>
      <c r="AA43">
        <v>0.2</v>
      </c>
      <c r="AB43">
        <v>0.2</v>
      </c>
      <c r="AC43">
        <v>0.2</v>
      </c>
      <c r="AD43">
        <v>0.2</v>
      </c>
      <c r="AE43">
        <v>7</v>
      </c>
      <c r="AF43" t="s">
        <v>1280</v>
      </c>
      <c r="AG43" t="s">
        <v>1281</v>
      </c>
      <c r="AL43" t="s">
        <v>1284</v>
      </c>
      <c r="AO43">
        <v>35</v>
      </c>
      <c r="AP43">
        <v>-30</v>
      </c>
      <c r="AS43">
        <v>7.4999999999999997E-2</v>
      </c>
      <c r="AT43">
        <v>4</v>
      </c>
      <c r="AU43">
        <v>7.4999999999999997E-2</v>
      </c>
      <c r="AV43">
        <v>4</v>
      </c>
      <c r="AW43" t="s">
        <v>1285</v>
      </c>
      <c r="AX43" t="s">
        <v>1286</v>
      </c>
      <c r="AY43" t="s">
        <v>1287</v>
      </c>
      <c r="AZ43" t="s">
        <v>1289</v>
      </c>
      <c r="BA43">
        <v>1</v>
      </c>
      <c r="BB43">
        <v>0.75</v>
      </c>
      <c r="BC43">
        <v>0</v>
      </c>
      <c r="BD43" t="s">
        <v>1290</v>
      </c>
      <c r="BE43" t="s">
        <v>1290</v>
      </c>
      <c r="BF43" t="s">
        <v>1291</v>
      </c>
      <c r="BG43" t="s">
        <v>1291</v>
      </c>
      <c r="BH43" t="s">
        <v>1291</v>
      </c>
      <c r="BI43">
        <v>0</v>
      </c>
      <c r="BJ43" t="s">
        <v>1292</v>
      </c>
      <c r="BK43">
        <v>0</v>
      </c>
    </row>
    <row r="44" spans="1:63" x14ac:dyDescent="0.25">
      <c r="A44" t="s">
        <v>86</v>
      </c>
      <c r="B44">
        <v>4</v>
      </c>
      <c r="C44" t="s">
        <v>1209</v>
      </c>
      <c r="D44">
        <v>0</v>
      </c>
      <c r="E44">
        <v>1900</v>
      </c>
      <c r="F44">
        <v>1</v>
      </c>
      <c r="G44">
        <v>9</v>
      </c>
      <c r="H44">
        <v>1.2</v>
      </c>
      <c r="I44" t="s">
        <v>1273</v>
      </c>
      <c r="J44" t="s">
        <v>1274</v>
      </c>
      <c r="K44" t="s">
        <v>1275</v>
      </c>
      <c r="M44" t="s">
        <v>1274</v>
      </c>
      <c r="N44" t="s">
        <v>1276</v>
      </c>
      <c r="P44" t="s">
        <v>1274</v>
      </c>
      <c r="Q44" t="s">
        <v>1277</v>
      </c>
      <c r="X44">
        <v>0.38800000000000001</v>
      </c>
      <c r="Y44">
        <v>0.4</v>
      </c>
      <c r="Z44" t="s">
        <v>1279</v>
      </c>
      <c r="AA44">
        <v>0.2</v>
      </c>
      <c r="AB44">
        <v>0.2</v>
      </c>
      <c r="AC44">
        <v>0.2</v>
      </c>
      <c r="AD44">
        <v>0.2</v>
      </c>
      <c r="AE44">
        <v>7</v>
      </c>
      <c r="AF44" t="s">
        <v>1280</v>
      </c>
      <c r="AG44" t="s">
        <v>1281</v>
      </c>
      <c r="AL44" t="s">
        <v>1284</v>
      </c>
      <c r="AO44">
        <v>35</v>
      </c>
      <c r="AP44">
        <v>-30</v>
      </c>
      <c r="AS44">
        <v>7.4999999999999997E-2</v>
      </c>
      <c r="AT44">
        <v>4</v>
      </c>
      <c r="AU44">
        <v>7.4999999999999997E-2</v>
      </c>
      <c r="AV44">
        <v>4</v>
      </c>
      <c r="AW44" t="s">
        <v>1285</v>
      </c>
      <c r="AX44" t="s">
        <v>1286</v>
      </c>
      <c r="AY44" t="s">
        <v>1287</v>
      </c>
      <c r="AZ44" t="s">
        <v>1289</v>
      </c>
      <c r="BA44">
        <v>1</v>
      </c>
      <c r="BB44">
        <v>0.75</v>
      </c>
      <c r="BC44">
        <v>0</v>
      </c>
      <c r="BD44" t="s">
        <v>1290</v>
      </c>
      <c r="BE44" t="s">
        <v>1290</v>
      </c>
      <c r="BF44" t="s">
        <v>1291</v>
      </c>
      <c r="BG44" t="s">
        <v>1291</v>
      </c>
      <c r="BH44" t="s">
        <v>1291</v>
      </c>
      <c r="BI44">
        <v>0</v>
      </c>
      <c r="BJ44" t="s">
        <v>1292</v>
      </c>
      <c r="BK44">
        <v>0</v>
      </c>
    </row>
    <row r="45" spans="1:63" x14ac:dyDescent="0.25">
      <c r="A45" t="s">
        <v>87</v>
      </c>
      <c r="B45">
        <v>4</v>
      </c>
      <c r="C45" t="s">
        <v>1210</v>
      </c>
      <c r="D45">
        <v>0</v>
      </c>
      <c r="E45">
        <v>1900</v>
      </c>
      <c r="F45">
        <v>1</v>
      </c>
      <c r="G45">
        <v>9</v>
      </c>
      <c r="H45">
        <v>1.2</v>
      </c>
      <c r="I45" t="s">
        <v>1273</v>
      </c>
      <c r="J45" t="s">
        <v>1274</v>
      </c>
      <c r="K45" t="s">
        <v>1275</v>
      </c>
      <c r="M45" t="s">
        <v>1274</v>
      </c>
      <c r="N45" t="s">
        <v>1276</v>
      </c>
      <c r="P45" t="s">
        <v>1274</v>
      </c>
      <c r="Q45" t="s">
        <v>1277</v>
      </c>
      <c r="X45">
        <v>0.38800000000000001</v>
      </c>
      <c r="Y45">
        <v>0.4</v>
      </c>
      <c r="Z45" t="s">
        <v>1279</v>
      </c>
      <c r="AA45">
        <v>0.2</v>
      </c>
      <c r="AB45">
        <v>0.2</v>
      </c>
      <c r="AC45">
        <v>0.2</v>
      </c>
      <c r="AD45">
        <v>0.2</v>
      </c>
      <c r="AE45">
        <v>7</v>
      </c>
      <c r="AF45" t="s">
        <v>1280</v>
      </c>
      <c r="AG45" t="s">
        <v>1281</v>
      </c>
      <c r="AL45" t="s">
        <v>1284</v>
      </c>
      <c r="AO45">
        <v>35</v>
      </c>
      <c r="AP45">
        <v>-30</v>
      </c>
      <c r="AS45">
        <v>7.4999999999999997E-2</v>
      </c>
      <c r="AT45">
        <v>4</v>
      </c>
      <c r="AU45">
        <v>7.4999999999999997E-2</v>
      </c>
      <c r="AV45">
        <v>4</v>
      </c>
      <c r="AW45" t="s">
        <v>1285</v>
      </c>
      <c r="AX45" t="s">
        <v>1286</v>
      </c>
      <c r="AY45" t="s">
        <v>1287</v>
      </c>
      <c r="AZ45" t="s">
        <v>1289</v>
      </c>
      <c r="BA45">
        <v>1</v>
      </c>
      <c r="BB45">
        <v>0.75</v>
      </c>
      <c r="BC45">
        <v>0</v>
      </c>
      <c r="BD45" t="s">
        <v>1290</v>
      </c>
      <c r="BE45" t="s">
        <v>1290</v>
      </c>
      <c r="BF45" t="s">
        <v>1291</v>
      </c>
      <c r="BG45" t="s">
        <v>1291</v>
      </c>
      <c r="BH45" t="s">
        <v>1291</v>
      </c>
      <c r="BI45">
        <v>0</v>
      </c>
      <c r="BJ45" t="s">
        <v>1292</v>
      </c>
      <c r="BK45">
        <v>0</v>
      </c>
    </row>
    <row r="46" spans="1:63" x14ac:dyDescent="0.25">
      <c r="A46" t="s">
        <v>88</v>
      </c>
      <c r="B46">
        <v>4</v>
      </c>
      <c r="C46" t="s">
        <v>1211</v>
      </c>
      <c r="D46">
        <v>0</v>
      </c>
      <c r="E46">
        <v>1900</v>
      </c>
      <c r="F46">
        <v>1</v>
      </c>
      <c r="G46">
        <v>9</v>
      </c>
      <c r="H46">
        <v>1.2</v>
      </c>
      <c r="I46" t="s">
        <v>1273</v>
      </c>
      <c r="J46" t="s">
        <v>1274</v>
      </c>
      <c r="K46" t="s">
        <v>1275</v>
      </c>
      <c r="M46" t="s">
        <v>1274</v>
      </c>
      <c r="N46" t="s">
        <v>1276</v>
      </c>
      <c r="P46" t="s">
        <v>1274</v>
      </c>
      <c r="Q46" t="s">
        <v>1277</v>
      </c>
      <c r="X46">
        <v>0.38800000000000001</v>
      </c>
      <c r="Y46">
        <v>0.4</v>
      </c>
      <c r="Z46" t="s">
        <v>1279</v>
      </c>
      <c r="AA46">
        <v>0.2</v>
      </c>
      <c r="AB46">
        <v>0.2</v>
      </c>
      <c r="AC46">
        <v>0.2</v>
      </c>
      <c r="AD46">
        <v>0.2</v>
      </c>
      <c r="AE46">
        <v>7</v>
      </c>
      <c r="AF46" t="s">
        <v>1280</v>
      </c>
      <c r="AG46" t="s">
        <v>1281</v>
      </c>
      <c r="AL46" t="s">
        <v>1284</v>
      </c>
      <c r="AO46">
        <v>35</v>
      </c>
      <c r="AP46">
        <v>-30</v>
      </c>
      <c r="AS46">
        <v>7.4999999999999997E-2</v>
      </c>
      <c r="AT46">
        <v>4</v>
      </c>
      <c r="AU46">
        <v>7.4999999999999997E-2</v>
      </c>
      <c r="AV46">
        <v>4</v>
      </c>
      <c r="AW46" t="s">
        <v>1285</v>
      </c>
      <c r="AX46" t="s">
        <v>1286</v>
      </c>
      <c r="AY46" t="s">
        <v>1287</v>
      </c>
      <c r="AZ46" t="s">
        <v>1289</v>
      </c>
      <c r="BA46">
        <v>1</v>
      </c>
      <c r="BB46">
        <v>0.75</v>
      </c>
      <c r="BC46">
        <v>0</v>
      </c>
      <c r="BD46" t="s">
        <v>1290</v>
      </c>
      <c r="BE46" t="s">
        <v>1290</v>
      </c>
      <c r="BF46" t="s">
        <v>1291</v>
      </c>
      <c r="BG46" t="s">
        <v>1291</v>
      </c>
      <c r="BH46" t="s">
        <v>1291</v>
      </c>
      <c r="BI46">
        <v>0</v>
      </c>
      <c r="BJ46" t="s">
        <v>1292</v>
      </c>
      <c r="BK46">
        <v>0</v>
      </c>
    </row>
    <row r="47" spans="1:63" x14ac:dyDescent="0.25">
      <c r="A47" t="s">
        <v>89</v>
      </c>
      <c r="B47">
        <v>4</v>
      </c>
      <c r="C47" t="s">
        <v>1212</v>
      </c>
      <c r="D47">
        <v>0</v>
      </c>
      <c r="E47">
        <v>1900</v>
      </c>
      <c r="F47">
        <v>1</v>
      </c>
      <c r="G47">
        <v>9</v>
      </c>
      <c r="H47">
        <v>1.2</v>
      </c>
      <c r="I47" t="s">
        <v>1273</v>
      </c>
      <c r="J47" t="s">
        <v>1274</v>
      </c>
      <c r="K47" t="s">
        <v>1275</v>
      </c>
      <c r="M47" t="s">
        <v>1274</v>
      </c>
      <c r="N47" t="s">
        <v>1276</v>
      </c>
      <c r="P47" t="s">
        <v>1274</v>
      </c>
      <c r="Q47" t="s">
        <v>1277</v>
      </c>
      <c r="X47">
        <v>0.38800000000000001</v>
      </c>
      <c r="Y47">
        <v>0.4</v>
      </c>
      <c r="Z47" t="s">
        <v>1279</v>
      </c>
      <c r="AA47">
        <v>0.2</v>
      </c>
      <c r="AB47">
        <v>0.2</v>
      </c>
      <c r="AC47">
        <v>0.2</v>
      </c>
      <c r="AD47">
        <v>0.2</v>
      </c>
      <c r="AE47">
        <v>7</v>
      </c>
      <c r="AF47" t="s">
        <v>1280</v>
      </c>
      <c r="AG47" t="s">
        <v>1281</v>
      </c>
      <c r="AL47" t="s">
        <v>1284</v>
      </c>
      <c r="AO47">
        <v>35</v>
      </c>
      <c r="AP47">
        <v>-30</v>
      </c>
      <c r="AS47">
        <v>7.4999999999999997E-2</v>
      </c>
      <c r="AT47">
        <v>4</v>
      </c>
      <c r="AU47">
        <v>7.4999999999999997E-2</v>
      </c>
      <c r="AV47">
        <v>4</v>
      </c>
      <c r="AW47" t="s">
        <v>1285</v>
      </c>
      <c r="AX47" t="s">
        <v>1286</v>
      </c>
      <c r="AY47" t="s">
        <v>1287</v>
      </c>
      <c r="AZ47" t="s">
        <v>1289</v>
      </c>
      <c r="BA47">
        <v>1</v>
      </c>
      <c r="BB47">
        <v>0.75</v>
      </c>
      <c r="BC47">
        <v>0</v>
      </c>
      <c r="BD47" t="s">
        <v>1290</v>
      </c>
      <c r="BE47" t="s">
        <v>1290</v>
      </c>
      <c r="BF47" t="s">
        <v>1291</v>
      </c>
      <c r="BG47" t="s">
        <v>1291</v>
      </c>
      <c r="BH47" t="s">
        <v>1291</v>
      </c>
      <c r="BI47">
        <v>0</v>
      </c>
      <c r="BJ47" t="s">
        <v>1292</v>
      </c>
      <c r="BK47">
        <v>0</v>
      </c>
    </row>
    <row r="48" spans="1:63" x14ac:dyDescent="0.25">
      <c r="A48" t="s">
        <v>90</v>
      </c>
      <c r="B48">
        <v>4</v>
      </c>
      <c r="C48" t="s">
        <v>1213</v>
      </c>
      <c r="D48">
        <v>0</v>
      </c>
      <c r="E48">
        <v>1900</v>
      </c>
      <c r="F48">
        <v>1</v>
      </c>
      <c r="G48">
        <v>9</v>
      </c>
      <c r="H48">
        <v>1.2</v>
      </c>
      <c r="I48" t="s">
        <v>1273</v>
      </c>
      <c r="J48" t="s">
        <v>1274</v>
      </c>
      <c r="K48" t="s">
        <v>1275</v>
      </c>
      <c r="M48" t="s">
        <v>1274</v>
      </c>
      <c r="N48" t="s">
        <v>1276</v>
      </c>
      <c r="P48" t="s">
        <v>1274</v>
      </c>
      <c r="Q48" t="s">
        <v>1277</v>
      </c>
      <c r="X48">
        <v>0.38800000000000001</v>
      </c>
      <c r="Y48">
        <v>0.4</v>
      </c>
      <c r="Z48" t="s">
        <v>1279</v>
      </c>
      <c r="AA48">
        <v>0.2</v>
      </c>
      <c r="AB48">
        <v>0.2</v>
      </c>
      <c r="AC48">
        <v>0.2</v>
      </c>
      <c r="AD48">
        <v>0.2</v>
      </c>
      <c r="AE48">
        <v>7</v>
      </c>
      <c r="AF48" t="s">
        <v>1280</v>
      </c>
      <c r="AG48" t="s">
        <v>1281</v>
      </c>
      <c r="AL48" t="s">
        <v>1284</v>
      </c>
      <c r="AO48">
        <v>35</v>
      </c>
      <c r="AP48">
        <v>-30</v>
      </c>
      <c r="AS48">
        <v>7.4999999999999997E-2</v>
      </c>
      <c r="AT48">
        <v>4</v>
      </c>
      <c r="AU48">
        <v>7.4999999999999997E-2</v>
      </c>
      <c r="AV48">
        <v>4</v>
      </c>
      <c r="AW48" t="s">
        <v>1285</v>
      </c>
      <c r="AX48" t="s">
        <v>1286</v>
      </c>
      <c r="AY48" t="s">
        <v>1287</v>
      </c>
      <c r="AZ48" t="s">
        <v>1289</v>
      </c>
      <c r="BA48">
        <v>1</v>
      </c>
      <c r="BB48">
        <v>0.75</v>
      </c>
      <c r="BC48">
        <v>0</v>
      </c>
      <c r="BD48" t="s">
        <v>1290</v>
      </c>
      <c r="BE48" t="s">
        <v>1290</v>
      </c>
      <c r="BF48" t="s">
        <v>1291</v>
      </c>
      <c r="BG48" t="s">
        <v>1291</v>
      </c>
      <c r="BH48" t="s">
        <v>1291</v>
      </c>
      <c r="BI48">
        <v>0</v>
      </c>
      <c r="BJ48" t="s">
        <v>1292</v>
      </c>
      <c r="BK48">
        <v>0</v>
      </c>
    </row>
    <row r="49" spans="1:63" x14ac:dyDescent="0.25">
      <c r="A49" t="s">
        <v>91</v>
      </c>
      <c r="B49">
        <v>4</v>
      </c>
      <c r="C49" t="s">
        <v>1214</v>
      </c>
      <c r="D49">
        <v>0</v>
      </c>
      <c r="E49">
        <v>1900</v>
      </c>
      <c r="F49">
        <v>1</v>
      </c>
      <c r="G49">
        <v>9</v>
      </c>
      <c r="H49">
        <v>1.2</v>
      </c>
      <c r="I49" t="s">
        <v>1273</v>
      </c>
      <c r="J49" t="s">
        <v>1274</v>
      </c>
      <c r="K49" t="s">
        <v>1275</v>
      </c>
      <c r="M49" t="s">
        <v>1274</v>
      </c>
      <c r="N49" t="s">
        <v>1276</v>
      </c>
      <c r="P49" t="s">
        <v>1274</v>
      </c>
      <c r="Q49" t="s">
        <v>1277</v>
      </c>
      <c r="X49">
        <v>0.38800000000000001</v>
      </c>
      <c r="Y49">
        <v>0.4</v>
      </c>
      <c r="Z49" t="s">
        <v>1279</v>
      </c>
      <c r="AA49">
        <v>0.2</v>
      </c>
      <c r="AB49">
        <v>0.2</v>
      </c>
      <c r="AC49">
        <v>0.2</v>
      </c>
      <c r="AD49">
        <v>0.2</v>
      </c>
      <c r="AE49">
        <v>7</v>
      </c>
      <c r="AF49" t="s">
        <v>1280</v>
      </c>
      <c r="AG49" t="s">
        <v>1281</v>
      </c>
      <c r="AL49" t="s">
        <v>1284</v>
      </c>
      <c r="AO49">
        <v>35</v>
      </c>
      <c r="AP49">
        <v>-30</v>
      </c>
      <c r="AS49">
        <v>7.4999999999999997E-2</v>
      </c>
      <c r="AT49">
        <v>4</v>
      </c>
      <c r="AU49">
        <v>7.4999999999999997E-2</v>
      </c>
      <c r="AV49">
        <v>4</v>
      </c>
      <c r="AW49" t="s">
        <v>1285</v>
      </c>
      <c r="AX49" t="s">
        <v>1286</v>
      </c>
      <c r="AY49" t="s">
        <v>1287</v>
      </c>
      <c r="AZ49" t="s">
        <v>1289</v>
      </c>
      <c r="BA49">
        <v>1</v>
      </c>
      <c r="BB49">
        <v>0.75</v>
      </c>
      <c r="BC49">
        <v>0</v>
      </c>
      <c r="BD49" t="s">
        <v>1290</v>
      </c>
      <c r="BE49" t="s">
        <v>1290</v>
      </c>
      <c r="BF49" t="s">
        <v>1291</v>
      </c>
      <c r="BG49" t="s">
        <v>1291</v>
      </c>
      <c r="BH49" t="s">
        <v>1291</v>
      </c>
      <c r="BI49">
        <v>0</v>
      </c>
      <c r="BJ49" t="s">
        <v>1292</v>
      </c>
      <c r="BK49">
        <v>0</v>
      </c>
    </row>
    <row r="50" spans="1:63" x14ac:dyDescent="0.25">
      <c r="A50" t="s">
        <v>92</v>
      </c>
      <c r="B50">
        <v>4</v>
      </c>
      <c r="C50" t="s">
        <v>1215</v>
      </c>
      <c r="D50">
        <v>0</v>
      </c>
      <c r="E50">
        <v>1900</v>
      </c>
      <c r="F50">
        <v>1</v>
      </c>
      <c r="G50">
        <v>9</v>
      </c>
      <c r="H50">
        <v>1.2</v>
      </c>
      <c r="I50" t="s">
        <v>1273</v>
      </c>
      <c r="J50" t="s">
        <v>1274</v>
      </c>
      <c r="K50" t="s">
        <v>1275</v>
      </c>
      <c r="M50" t="s">
        <v>1274</v>
      </c>
      <c r="N50" t="s">
        <v>1276</v>
      </c>
      <c r="P50" t="s">
        <v>1274</v>
      </c>
      <c r="Q50" t="s">
        <v>1277</v>
      </c>
      <c r="X50">
        <v>0.38800000000000001</v>
      </c>
      <c r="Y50">
        <v>0.4</v>
      </c>
      <c r="Z50" t="s">
        <v>1279</v>
      </c>
      <c r="AA50">
        <v>0.2</v>
      </c>
      <c r="AB50">
        <v>0.2</v>
      </c>
      <c r="AC50">
        <v>0.2</v>
      </c>
      <c r="AD50">
        <v>0.2</v>
      </c>
      <c r="AE50">
        <v>7</v>
      </c>
      <c r="AF50" t="s">
        <v>1280</v>
      </c>
      <c r="AG50" t="s">
        <v>1281</v>
      </c>
      <c r="AL50" t="s">
        <v>1284</v>
      </c>
      <c r="AO50">
        <v>35</v>
      </c>
      <c r="AP50">
        <v>-30</v>
      </c>
      <c r="AS50">
        <v>7.4999999999999997E-2</v>
      </c>
      <c r="AT50">
        <v>4</v>
      </c>
      <c r="AU50">
        <v>7.4999999999999997E-2</v>
      </c>
      <c r="AV50">
        <v>4</v>
      </c>
      <c r="AW50" t="s">
        <v>1285</v>
      </c>
      <c r="AX50" t="s">
        <v>1286</v>
      </c>
      <c r="AY50" t="s">
        <v>1287</v>
      </c>
      <c r="AZ50" t="s">
        <v>1289</v>
      </c>
      <c r="BA50">
        <v>1</v>
      </c>
      <c r="BB50">
        <v>0.75</v>
      </c>
      <c r="BC50">
        <v>0</v>
      </c>
      <c r="BD50" t="s">
        <v>1290</v>
      </c>
      <c r="BE50" t="s">
        <v>1290</v>
      </c>
      <c r="BF50" t="s">
        <v>1291</v>
      </c>
      <c r="BG50" t="s">
        <v>1291</v>
      </c>
      <c r="BH50" t="s">
        <v>1291</v>
      </c>
      <c r="BI50">
        <v>0</v>
      </c>
      <c r="BJ50" t="s">
        <v>1292</v>
      </c>
      <c r="BK50">
        <v>0</v>
      </c>
    </row>
    <row r="51" spans="1:63" x14ac:dyDescent="0.25">
      <c r="A51" t="s">
        <v>93</v>
      </c>
      <c r="B51">
        <v>4</v>
      </c>
      <c r="C51" t="s">
        <v>1216</v>
      </c>
      <c r="D51">
        <v>0</v>
      </c>
      <c r="E51">
        <v>1900</v>
      </c>
      <c r="F51">
        <v>1</v>
      </c>
      <c r="G51">
        <v>9</v>
      </c>
      <c r="H51">
        <v>1.2</v>
      </c>
      <c r="I51" t="s">
        <v>1273</v>
      </c>
      <c r="J51" t="s">
        <v>1274</v>
      </c>
      <c r="K51" t="s">
        <v>1275</v>
      </c>
      <c r="M51" t="s">
        <v>1274</v>
      </c>
      <c r="N51" t="s">
        <v>1276</v>
      </c>
      <c r="P51" t="s">
        <v>1274</v>
      </c>
      <c r="Q51" t="s">
        <v>1277</v>
      </c>
      <c r="X51">
        <v>0.38800000000000001</v>
      </c>
      <c r="Y51">
        <v>0.4</v>
      </c>
      <c r="Z51" t="s">
        <v>1279</v>
      </c>
      <c r="AA51">
        <v>0.2</v>
      </c>
      <c r="AB51">
        <v>0.2</v>
      </c>
      <c r="AC51">
        <v>0.2</v>
      </c>
      <c r="AD51">
        <v>0.2</v>
      </c>
      <c r="AE51">
        <v>7</v>
      </c>
      <c r="AF51" t="s">
        <v>1280</v>
      </c>
      <c r="AG51" t="s">
        <v>1281</v>
      </c>
      <c r="AL51" t="s">
        <v>1284</v>
      </c>
      <c r="AO51">
        <v>35</v>
      </c>
      <c r="AP51">
        <v>-30</v>
      </c>
      <c r="AS51">
        <v>7.4999999999999997E-2</v>
      </c>
      <c r="AT51">
        <v>4</v>
      </c>
      <c r="AU51">
        <v>7.4999999999999997E-2</v>
      </c>
      <c r="AV51">
        <v>4</v>
      </c>
      <c r="AW51" t="s">
        <v>1285</v>
      </c>
      <c r="AX51" t="s">
        <v>1286</v>
      </c>
      <c r="AY51" t="s">
        <v>1287</v>
      </c>
      <c r="AZ51" t="s">
        <v>1289</v>
      </c>
      <c r="BA51">
        <v>1</v>
      </c>
      <c r="BB51">
        <v>0.75</v>
      </c>
      <c r="BC51">
        <v>0</v>
      </c>
      <c r="BD51" t="s">
        <v>1290</v>
      </c>
      <c r="BE51" t="s">
        <v>1290</v>
      </c>
      <c r="BF51" t="s">
        <v>1291</v>
      </c>
      <c r="BG51" t="s">
        <v>1291</v>
      </c>
      <c r="BH51" t="s">
        <v>1291</v>
      </c>
      <c r="BI51">
        <v>0</v>
      </c>
      <c r="BJ51" t="s">
        <v>1292</v>
      </c>
      <c r="BK51">
        <v>0</v>
      </c>
    </row>
    <row r="52" spans="1:63" x14ac:dyDescent="0.25">
      <c r="A52" t="s">
        <v>94</v>
      </c>
      <c r="B52">
        <v>4</v>
      </c>
      <c r="C52" t="s">
        <v>1217</v>
      </c>
      <c r="D52">
        <v>0</v>
      </c>
      <c r="E52">
        <v>1900</v>
      </c>
      <c r="F52">
        <v>1</v>
      </c>
      <c r="G52">
        <v>9</v>
      </c>
      <c r="H52">
        <v>1.2</v>
      </c>
      <c r="I52" t="s">
        <v>1273</v>
      </c>
      <c r="J52" t="s">
        <v>1274</v>
      </c>
      <c r="K52" t="s">
        <v>1275</v>
      </c>
      <c r="M52" t="s">
        <v>1274</v>
      </c>
      <c r="N52" t="s">
        <v>1276</v>
      </c>
      <c r="P52" t="s">
        <v>1274</v>
      </c>
      <c r="Q52" t="s">
        <v>1277</v>
      </c>
      <c r="X52">
        <v>0.38800000000000001</v>
      </c>
      <c r="Y52">
        <v>0.4</v>
      </c>
      <c r="Z52" t="s">
        <v>1279</v>
      </c>
      <c r="AA52">
        <v>0.2</v>
      </c>
      <c r="AB52">
        <v>0.2</v>
      </c>
      <c r="AC52">
        <v>0.2</v>
      </c>
      <c r="AD52">
        <v>0.2</v>
      </c>
      <c r="AE52">
        <v>7</v>
      </c>
      <c r="AF52" t="s">
        <v>1280</v>
      </c>
      <c r="AG52" t="s">
        <v>1281</v>
      </c>
      <c r="AL52" t="s">
        <v>1284</v>
      </c>
      <c r="AO52">
        <v>35</v>
      </c>
      <c r="AP52">
        <v>-30</v>
      </c>
      <c r="AS52">
        <v>7.4999999999999997E-2</v>
      </c>
      <c r="AT52">
        <v>4</v>
      </c>
      <c r="AU52">
        <v>7.4999999999999997E-2</v>
      </c>
      <c r="AV52">
        <v>4</v>
      </c>
      <c r="AW52" t="s">
        <v>1285</v>
      </c>
      <c r="AX52" t="s">
        <v>1286</v>
      </c>
      <c r="AY52" t="s">
        <v>1287</v>
      </c>
      <c r="AZ52" t="s">
        <v>1289</v>
      </c>
      <c r="BA52">
        <v>1</v>
      </c>
      <c r="BB52">
        <v>0.75</v>
      </c>
      <c r="BC52">
        <v>0</v>
      </c>
      <c r="BD52" t="s">
        <v>1290</v>
      </c>
      <c r="BE52" t="s">
        <v>1290</v>
      </c>
      <c r="BF52" t="s">
        <v>1291</v>
      </c>
      <c r="BG52" t="s">
        <v>1291</v>
      </c>
      <c r="BH52" t="s">
        <v>1291</v>
      </c>
      <c r="BI52">
        <v>0</v>
      </c>
      <c r="BJ52" t="s">
        <v>1292</v>
      </c>
      <c r="BK52">
        <v>0</v>
      </c>
    </row>
    <row r="53" spans="1:63" x14ac:dyDescent="0.25">
      <c r="A53" t="s">
        <v>95</v>
      </c>
      <c r="B53">
        <v>4</v>
      </c>
      <c r="C53" t="s">
        <v>1218</v>
      </c>
      <c r="D53">
        <v>0</v>
      </c>
      <c r="E53">
        <v>1900</v>
      </c>
      <c r="F53">
        <v>1</v>
      </c>
      <c r="G53">
        <v>9</v>
      </c>
      <c r="H53">
        <v>1.2</v>
      </c>
      <c r="I53" t="s">
        <v>1273</v>
      </c>
      <c r="J53" t="s">
        <v>1274</v>
      </c>
      <c r="K53" t="s">
        <v>1275</v>
      </c>
      <c r="M53" t="s">
        <v>1274</v>
      </c>
      <c r="N53" t="s">
        <v>1276</v>
      </c>
      <c r="P53" t="s">
        <v>1274</v>
      </c>
      <c r="Q53" t="s">
        <v>1277</v>
      </c>
      <c r="X53">
        <v>0.38800000000000001</v>
      </c>
      <c r="Y53">
        <v>0.4</v>
      </c>
      <c r="Z53" t="s">
        <v>1279</v>
      </c>
      <c r="AA53">
        <v>0.2</v>
      </c>
      <c r="AB53">
        <v>0.2</v>
      </c>
      <c r="AC53">
        <v>0.2</v>
      </c>
      <c r="AD53">
        <v>0.2</v>
      </c>
      <c r="AE53">
        <v>7</v>
      </c>
      <c r="AF53" t="s">
        <v>1280</v>
      </c>
      <c r="AG53" t="s">
        <v>1281</v>
      </c>
      <c r="AL53" t="s">
        <v>1284</v>
      </c>
      <c r="AO53">
        <v>35</v>
      </c>
      <c r="AP53">
        <v>-30</v>
      </c>
      <c r="AS53">
        <v>7.4999999999999997E-2</v>
      </c>
      <c r="AT53">
        <v>4</v>
      </c>
      <c r="AU53">
        <v>7.4999999999999997E-2</v>
      </c>
      <c r="AV53">
        <v>4</v>
      </c>
      <c r="AW53" t="s">
        <v>1285</v>
      </c>
      <c r="AX53" t="s">
        <v>1286</v>
      </c>
      <c r="AY53" t="s">
        <v>1287</v>
      </c>
      <c r="AZ53" t="s">
        <v>1289</v>
      </c>
      <c r="BA53">
        <v>1</v>
      </c>
      <c r="BB53">
        <v>0.75</v>
      </c>
      <c r="BC53">
        <v>0</v>
      </c>
      <c r="BD53" t="s">
        <v>1290</v>
      </c>
      <c r="BE53" t="s">
        <v>1290</v>
      </c>
      <c r="BF53" t="s">
        <v>1291</v>
      </c>
      <c r="BG53" t="s">
        <v>1291</v>
      </c>
      <c r="BH53" t="s">
        <v>1291</v>
      </c>
      <c r="BI53">
        <v>0</v>
      </c>
      <c r="BJ53" t="s">
        <v>1292</v>
      </c>
      <c r="BK53">
        <v>0</v>
      </c>
    </row>
    <row r="54" spans="1:63" x14ac:dyDescent="0.25">
      <c r="A54" t="s">
        <v>96</v>
      </c>
      <c r="B54">
        <v>4</v>
      </c>
      <c r="C54" t="s">
        <v>1219</v>
      </c>
      <c r="D54">
        <v>0</v>
      </c>
      <c r="E54">
        <v>1900</v>
      </c>
      <c r="F54">
        <v>1</v>
      </c>
      <c r="G54">
        <v>9</v>
      </c>
      <c r="H54">
        <v>1.2</v>
      </c>
      <c r="I54" t="s">
        <v>1273</v>
      </c>
      <c r="J54" t="s">
        <v>1274</v>
      </c>
      <c r="K54" t="s">
        <v>1275</v>
      </c>
      <c r="M54" t="s">
        <v>1274</v>
      </c>
      <c r="N54" t="s">
        <v>1276</v>
      </c>
      <c r="P54" t="s">
        <v>1274</v>
      </c>
      <c r="Q54" t="s">
        <v>1277</v>
      </c>
      <c r="X54">
        <v>0.38800000000000001</v>
      </c>
      <c r="Y54">
        <v>0.4</v>
      </c>
      <c r="Z54" t="s">
        <v>1279</v>
      </c>
      <c r="AA54">
        <v>0.2</v>
      </c>
      <c r="AB54">
        <v>0.2</v>
      </c>
      <c r="AC54">
        <v>0.2</v>
      </c>
      <c r="AD54">
        <v>0.2</v>
      </c>
      <c r="AE54">
        <v>7</v>
      </c>
      <c r="AF54" t="s">
        <v>1280</v>
      </c>
      <c r="AG54" t="s">
        <v>1281</v>
      </c>
      <c r="AL54" t="s">
        <v>1284</v>
      </c>
      <c r="AO54">
        <v>35</v>
      </c>
      <c r="AP54">
        <v>-30</v>
      </c>
      <c r="AS54">
        <v>7.4999999999999997E-2</v>
      </c>
      <c r="AT54">
        <v>4</v>
      </c>
      <c r="AU54">
        <v>7.4999999999999997E-2</v>
      </c>
      <c r="AV54">
        <v>4</v>
      </c>
      <c r="AW54" t="s">
        <v>1285</v>
      </c>
      <c r="AX54" t="s">
        <v>1286</v>
      </c>
      <c r="AY54" t="s">
        <v>1287</v>
      </c>
      <c r="AZ54" t="s">
        <v>1289</v>
      </c>
      <c r="BA54">
        <v>1</v>
      </c>
      <c r="BB54">
        <v>0.75</v>
      </c>
      <c r="BC54">
        <v>0</v>
      </c>
      <c r="BD54" t="s">
        <v>1290</v>
      </c>
      <c r="BE54" t="s">
        <v>1290</v>
      </c>
      <c r="BF54" t="s">
        <v>1291</v>
      </c>
      <c r="BG54" t="s">
        <v>1291</v>
      </c>
      <c r="BH54" t="s">
        <v>1291</v>
      </c>
      <c r="BI54">
        <v>0</v>
      </c>
      <c r="BJ54" t="s">
        <v>1292</v>
      </c>
      <c r="BK54">
        <v>0</v>
      </c>
    </row>
    <row r="55" spans="1:63" x14ac:dyDescent="0.25">
      <c r="A55" t="s">
        <v>97</v>
      </c>
      <c r="B55">
        <v>4</v>
      </c>
      <c r="C55" t="s">
        <v>1220</v>
      </c>
      <c r="D55">
        <v>0</v>
      </c>
      <c r="E55">
        <v>1900</v>
      </c>
      <c r="F55">
        <v>1</v>
      </c>
      <c r="G55">
        <v>9</v>
      </c>
      <c r="H55">
        <v>1.2</v>
      </c>
      <c r="I55" t="s">
        <v>1273</v>
      </c>
      <c r="J55" t="s">
        <v>1274</v>
      </c>
      <c r="K55" t="s">
        <v>1275</v>
      </c>
      <c r="M55" t="s">
        <v>1274</v>
      </c>
      <c r="N55" t="s">
        <v>1276</v>
      </c>
      <c r="P55" t="s">
        <v>1274</v>
      </c>
      <c r="Q55" t="s">
        <v>1277</v>
      </c>
      <c r="X55">
        <v>0.38800000000000001</v>
      </c>
      <c r="Y55">
        <v>0.4</v>
      </c>
      <c r="Z55" t="s">
        <v>1279</v>
      </c>
      <c r="AA55">
        <v>0.2</v>
      </c>
      <c r="AB55">
        <v>0.2</v>
      </c>
      <c r="AC55">
        <v>0.2</v>
      </c>
      <c r="AD55">
        <v>0.2</v>
      </c>
      <c r="AE55">
        <v>7</v>
      </c>
      <c r="AF55" t="s">
        <v>1280</v>
      </c>
      <c r="AG55" t="s">
        <v>1281</v>
      </c>
      <c r="AL55" t="s">
        <v>1284</v>
      </c>
      <c r="AO55">
        <v>35</v>
      </c>
      <c r="AP55">
        <v>-30</v>
      </c>
      <c r="AS55">
        <v>7.4999999999999997E-2</v>
      </c>
      <c r="AT55">
        <v>4</v>
      </c>
      <c r="AU55">
        <v>7.4999999999999997E-2</v>
      </c>
      <c r="AV55">
        <v>4</v>
      </c>
      <c r="AW55" t="s">
        <v>1285</v>
      </c>
      <c r="AX55" t="s">
        <v>1286</v>
      </c>
      <c r="AY55" t="s">
        <v>1287</v>
      </c>
      <c r="AZ55" t="s">
        <v>1289</v>
      </c>
      <c r="BA55">
        <v>1</v>
      </c>
      <c r="BB55">
        <v>0.75</v>
      </c>
      <c r="BC55">
        <v>0</v>
      </c>
      <c r="BD55" t="s">
        <v>1290</v>
      </c>
      <c r="BE55" t="s">
        <v>1290</v>
      </c>
      <c r="BF55" t="s">
        <v>1291</v>
      </c>
      <c r="BG55" t="s">
        <v>1291</v>
      </c>
      <c r="BH55" t="s">
        <v>1291</v>
      </c>
      <c r="BI55">
        <v>0</v>
      </c>
      <c r="BJ55" t="s">
        <v>1292</v>
      </c>
      <c r="BK55">
        <v>0</v>
      </c>
    </row>
    <row r="56" spans="1:63" x14ac:dyDescent="0.25">
      <c r="A56" t="s">
        <v>98</v>
      </c>
      <c r="B56">
        <v>4</v>
      </c>
      <c r="C56" t="s">
        <v>1221</v>
      </c>
      <c r="D56">
        <v>0</v>
      </c>
      <c r="E56">
        <v>1900</v>
      </c>
      <c r="F56">
        <v>1</v>
      </c>
      <c r="G56">
        <v>9</v>
      </c>
      <c r="H56">
        <v>1.2</v>
      </c>
      <c r="I56" t="s">
        <v>1273</v>
      </c>
      <c r="J56" t="s">
        <v>1274</v>
      </c>
      <c r="K56" t="s">
        <v>1275</v>
      </c>
      <c r="M56" t="s">
        <v>1274</v>
      </c>
      <c r="N56" t="s">
        <v>1276</v>
      </c>
      <c r="P56" t="s">
        <v>1274</v>
      </c>
      <c r="Q56" t="s">
        <v>1277</v>
      </c>
      <c r="X56">
        <v>0.38800000000000001</v>
      </c>
      <c r="Y56">
        <v>0.4</v>
      </c>
      <c r="Z56" t="s">
        <v>1279</v>
      </c>
      <c r="AA56">
        <v>0.2</v>
      </c>
      <c r="AB56">
        <v>0.2</v>
      </c>
      <c r="AC56">
        <v>0.2</v>
      </c>
      <c r="AD56">
        <v>0.2</v>
      </c>
      <c r="AE56">
        <v>7</v>
      </c>
      <c r="AF56" t="s">
        <v>1280</v>
      </c>
      <c r="AG56" t="s">
        <v>1281</v>
      </c>
      <c r="AL56" t="s">
        <v>1284</v>
      </c>
      <c r="AO56">
        <v>35</v>
      </c>
      <c r="AP56">
        <v>-30</v>
      </c>
      <c r="AS56">
        <v>7.4999999999999997E-2</v>
      </c>
      <c r="AT56">
        <v>4</v>
      </c>
      <c r="AU56">
        <v>7.4999999999999997E-2</v>
      </c>
      <c r="AV56">
        <v>4</v>
      </c>
      <c r="AW56" t="s">
        <v>1285</v>
      </c>
      <c r="AX56" t="s">
        <v>1286</v>
      </c>
      <c r="AY56" t="s">
        <v>1287</v>
      </c>
      <c r="AZ56" t="s">
        <v>1289</v>
      </c>
      <c r="BA56">
        <v>1</v>
      </c>
      <c r="BB56">
        <v>0.75</v>
      </c>
      <c r="BC56">
        <v>0</v>
      </c>
      <c r="BD56" t="s">
        <v>1290</v>
      </c>
      <c r="BE56" t="s">
        <v>1290</v>
      </c>
      <c r="BF56" t="s">
        <v>1291</v>
      </c>
      <c r="BG56" t="s">
        <v>1291</v>
      </c>
      <c r="BH56" t="s">
        <v>1291</v>
      </c>
      <c r="BI56">
        <v>0</v>
      </c>
      <c r="BJ56" t="s">
        <v>1292</v>
      </c>
      <c r="BK56">
        <v>0</v>
      </c>
    </row>
    <row r="57" spans="1:63" x14ac:dyDescent="0.25">
      <c r="A57" t="s">
        <v>99</v>
      </c>
      <c r="B57">
        <v>4</v>
      </c>
      <c r="C57" t="s">
        <v>1222</v>
      </c>
      <c r="D57">
        <v>0</v>
      </c>
      <c r="E57">
        <v>1900</v>
      </c>
      <c r="F57">
        <v>1</v>
      </c>
      <c r="G57">
        <v>9</v>
      </c>
      <c r="H57">
        <v>1.2</v>
      </c>
      <c r="I57" t="s">
        <v>1273</v>
      </c>
      <c r="J57" t="s">
        <v>1274</v>
      </c>
      <c r="K57" t="s">
        <v>1275</v>
      </c>
      <c r="M57" t="s">
        <v>1274</v>
      </c>
      <c r="N57" t="s">
        <v>1276</v>
      </c>
      <c r="P57" t="s">
        <v>1274</v>
      </c>
      <c r="Q57" t="s">
        <v>1277</v>
      </c>
      <c r="X57">
        <v>0.38800000000000001</v>
      </c>
      <c r="Y57">
        <v>0.4</v>
      </c>
      <c r="Z57" t="s">
        <v>1279</v>
      </c>
      <c r="AA57">
        <v>0.2</v>
      </c>
      <c r="AB57">
        <v>0.2</v>
      </c>
      <c r="AC57">
        <v>0.2</v>
      </c>
      <c r="AD57">
        <v>0.2</v>
      </c>
      <c r="AE57">
        <v>7</v>
      </c>
      <c r="AF57" t="s">
        <v>1280</v>
      </c>
      <c r="AG57" t="s">
        <v>1281</v>
      </c>
      <c r="AL57" t="s">
        <v>1284</v>
      </c>
      <c r="AO57">
        <v>35</v>
      </c>
      <c r="AP57">
        <v>-30</v>
      </c>
      <c r="AS57">
        <v>7.4999999999999997E-2</v>
      </c>
      <c r="AT57">
        <v>4</v>
      </c>
      <c r="AU57">
        <v>7.4999999999999997E-2</v>
      </c>
      <c r="AV57">
        <v>4</v>
      </c>
      <c r="AW57" t="s">
        <v>1285</v>
      </c>
      <c r="AX57" t="s">
        <v>1286</v>
      </c>
      <c r="AY57" t="s">
        <v>1287</v>
      </c>
      <c r="AZ57" t="s">
        <v>1289</v>
      </c>
      <c r="BA57">
        <v>1</v>
      </c>
      <c r="BB57">
        <v>0.75</v>
      </c>
      <c r="BC57">
        <v>0</v>
      </c>
      <c r="BD57" t="s">
        <v>1290</v>
      </c>
      <c r="BE57" t="s">
        <v>1290</v>
      </c>
      <c r="BF57" t="s">
        <v>1291</v>
      </c>
      <c r="BG57" t="s">
        <v>1291</v>
      </c>
      <c r="BH57" t="s">
        <v>1291</v>
      </c>
      <c r="BI57">
        <v>0</v>
      </c>
      <c r="BJ57" t="s">
        <v>1292</v>
      </c>
      <c r="BK57">
        <v>0</v>
      </c>
    </row>
    <row r="58" spans="1:63" x14ac:dyDescent="0.25">
      <c r="A58" t="s">
        <v>100</v>
      </c>
      <c r="B58">
        <v>4</v>
      </c>
      <c r="C58" t="s">
        <v>1223</v>
      </c>
      <c r="D58">
        <v>0</v>
      </c>
      <c r="E58">
        <v>1900</v>
      </c>
      <c r="F58">
        <v>1</v>
      </c>
      <c r="G58">
        <v>9</v>
      </c>
      <c r="H58">
        <v>1.2</v>
      </c>
      <c r="I58" t="s">
        <v>1273</v>
      </c>
      <c r="J58" t="s">
        <v>1274</v>
      </c>
      <c r="K58" t="s">
        <v>1275</v>
      </c>
      <c r="M58" t="s">
        <v>1274</v>
      </c>
      <c r="N58" t="s">
        <v>1276</v>
      </c>
      <c r="P58" t="s">
        <v>1274</v>
      </c>
      <c r="Q58" t="s">
        <v>1277</v>
      </c>
      <c r="X58">
        <v>0.38800000000000001</v>
      </c>
      <c r="Y58">
        <v>0.4</v>
      </c>
      <c r="Z58" t="s">
        <v>1279</v>
      </c>
      <c r="AA58">
        <v>0.2</v>
      </c>
      <c r="AB58">
        <v>0.2</v>
      </c>
      <c r="AC58">
        <v>0.2</v>
      </c>
      <c r="AD58">
        <v>0.2</v>
      </c>
      <c r="AE58">
        <v>7</v>
      </c>
      <c r="AF58" t="s">
        <v>1280</v>
      </c>
      <c r="AG58" t="s">
        <v>1281</v>
      </c>
      <c r="AL58" t="s">
        <v>1284</v>
      </c>
      <c r="AO58">
        <v>35</v>
      </c>
      <c r="AP58">
        <v>-30</v>
      </c>
      <c r="AS58">
        <v>7.4999999999999997E-2</v>
      </c>
      <c r="AT58">
        <v>4</v>
      </c>
      <c r="AU58">
        <v>7.4999999999999997E-2</v>
      </c>
      <c r="AV58">
        <v>4</v>
      </c>
      <c r="AW58" t="s">
        <v>1285</v>
      </c>
      <c r="AX58" t="s">
        <v>1286</v>
      </c>
      <c r="AY58" t="s">
        <v>1287</v>
      </c>
      <c r="AZ58" t="s">
        <v>1289</v>
      </c>
      <c r="BA58">
        <v>1</v>
      </c>
      <c r="BB58">
        <v>0.75</v>
      </c>
      <c r="BC58">
        <v>0</v>
      </c>
      <c r="BD58" t="s">
        <v>1290</v>
      </c>
      <c r="BE58" t="s">
        <v>1290</v>
      </c>
      <c r="BF58" t="s">
        <v>1291</v>
      </c>
      <c r="BG58" t="s">
        <v>1291</v>
      </c>
      <c r="BH58" t="s">
        <v>1291</v>
      </c>
      <c r="BI58">
        <v>0</v>
      </c>
      <c r="BJ58" t="s">
        <v>1292</v>
      </c>
      <c r="BK58">
        <v>0</v>
      </c>
    </row>
    <row r="59" spans="1:63" x14ac:dyDescent="0.25">
      <c r="A59" t="s">
        <v>101</v>
      </c>
      <c r="B59">
        <v>4</v>
      </c>
      <c r="C59" t="s">
        <v>1224</v>
      </c>
      <c r="D59">
        <v>0</v>
      </c>
      <c r="E59">
        <v>1900</v>
      </c>
      <c r="F59">
        <v>1</v>
      </c>
      <c r="G59">
        <v>9</v>
      </c>
      <c r="H59">
        <v>1.2</v>
      </c>
      <c r="I59" t="s">
        <v>1273</v>
      </c>
      <c r="J59" t="s">
        <v>1274</v>
      </c>
      <c r="K59" t="s">
        <v>1275</v>
      </c>
      <c r="M59" t="s">
        <v>1274</v>
      </c>
      <c r="N59" t="s">
        <v>1276</v>
      </c>
      <c r="P59" t="s">
        <v>1274</v>
      </c>
      <c r="Q59" t="s">
        <v>1277</v>
      </c>
      <c r="X59">
        <v>0.38800000000000001</v>
      </c>
      <c r="Y59">
        <v>0.4</v>
      </c>
      <c r="Z59" t="s">
        <v>1279</v>
      </c>
      <c r="AA59">
        <v>0.2</v>
      </c>
      <c r="AB59">
        <v>0.2</v>
      </c>
      <c r="AC59">
        <v>0.2</v>
      </c>
      <c r="AD59">
        <v>0.2</v>
      </c>
      <c r="AE59">
        <v>7</v>
      </c>
      <c r="AF59" t="s">
        <v>1280</v>
      </c>
      <c r="AG59" t="s">
        <v>1281</v>
      </c>
      <c r="AL59" t="s">
        <v>1284</v>
      </c>
      <c r="AO59">
        <v>35</v>
      </c>
      <c r="AP59">
        <v>-30</v>
      </c>
      <c r="AS59">
        <v>7.4999999999999997E-2</v>
      </c>
      <c r="AT59">
        <v>4</v>
      </c>
      <c r="AU59">
        <v>7.4999999999999997E-2</v>
      </c>
      <c r="AV59">
        <v>4</v>
      </c>
      <c r="AW59" t="s">
        <v>1285</v>
      </c>
      <c r="AX59" t="s">
        <v>1286</v>
      </c>
      <c r="AY59" t="s">
        <v>1287</v>
      </c>
      <c r="AZ59" t="s">
        <v>1289</v>
      </c>
      <c r="BA59">
        <v>1</v>
      </c>
      <c r="BB59">
        <v>0.75</v>
      </c>
      <c r="BC59">
        <v>0</v>
      </c>
      <c r="BD59" t="s">
        <v>1290</v>
      </c>
      <c r="BE59" t="s">
        <v>1290</v>
      </c>
      <c r="BF59" t="s">
        <v>1291</v>
      </c>
      <c r="BG59" t="s">
        <v>1291</v>
      </c>
      <c r="BH59" t="s">
        <v>1291</v>
      </c>
      <c r="BI59">
        <v>0</v>
      </c>
      <c r="BJ59" t="s">
        <v>1292</v>
      </c>
      <c r="BK59">
        <v>0</v>
      </c>
    </row>
    <row r="60" spans="1:63" x14ac:dyDescent="0.25">
      <c r="A60" t="s">
        <v>102</v>
      </c>
      <c r="B60">
        <v>4</v>
      </c>
      <c r="C60" t="s">
        <v>1225</v>
      </c>
      <c r="D60">
        <v>0</v>
      </c>
      <c r="E60">
        <v>1900</v>
      </c>
      <c r="F60">
        <v>1</v>
      </c>
      <c r="G60">
        <v>9</v>
      </c>
      <c r="H60">
        <v>1.2</v>
      </c>
      <c r="I60" t="s">
        <v>1273</v>
      </c>
      <c r="J60" t="s">
        <v>1274</v>
      </c>
      <c r="K60" t="s">
        <v>1275</v>
      </c>
      <c r="M60" t="s">
        <v>1274</v>
      </c>
      <c r="N60" t="s">
        <v>1276</v>
      </c>
      <c r="P60" t="s">
        <v>1274</v>
      </c>
      <c r="Q60" t="s">
        <v>1277</v>
      </c>
      <c r="X60">
        <v>0.38800000000000001</v>
      </c>
      <c r="Y60">
        <v>0.4</v>
      </c>
      <c r="Z60" t="s">
        <v>1279</v>
      </c>
      <c r="AA60">
        <v>0.2</v>
      </c>
      <c r="AB60">
        <v>0.2</v>
      </c>
      <c r="AC60">
        <v>0.2</v>
      </c>
      <c r="AD60">
        <v>0.2</v>
      </c>
      <c r="AE60">
        <v>7</v>
      </c>
      <c r="AF60" t="s">
        <v>1280</v>
      </c>
      <c r="AG60" t="s">
        <v>1281</v>
      </c>
      <c r="AL60" t="s">
        <v>1284</v>
      </c>
      <c r="AO60">
        <v>35</v>
      </c>
      <c r="AP60">
        <v>-30</v>
      </c>
      <c r="AS60">
        <v>7.4999999999999997E-2</v>
      </c>
      <c r="AT60">
        <v>4</v>
      </c>
      <c r="AU60">
        <v>7.4999999999999997E-2</v>
      </c>
      <c r="AV60">
        <v>4</v>
      </c>
      <c r="AW60" t="s">
        <v>1285</v>
      </c>
      <c r="AX60" t="s">
        <v>1286</v>
      </c>
      <c r="AY60" t="s">
        <v>1287</v>
      </c>
      <c r="AZ60" t="s">
        <v>1289</v>
      </c>
      <c r="BA60">
        <v>1</v>
      </c>
      <c r="BB60">
        <v>0.75</v>
      </c>
      <c r="BC60">
        <v>0</v>
      </c>
      <c r="BD60" t="s">
        <v>1290</v>
      </c>
      <c r="BE60" t="s">
        <v>1290</v>
      </c>
      <c r="BF60" t="s">
        <v>1291</v>
      </c>
      <c r="BG60" t="s">
        <v>1291</v>
      </c>
      <c r="BH60" t="s">
        <v>1291</v>
      </c>
      <c r="BI60">
        <v>0</v>
      </c>
      <c r="BJ60" t="s">
        <v>1292</v>
      </c>
      <c r="BK60">
        <v>0</v>
      </c>
    </row>
    <row r="61" spans="1:63" x14ac:dyDescent="0.25">
      <c r="A61" t="s">
        <v>103</v>
      </c>
      <c r="B61">
        <v>4</v>
      </c>
      <c r="C61" t="s">
        <v>1226</v>
      </c>
      <c r="D61">
        <v>0</v>
      </c>
      <c r="E61">
        <v>1900</v>
      </c>
      <c r="F61">
        <v>1</v>
      </c>
      <c r="G61">
        <v>9</v>
      </c>
      <c r="H61">
        <v>1.2</v>
      </c>
      <c r="I61" t="s">
        <v>1273</v>
      </c>
      <c r="J61" t="s">
        <v>1274</v>
      </c>
      <c r="K61" t="s">
        <v>1275</v>
      </c>
      <c r="M61" t="s">
        <v>1274</v>
      </c>
      <c r="N61" t="s">
        <v>1276</v>
      </c>
      <c r="P61" t="s">
        <v>1274</v>
      </c>
      <c r="Q61" t="s">
        <v>1277</v>
      </c>
      <c r="X61">
        <v>0.38800000000000001</v>
      </c>
      <c r="Y61">
        <v>0.4</v>
      </c>
      <c r="Z61" t="s">
        <v>1279</v>
      </c>
      <c r="AA61">
        <v>0.2</v>
      </c>
      <c r="AB61">
        <v>0.2</v>
      </c>
      <c r="AC61">
        <v>0.2</v>
      </c>
      <c r="AD61">
        <v>0.2</v>
      </c>
      <c r="AE61">
        <v>7</v>
      </c>
      <c r="AF61" t="s">
        <v>1280</v>
      </c>
      <c r="AG61" t="s">
        <v>1281</v>
      </c>
      <c r="AL61" t="s">
        <v>1284</v>
      </c>
      <c r="AO61">
        <v>35</v>
      </c>
      <c r="AP61">
        <v>-30</v>
      </c>
      <c r="AS61">
        <v>7.4999999999999997E-2</v>
      </c>
      <c r="AT61">
        <v>4</v>
      </c>
      <c r="AU61">
        <v>7.4999999999999997E-2</v>
      </c>
      <c r="AV61">
        <v>4</v>
      </c>
      <c r="AW61" t="s">
        <v>1285</v>
      </c>
      <c r="AX61" t="s">
        <v>1286</v>
      </c>
      <c r="AY61" t="s">
        <v>1287</v>
      </c>
      <c r="AZ61" t="s">
        <v>1289</v>
      </c>
      <c r="BA61">
        <v>1</v>
      </c>
      <c r="BB61">
        <v>0.75</v>
      </c>
      <c r="BC61">
        <v>0</v>
      </c>
      <c r="BD61" t="s">
        <v>1290</v>
      </c>
      <c r="BE61" t="s">
        <v>1290</v>
      </c>
      <c r="BF61" t="s">
        <v>1291</v>
      </c>
      <c r="BG61" t="s">
        <v>1291</v>
      </c>
      <c r="BH61" t="s">
        <v>1291</v>
      </c>
      <c r="BI61">
        <v>0</v>
      </c>
      <c r="BJ61" t="s">
        <v>1292</v>
      </c>
      <c r="BK61">
        <v>0</v>
      </c>
    </row>
    <row r="62" spans="1:63" x14ac:dyDescent="0.25">
      <c r="A62" t="s">
        <v>104</v>
      </c>
      <c r="B62">
        <v>4</v>
      </c>
      <c r="C62" t="s">
        <v>1227</v>
      </c>
      <c r="D62">
        <v>0</v>
      </c>
      <c r="E62">
        <v>1900</v>
      </c>
      <c r="F62">
        <v>1</v>
      </c>
      <c r="G62">
        <v>9</v>
      </c>
      <c r="H62">
        <v>1.2</v>
      </c>
      <c r="I62" t="s">
        <v>1273</v>
      </c>
      <c r="J62" t="s">
        <v>1274</v>
      </c>
      <c r="K62" t="s">
        <v>1275</v>
      </c>
      <c r="M62" t="s">
        <v>1274</v>
      </c>
      <c r="N62" t="s">
        <v>1276</v>
      </c>
      <c r="P62" t="s">
        <v>1274</v>
      </c>
      <c r="Q62" t="s">
        <v>1277</v>
      </c>
      <c r="X62">
        <v>0.38800000000000001</v>
      </c>
      <c r="Y62">
        <v>0.4</v>
      </c>
      <c r="Z62" t="s">
        <v>1279</v>
      </c>
      <c r="AA62">
        <v>0.2</v>
      </c>
      <c r="AB62">
        <v>0.2</v>
      </c>
      <c r="AC62">
        <v>0.2</v>
      </c>
      <c r="AD62">
        <v>0.2</v>
      </c>
      <c r="AE62">
        <v>7</v>
      </c>
      <c r="AF62" t="s">
        <v>1280</v>
      </c>
      <c r="AG62" t="s">
        <v>1281</v>
      </c>
      <c r="AL62" t="s">
        <v>1284</v>
      </c>
      <c r="AO62">
        <v>35</v>
      </c>
      <c r="AP62">
        <v>-30</v>
      </c>
      <c r="AS62">
        <v>7.4999999999999997E-2</v>
      </c>
      <c r="AT62">
        <v>4</v>
      </c>
      <c r="AU62">
        <v>7.4999999999999997E-2</v>
      </c>
      <c r="AV62">
        <v>4</v>
      </c>
      <c r="AW62" t="s">
        <v>1285</v>
      </c>
      <c r="AX62" t="s">
        <v>1286</v>
      </c>
      <c r="AY62" t="s">
        <v>1287</v>
      </c>
      <c r="AZ62" t="s">
        <v>1289</v>
      </c>
      <c r="BA62">
        <v>1</v>
      </c>
      <c r="BB62">
        <v>0.75</v>
      </c>
      <c r="BC62">
        <v>0</v>
      </c>
      <c r="BD62" t="s">
        <v>1290</v>
      </c>
      <c r="BE62" t="s">
        <v>1290</v>
      </c>
      <c r="BF62" t="s">
        <v>1291</v>
      </c>
      <c r="BG62" t="s">
        <v>1291</v>
      </c>
      <c r="BH62" t="s">
        <v>1291</v>
      </c>
      <c r="BI62">
        <v>0</v>
      </c>
      <c r="BJ62" t="s">
        <v>1292</v>
      </c>
      <c r="BK62">
        <v>0</v>
      </c>
    </row>
    <row r="63" spans="1:63" x14ac:dyDescent="0.25">
      <c r="A63" t="s">
        <v>105</v>
      </c>
      <c r="B63">
        <v>4</v>
      </c>
      <c r="C63" t="s">
        <v>1228</v>
      </c>
      <c r="D63">
        <v>0</v>
      </c>
      <c r="E63">
        <v>1900</v>
      </c>
      <c r="F63">
        <v>1</v>
      </c>
      <c r="G63">
        <v>9</v>
      </c>
      <c r="H63">
        <v>1.2</v>
      </c>
      <c r="I63" t="s">
        <v>1273</v>
      </c>
      <c r="J63" t="s">
        <v>1274</v>
      </c>
      <c r="K63" t="s">
        <v>1275</v>
      </c>
      <c r="M63" t="s">
        <v>1274</v>
      </c>
      <c r="N63" t="s">
        <v>1276</v>
      </c>
      <c r="P63" t="s">
        <v>1274</v>
      </c>
      <c r="Q63" t="s">
        <v>1277</v>
      </c>
      <c r="X63">
        <v>0.38800000000000001</v>
      </c>
      <c r="Y63">
        <v>0.4</v>
      </c>
      <c r="Z63" t="s">
        <v>1279</v>
      </c>
      <c r="AA63">
        <v>0.2</v>
      </c>
      <c r="AB63">
        <v>0.2</v>
      </c>
      <c r="AC63">
        <v>0.2</v>
      </c>
      <c r="AD63">
        <v>0.2</v>
      </c>
      <c r="AE63">
        <v>7</v>
      </c>
      <c r="AF63" t="s">
        <v>1280</v>
      </c>
      <c r="AG63" t="s">
        <v>1281</v>
      </c>
      <c r="AL63" t="s">
        <v>1284</v>
      </c>
      <c r="AO63">
        <v>35</v>
      </c>
      <c r="AP63">
        <v>-30</v>
      </c>
      <c r="AS63">
        <v>7.4999999999999997E-2</v>
      </c>
      <c r="AT63">
        <v>4</v>
      </c>
      <c r="AU63">
        <v>7.4999999999999997E-2</v>
      </c>
      <c r="AV63">
        <v>4</v>
      </c>
      <c r="AW63" t="s">
        <v>1285</v>
      </c>
      <c r="AX63" t="s">
        <v>1286</v>
      </c>
      <c r="AY63" t="s">
        <v>1287</v>
      </c>
      <c r="AZ63" t="s">
        <v>1289</v>
      </c>
      <c r="BA63">
        <v>1</v>
      </c>
      <c r="BB63">
        <v>0.75</v>
      </c>
      <c r="BC63">
        <v>0</v>
      </c>
      <c r="BD63" t="s">
        <v>1290</v>
      </c>
      <c r="BE63" t="s">
        <v>1290</v>
      </c>
      <c r="BF63" t="s">
        <v>1291</v>
      </c>
      <c r="BG63" t="s">
        <v>1291</v>
      </c>
      <c r="BH63" t="s">
        <v>1291</v>
      </c>
      <c r="BI63">
        <v>0</v>
      </c>
      <c r="BJ63" t="s">
        <v>1292</v>
      </c>
      <c r="BK63">
        <v>0</v>
      </c>
    </row>
    <row r="64" spans="1:63" x14ac:dyDescent="0.25">
      <c r="A64" t="s">
        <v>106</v>
      </c>
      <c r="B64">
        <v>4</v>
      </c>
      <c r="C64" t="s">
        <v>1229</v>
      </c>
      <c r="D64">
        <v>0</v>
      </c>
      <c r="E64">
        <v>1900</v>
      </c>
      <c r="F64">
        <v>1</v>
      </c>
      <c r="G64">
        <v>9</v>
      </c>
      <c r="H64">
        <v>1.2</v>
      </c>
      <c r="I64" t="s">
        <v>1273</v>
      </c>
      <c r="J64" t="s">
        <v>1274</v>
      </c>
      <c r="K64" t="s">
        <v>1275</v>
      </c>
      <c r="M64" t="s">
        <v>1274</v>
      </c>
      <c r="N64" t="s">
        <v>1276</v>
      </c>
      <c r="P64" t="s">
        <v>1274</v>
      </c>
      <c r="Q64" t="s">
        <v>1277</v>
      </c>
      <c r="X64">
        <v>0.38800000000000001</v>
      </c>
      <c r="Y64">
        <v>0.4</v>
      </c>
      <c r="Z64" t="s">
        <v>1279</v>
      </c>
      <c r="AA64">
        <v>0.2</v>
      </c>
      <c r="AB64">
        <v>0.2</v>
      </c>
      <c r="AC64">
        <v>0.2</v>
      </c>
      <c r="AD64">
        <v>0.2</v>
      </c>
      <c r="AE64">
        <v>7</v>
      </c>
      <c r="AF64" t="s">
        <v>1280</v>
      </c>
      <c r="AG64" t="s">
        <v>1281</v>
      </c>
      <c r="AL64" t="s">
        <v>1284</v>
      </c>
      <c r="AO64">
        <v>35</v>
      </c>
      <c r="AP64">
        <v>-30</v>
      </c>
      <c r="AS64">
        <v>7.4999999999999997E-2</v>
      </c>
      <c r="AT64">
        <v>4</v>
      </c>
      <c r="AU64">
        <v>7.4999999999999997E-2</v>
      </c>
      <c r="AV64">
        <v>4</v>
      </c>
      <c r="AW64" t="s">
        <v>1285</v>
      </c>
      <c r="AX64" t="s">
        <v>1286</v>
      </c>
      <c r="AY64" t="s">
        <v>1287</v>
      </c>
      <c r="AZ64" t="s">
        <v>1289</v>
      </c>
      <c r="BA64">
        <v>1</v>
      </c>
      <c r="BB64">
        <v>0.75</v>
      </c>
      <c r="BC64">
        <v>0</v>
      </c>
      <c r="BD64" t="s">
        <v>1290</v>
      </c>
      <c r="BE64" t="s">
        <v>1290</v>
      </c>
      <c r="BF64" t="s">
        <v>1291</v>
      </c>
      <c r="BG64" t="s">
        <v>1291</v>
      </c>
      <c r="BH64" t="s">
        <v>1291</v>
      </c>
      <c r="BI64">
        <v>0</v>
      </c>
      <c r="BJ64" t="s">
        <v>1292</v>
      </c>
      <c r="BK64">
        <v>0</v>
      </c>
    </row>
    <row r="65" spans="1:63" x14ac:dyDescent="0.25">
      <c r="A65" t="s">
        <v>107</v>
      </c>
      <c r="B65">
        <v>4</v>
      </c>
      <c r="C65" t="s">
        <v>1230</v>
      </c>
      <c r="D65">
        <v>0</v>
      </c>
      <c r="E65">
        <v>1900</v>
      </c>
      <c r="F65">
        <v>1</v>
      </c>
      <c r="G65">
        <v>9</v>
      </c>
      <c r="H65">
        <v>1.2</v>
      </c>
      <c r="I65" t="s">
        <v>1273</v>
      </c>
      <c r="J65" t="s">
        <v>1274</v>
      </c>
      <c r="K65" t="s">
        <v>1275</v>
      </c>
      <c r="M65" t="s">
        <v>1274</v>
      </c>
      <c r="N65" t="s">
        <v>1276</v>
      </c>
      <c r="P65" t="s">
        <v>1274</v>
      </c>
      <c r="Q65" t="s">
        <v>1277</v>
      </c>
      <c r="X65">
        <v>0.38800000000000001</v>
      </c>
      <c r="Y65">
        <v>0.4</v>
      </c>
      <c r="Z65" t="s">
        <v>1279</v>
      </c>
      <c r="AA65">
        <v>0.2</v>
      </c>
      <c r="AB65">
        <v>0.2</v>
      </c>
      <c r="AC65">
        <v>0.2</v>
      </c>
      <c r="AD65">
        <v>0.2</v>
      </c>
      <c r="AE65">
        <v>7</v>
      </c>
      <c r="AF65" t="s">
        <v>1280</v>
      </c>
      <c r="AG65" t="s">
        <v>1281</v>
      </c>
      <c r="AL65" t="s">
        <v>1284</v>
      </c>
      <c r="AO65">
        <v>35</v>
      </c>
      <c r="AP65">
        <v>-30</v>
      </c>
      <c r="AS65">
        <v>7.4999999999999997E-2</v>
      </c>
      <c r="AT65">
        <v>4</v>
      </c>
      <c r="AU65">
        <v>7.4999999999999997E-2</v>
      </c>
      <c r="AV65">
        <v>4</v>
      </c>
      <c r="AW65" t="s">
        <v>1285</v>
      </c>
      <c r="AX65" t="s">
        <v>1286</v>
      </c>
      <c r="AY65" t="s">
        <v>1287</v>
      </c>
      <c r="AZ65" t="s">
        <v>1289</v>
      </c>
      <c r="BA65">
        <v>1</v>
      </c>
      <c r="BB65">
        <v>0.75</v>
      </c>
      <c r="BC65">
        <v>0</v>
      </c>
      <c r="BD65" t="s">
        <v>1290</v>
      </c>
      <c r="BE65" t="s">
        <v>1290</v>
      </c>
      <c r="BF65" t="s">
        <v>1291</v>
      </c>
      <c r="BG65" t="s">
        <v>1291</v>
      </c>
      <c r="BH65" t="s">
        <v>1291</v>
      </c>
      <c r="BI65">
        <v>0</v>
      </c>
      <c r="BJ65" t="s">
        <v>1292</v>
      </c>
      <c r="BK65">
        <v>0</v>
      </c>
    </row>
    <row r="66" spans="1:63" x14ac:dyDescent="0.25">
      <c r="A66" t="s">
        <v>108</v>
      </c>
      <c r="B66">
        <v>4</v>
      </c>
      <c r="C66" t="s">
        <v>1231</v>
      </c>
      <c r="D66">
        <v>0</v>
      </c>
      <c r="E66">
        <v>1900</v>
      </c>
      <c r="F66">
        <v>1</v>
      </c>
      <c r="G66">
        <v>9</v>
      </c>
      <c r="H66">
        <v>1.2</v>
      </c>
      <c r="I66" t="s">
        <v>1273</v>
      </c>
      <c r="J66" t="s">
        <v>1274</v>
      </c>
      <c r="K66" t="s">
        <v>1275</v>
      </c>
      <c r="M66" t="s">
        <v>1274</v>
      </c>
      <c r="N66" t="s">
        <v>1276</v>
      </c>
      <c r="P66" t="s">
        <v>1274</v>
      </c>
      <c r="Q66" t="s">
        <v>1277</v>
      </c>
      <c r="X66">
        <v>0.38800000000000001</v>
      </c>
      <c r="Y66">
        <v>0.4</v>
      </c>
      <c r="Z66" t="s">
        <v>1279</v>
      </c>
      <c r="AA66">
        <v>0.2</v>
      </c>
      <c r="AB66">
        <v>0.2</v>
      </c>
      <c r="AC66">
        <v>0.2</v>
      </c>
      <c r="AD66">
        <v>0.2</v>
      </c>
      <c r="AE66">
        <v>7</v>
      </c>
      <c r="AF66" t="s">
        <v>1280</v>
      </c>
      <c r="AG66" t="s">
        <v>1281</v>
      </c>
      <c r="AL66" t="s">
        <v>1284</v>
      </c>
      <c r="AO66">
        <v>35</v>
      </c>
      <c r="AP66">
        <v>-30</v>
      </c>
      <c r="AS66">
        <v>7.4999999999999997E-2</v>
      </c>
      <c r="AT66">
        <v>4</v>
      </c>
      <c r="AU66">
        <v>7.4999999999999997E-2</v>
      </c>
      <c r="AV66">
        <v>4</v>
      </c>
      <c r="AW66" t="s">
        <v>1285</v>
      </c>
      <c r="AX66" t="s">
        <v>1286</v>
      </c>
      <c r="AY66" t="s">
        <v>1287</v>
      </c>
      <c r="AZ66" t="s">
        <v>1289</v>
      </c>
      <c r="BA66">
        <v>1</v>
      </c>
      <c r="BB66">
        <v>0.75</v>
      </c>
      <c r="BC66">
        <v>0</v>
      </c>
      <c r="BD66" t="s">
        <v>1290</v>
      </c>
      <c r="BE66" t="s">
        <v>1290</v>
      </c>
      <c r="BF66" t="s">
        <v>1291</v>
      </c>
      <c r="BG66" t="s">
        <v>1291</v>
      </c>
      <c r="BH66" t="s">
        <v>1291</v>
      </c>
      <c r="BI66">
        <v>0</v>
      </c>
      <c r="BJ66" t="s">
        <v>1292</v>
      </c>
      <c r="BK66">
        <v>0</v>
      </c>
    </row>
    <row r="67" spans="1:63" x14ac:dyDescent="0.25">
      <c r="A67" t="s">
        <v>109</v>
      </c>
      <c r="B67">
        <v>4</v>
      </c>
      <c r="C67" t="s">
        <v>1232</v>
      </c>
      <c r="D67">
        <v>0</v>
      </c>
      <c r="E67">
        <v>1900</v>
      </c>
      <c r="F67">
        <v>1</v>
      </c>
      <c r="G67">
        <v>9</v>
      </c>
      <c r="H67">
        <v>1.2</v>
      </c>
      <c r="I67" t="s">
        <v>1273</v>
      </c>
      <c r="J67" t="s">
        <v>1274</v>
      </c>
      <c r="K67" t="s">
        <v>1275</v>
      </c>
      <c r="M67" t="s">
        <v>1274</v>
      </c>
      <c r="N67" t="s">
        <v>1276</v>
      </c>
      <c r="P67" t="s">
        <v>1274</v>
      </c>
      <c r="Q67" t="s">
        <v>1277</v>
      </c>
      <c r="X67">
        <v>0.38800000000000001</v>
      </c>
      <c r="Y67">
        <v>0.4</v>
      </c>
      <c r="Z67" t="s">
        <v>1279</v>
      </c>
      <c r="AA67">
        <v>0.2</v>
      </c>
      <c r="AB67">
        <v>0.2</v>
      </c>
      <c r="AC67">
        <v>0.2</v>
      </c>
      <c r="AD67">
        <v>0.2</v>
      </c>
      <c r="AE67">
        <v>7</v>
      </c>
      <c r="AF67" t="s">
        <v>1280</v>
      </c>
      <c r="AG67" t="s">
        <v>1281</v>
      </c>
      <c r="AL67" t="s">
        <v>1284</v>
      </c>
      <c r="AO67">
        <v>35</v>
      </c>
      <c r="AP67">
        <v>-30</v>
      </c>
      <c r="AS67">
        <v>7.4999999999999997E-2</v>
      </c>
      <c r="AT67">
        <v>4</v>
      </c>
      <c r="AU67">
        <v>7.4999999999999997E-2</v>
      </c>
      <c r="AV67">
        <v>4</v>
      </c>
      <c r="AW67" t="s">
        <v>1285</v>
      </c>
      <c r="AX67" t="s">
        <v>1286</v>
      </c>
      <c r="AY67" t="s">
        <v>1287</v>
      </c>
      <c r="AZ67" t="s">
        <v>1289</v>
      </c>
      <c r="BA67">
        <v>1</v>
      </c>
      <c r="BB67">
        <v>0.75</v>
      </c>
      <c r="BC67">
        <v>0</v>
      </c>
      <c r="BD67" t="s">
        <v>1290</v>
      </c>
      <c r="BE67" t="s">
        <v>1290</v>
      </c>
      <c r="BF67" t="s">
        <v>1291</v>
      </c>
      <c r="BG67" t="s">
        <v>1291</v>
      </c>
      <c r="BH67" t="s">
        <v>1291</v>
      </c>
      <c r="BI67">
        <v>0</v>
      </c>
      <c r="BJ67" t="s">
        <v>1292</v>
      </c>
      <c r="BK67">
        <v>0</v>
      </c>
    </row>
    <row r="68" spans="1:63" x14ac:dyDescent="0.25">
      <c r="A68" t="s">
        <v>110</v>
      </c>
      <c r="B68">
        <v>4</v>
      </c>
      <c r="C68" t="s">
        <v>1233</v>
      </c>
      <c r="D68">
        <v>0</v>
      </c>
      <c r="E68">
        <v>1900</v>
      </c>
      <c r="F68">
        <v>1</v>
      </c>
      <c r="G68">
        <v>9</v>
      </c>
      <c r="H68">
        <v>1.2</v>
      </c>
      <c r="I68" t="s">
        <v>1273</v>
      </c>
      <c r="J68" t="s">
        <v>1274</v>
      </c>
      <c r="K68" t="s">
        <v>1275</v>
      </c>
      <c r="M68" t="s">
        <v>1274</v>
      </c>
      <c r="N68" t="s">
        <v>1276</v>
      </c>
      <c r="P68" t="s">
        <v>1274</v>
      </c>
      <c r="Q68" t="s">
        <v>1277</v>
      </c>
      <c r="X68">
        <v>0.38800000000000001</v>
      </c>
      <c r="Y68">
        <v>0.4</v>
      </c>
      <c r="Z68" t="s">
        <v>1279</v>
      </c>
      <c r="AA68">
        <v>0.2</v>
      </c>
      <c r="AB68">
        <v>0.2</v>
      </c>
      <c r="AC68">
        <v>0.2</v>
      </c>
      <c r="AD68">
        <v>0.2</v>
      </c>
      <c r="AE68">
        <v>7</v>
      </c>
      <c r="AF68" t="s">
        <v>1280</v>
      </c>
      <c r="AG68" t="s">
        <v>1281</v>
      </c>
      <c r="AL68" t="s">
        <v>1284</v>
      </c>
      <c r="AO68">
        <v>35</v>
      </c>
      <c r="AP68">
        <v>-30</v>
      </c>
      <c r="AS68">
        <v>7.4999999999999997E-2</v>
      </c>
      <c r="AT68">
        <v>4</v>
      </c>
      <c r="AU68">
        <v>7.4999999999999997E-2</v>
      </c>
      <c r="AV68">
        <v>4</v>
      </c>
      <c r="AW68" t="s">
        <v>1285</v>
      </c>
      <c r="AX68" t="s">
        <v>1286</v>
      </c>
      <c r="AY68" t="s">
        <v>1287</v>
      </c>
      <c r="AZ68" t="s">
        <v>1289</v>
      </c>
      <c r="BA68">
        <v>1</v>
      </c>
      <c r="BB68">
        <v>0.75</v>
      </c>
      <c r="BC68">
        <v>0</v>
      </c>
      <c r="BD68" t="s">
        <v>1290</v>
      </c>
      <c r="BE68" t="s">
        <v>1290</v>
      </c>
      <c r="BF68" t="s">
        <v>1291</v>
      </c>
      <c r="BG68" t="s">
        <v>1291</v>
      </c>
      <c r="BH68" t="s">
        <v>1291</v>
      </c>
      <c r="BI68">
        <v>0</v>
      </c>
      <c r="BJ68" t="s">
        <v>1292</v>
      </c>
      <c r="BK68">
        <v>0</v>
      </c>
    </row>
    <row r="69" spans="1:63" x14ac:dyDescent="0.25">
      <c r="A69" t="s">
        <v>111</v>
      </c>
      <c r="B69">
        <v>4</v>
      </c>
      <c r="C69" t="s">
        <v>1234</v>
      </c>
      <c r="D69">
        <v>0</v>
      </c>
      <c r="E69">
        <v>1900</v>
      </c>
      <c r="F69">
        <v>1</v>
      </c>
      <c r="G69">
        <v>9</v>
      </c>
      <c r="H69">
        <v>1.2</v>
      </c>
      <c r="I69" t="s">
        <v>1273</v>
      </c>
      <c r="J69" t="s">
        <v>1274</v>
      </c>
      <c r="K69" t="s">
        <v>1275</v>
      </c>
      <c r="M69" t="s">
        <v>1274</v>
      </c>
      <c r="N69" t="s">
        <v>1276</v>
      </c>
      <c r="P69" t="s">
        <v>1274</v>
      </c>
      <c r="Q69" t="s">
        <v>1277</v>
      </c>
      <c r="X69">
        <v>0.38800000000000001</v>
      </c>
      <c r="Y69">
        <v>0.4</v>
      </c>
      <c r="Z69" t="s">
        <v>1279</v>
      </c>
      <c r="AA69">
        <v>0.2</v>
      </c>
      <c r="AB69">
        <v>0.2</v>
      </c>
      <c r="AC69">
        <v>0.2</v>
      </c>
      <c r="AD69">
        <v>0.2</v>
      </c>
      <c r="AE69">
        <v>7</v>
      </c>
      <c r="AF69" t="s">
        <v>1280</v>
      </c>
      <c r="AG69" t="s">
        <v>1281</v>
      </c>
      <c r="AL69" t="s">
        <v>1284</v>
      </c>
      <c r="AO69">
        <v>35</v>
      </c>
      <c r="AP69">
        <v>-30</v>
      </c>
      <c r="AS69">
        <v>7.4999999999999997E-2</v>
      </c>
      <c r="AT69">
        <v>4</v>
      </c>
      <c r="AU69">
        <v>7.4999999999999997E-2</v>
      </c>
      <c r="AV69">
        <v>4</v>
      </c>
      <c r="AW69" t="s">
        <v>1285</v>
      </c>
      <c r="AX69" t="s">
        <v>1286</v>
      </c>
      <c r="AY69" t="s">
        <v>1287</v>
      </c>
      <c r="AZ69" t="s">
        <v>1289</v>
      </c>
      <c r="BA69">
        <v>1</v>
      </c>
      <c r="BB69">
        <v>0.75</v>
      </c>
      <c r="BC69">
        <v>0</v>
      </c>
      <c r="BD69" t="s">
        <v>1290</v>
      </c>
      <c r="BE69" t="s">
        <v>1290</v>
      </c>
      <c r="BF69" t="s">
        <v>1291</v>
      </c>
      <c r="BG69" t="s">
        <v>1291</v>
      </c>
      <c r="BH69" t="s">
        <v>1291</v>
      </c>
      <c r="BI69">
        <v>0</v>
      </c>
      <c r="BJ69" t="s">
        <v>1292</v>
      </c>
      <c r="BK69">
        <v>0</v>
      </c>
    </row>
    <row r="70" spans="1:63" x14ac:dyDescent="0.25">
      <c r="A70" t="s">
        <v>112</v>
      </c>
      <c r="B70">
        <v>4</v>
      </c>
      <c r="C70" t="s">
        <v>1235</v>
      </c>
      <c r="D70">
        <v>0</v>
      </c>
      <c r="E70">
        <v>1900</v>
      </c>
      <c r="F70">
        <v>1</v>
      </c>
      <c r="G70">
        <v>9</v>
      </c>
      <c r="H70">
        <v>1.2</v>
      </c>
      <c r="I70" t="s">
        <v>1273</v>
      </c>
      <c r="J70" t="s">
        <v>1274</v>
      </c>
      <c r="K70" t="s">
        <v>1275</v>
      </c>
      <c r="M70" t="s">
        <v>1274</v>
      </c>
      <c r="N70" t="s">
        <v>1276</v>
      </c>
      <c r="P70" t="s">
        <v>1274</v>
      </c>
      <c r="Q70" t="s">
        <v>1277</v>
      </c>
      <c r="X70">
        <v>0.38800000000000001</v>
      </c>
      <c r="Y70">
        <v>0.4</v>
      </c>
      <c r="Z70" t="s">
        <v>1279</v>
      </c>
      <c r="AA70">
        <v>0.2</v>
      </c>
      <c r="AB70">
        <v>0.2</v>
      </c>
      <c r="AC70">
        <v>0.2</v>
      </c>
      <c r="AD70">
        <v>0.2</v>
      </c>
      <c r="AE70">
        <v>7</v>
      </c>
      <c r="AF70" t="s">
        <v>1280</v>
      </c>
      <c r="AG70" t="s">
        <v>1281</v>
      </c>
      <c r="AL70" t="s">
        <v>1284</v>
      </c>
      <c r="AO70">
        <v>35</v>
      </c>
      <c r="AP70">
        <v>-30</v>
      </c>
      <c r="AS70">
        <v>7.4999999999999997E-2</v>
      </c>
      <c r="AT70">
        <v>4</v>
      </c>
      <c r="AU70">
        <v>7.4999999999999997E-2</v>
      </c>
      <c r="AV70">
        <v>4</v>
      </c>
      <c r="AW70" t="s">
        <v>1285</v>
      </c>
      <c r="AX70" t="s">
        <v>1286</v>
      </c>
      <c r="AY70" t="s">
        <v>1287</v>
      </c>
      <c r="AZ70" t="s">
        <v>1289</v>
      </c>
      <c r="BA70">
        <v>1</v>
      </c>
      <c r="BB70">
        <v>0.75</v>
      </c>
      <c r="BC70">
        <v>0</v>
      </c>
      <c r="BD70" t="s">
        <v>1290</v>
      </c>
      <c r="BE70" t="s">
        <v>1290</v>
      </c>
      <c r="BF70" t="s">
        <v>1291</v>
      </c>
      <c r="BG70" t="s">
        <v>1291</v>
      </c>
      <c r="BH70" t="s">
        <v>1291</v>
      </c>
      <c r="BI70">
        <v>0</v>
      </c>
      <c r="BJ70" t="s">
        <v>1292</v>
      </c>
      <c r="BK70">
        <v>0</v>
      </c>
    </row>
    <row r="71" spans="1:63" x14ac:dyDescent="0.25">
      <c r="A71" t="s">
        <v>113</v>
      </c>
      <c r="B71">
        <v>4</v>
      </c>
      <c r="C71" t="s">
        <v>1236</v>
      </c>
      <c r="D71">
        <v>0</v>
      </c>
      <c r="E71">
        <v>1900</v>
      </c>
      <c r="F71">
        <v>1</v>
      </c>
      <c r="G71">
        <v>9</v>
      </c>
      <c r="H71">
        <v>1.2</v>
      </c>
      <c r="I71" t="s">
        <v>1273</v>
      </c>
      <c r="J71" t="s">
        <v>1274</v>
      </c>
      <c r="K71" t="s">
        <v>1275</v>
      </c>
      <c r="M71" t="s">
        <v>1274</v>
      </c>
      <c r="N71" t="s">
        <v>1276</v>
      </c>
      <c r="P71" t="s">
        <v>1274</v>
      </c>
      <c r="Q71" t="s">
        <v>1277</v>
      </c>
      <c r="X71">
        <v>0.38800000000000001</v>
      </c>
      <c r="Y71">
        <v>0.4</v>
      </c>
      <c r="Z71" t="s">
        <v>1279</v>
      </c>
      <c r="AA71">
        <v>0.2</v>
      </c>
      <c r="AB71">
        <v>0.2</v>
      </c>
      <c r="AC71">
        <v>0.2</v>
      </c>
      <c r="AD71">
        <v>0.2</v>
      </c>
      <c r="AE71">
        <v>7</v>
      </c>
      <c r="AF71" t="s">
        <v>1280</v>
      </c>
      <c r="AG71" t="s">
        <v>1281</v>
      </c>
      <c r="AL71" t="s">
        <v>1284</v>
      </c>
      <c r="AO71">
        <v>35</v>
      </c>
      <c r="AP71">
        <v>-30</v>
      </c>
      <c r="AS71">
        <v>7.4999999999999997E-2</v>
      </c>
      <c r="AT71">
        <v>4</v>
      </c>
      <c r="AU71">
        <v>7.4999999999999997E-2</v>
      </c>
      <c r="AV71">
        <v>4</v>
      </c>
      <c r="AW71" t="s">
        <v>1285</v>
      </c>
      <c r="AX71" t="s">
        <v>1286</v>
      </c>
      <c r="AY71" t="s">
        <v>1287</v>
      </c>
      <c r="AZ71" t="s">
        <v>1289</v>
      </c>
      <c r="BA71">
        <v>1</v>
      </c>
      <c r="BB71">
        <v>0.75</v>
      </c>
      <c r="BC71">
        <v>0</v>
      </c>
      <c r="BD71" t="s">
        <v>1290</v>
      </c>
      <c r="BE71" t="s">
        <v>1290</v>
      </c>
      <c r="BF71" t="s">
        <v>1291</v>
      </c>
      <c r="BG71" t="s">
        <v>1291</v>
      </c>
      <c r="BH71" t="s">
        <v>1291</v>
      </c>
      <c r="BI71">
        <v>0</v>
      </c>
      <c r="BJ71" t="s">
        <v>1292</v>
      </c>
      <c r="BK71">
        <v>0</v>
      </c>
    </row>
    <row r="72" spans="1:63" x14ac:dyDescent="0.25">
      <c r="A72" t="s">
        <v>114</v>
      </c>
      <c r="B72">
        <v>4</v>
      </c>
      <c r="C72" t="s">
        <v>1237</v>
      </c>
      <c r="D72">
        <v>0</v>
      </c>
      <c r="E72">
        <v>1900</v>
      </c>
      <c r="F72">
        <v>1</v>
      </c>
      <c r="G72">
        <v>9</v>
      </c>
      <c r="H72">
        <v>1.2</v>
      </c>
      <c r="I72" t="s">
        <v>1273</v>
      </c>
      <c r="J72" t="s">
        <v>1274</v>
      </c>
      <c r="K72" t="s">
        <v>1275</v>
      </c>
      <c r="M72" t="s">
        <v>1274</v>
      </c>
      <c r="N72" t="s">
        <v>1276</v>
      </c>
      <c r="P72" t="s">
        <v>1274</v>
      </c>
      <c r="Q72" t="s">
        <v>1277</v>
      </c>
      <c r="X72">
        <v>0.38800000000000001</v>
      </c>
      <c r="Y72">
        <v>0.4</v>
      </c>
      <c r="Z72" t="s">
        <v>1279</v>
      </c>
      <c r="AA72">
        <v>0.2</v>
      </c>
      <c r="AB72">
        <v>0.2</v>
      </c>
      <c r="AC72">
        <v>0.2</v>
      </c>
      <c r="AD72">
        <v>0.2</v>
      </c>
      <c r="AE72">
        <v>7</v>
      </c>
      <c r="AF72" t="s">
        <v>1280</v>
      </c>
      <c r="AG72" t="s">
        <v>1281</v>
      </c>
      <c r="AL72" t="s">
        <v>1284</v>
      </c>
      <c r="AO72">
        <v>35</v>
      </c>
      <c r="AP72">
        <v>-30</v>
      </c>
      <c r="AS72">
        <v>7.4999999999999997E-2</v>
      </c>
      <c r="AT72">
        <v>4</v>
      </c>
      <c r="AU72">
        <v>7.4999999999999997E-2</v>
      </c>
      <c r="AV72">
        <v>4</v>
      </c>
      <c r="AW72" t="s">
        <v>1285</v>
      </c>
      <c r="AX72" t="s">
        <v>1286</v>
      </c>
      <c r="AY72" t="s">
        <v>1287</v>
      </c>
      <c r="AZ72" t="s">
        <v>1289</v>
      </c>
      <c r="BA72">
        <v>1</v>
      </c>
      <c r="BB72">
        <v>0.75</v>
      </c>
      <c r="BC72">
        <v>0</v>
      </c>
      <c r="BD72" t="s">
        <v>1290</v>
      </c>
      <c r="BE72" t="s">
        <v>1290</v>
      </c>
      <c r="BF72" t="s">
        <v>1291</v>
      </c>
      <c r="BG72" t="s">
        <v>1291</v>
      </c>
      <c r="BH72" t="s">
        <v>1291</v>
      </c>
      <c r="BI72">
        <v>0</v>
      </c>
      <c r="BJ72" t="s">
        <v>1292</v>
      </c>
      <c r="BK72">
        <v>0</v>
      </c>
    </row>
    <row r="73" spans="1:63" x14ac:dyDescent="0.25">
      <c r="A73" t="s">
        <v>115</v>
      </c>
      <c r="B73">
        <v>4</v>
      </c>
      <c r="C73" t="s">
        <v>1238</v>
      </c>
      <c r="D73">
        <v>0</v>
      </c>
      <c r="E73">
        <v>1900</v>
      </c>
      <c r="F73">
        <v>1</v>
      </c>
      <c r="G73">
        <v>9</v>
      </c>
      <c r="H73">
        <v>1.2</v>
      </c>
      <c r="I73" t="s">
        <v>1273</v>
      </c>
      <c r="J73" t="s">
        <v>1274</v>
      </c>
      <c r="K73" t="s">
        <v>1275</v>
      </c>
      <c r="M73" t="s">
        <v>1274</v>
      </c>
      <c r="N73" t="s">
        <v>1276</v>
      </c>
      <c r="P73" t="s">
        <v>1274</v>
      </c>
      <c r="Q73" t="s">
        <v>1277</v>
      </c>
      <c r="X73">
        <v>0.38800000000000001</v>
      </c>
      <c r="Y73">
        <v>0.4</v>
      </c>
      <c r="Z73" t="s">
        <v>1279</v>
      </c>
      <c r="AA73">
        <v>0.2</v>
      </c>
      <c r="AB73">
        <v>0.2</v>
      </c>
      <c r="AC73">
        <v>0.2</v>
      </c>
      <c r="AD73">
        <v>0.2</v>
      </c>
      <c r="AE73">
        <v>7</v>
      </c>
      <c r="AF73" t="s">
        <v>1280</v>
      </c>
      <c r="AG73" t="s">
        <v>1281</v>
      </c>
      <c r="AL73" t="s">
        <v>1284</v>
      </c>
      <c r="AO73">
        <v>35</v>
      </c>
      <c r="AP73">
        <v>-30</v>
      </c>
      <c r="AS73">
        <v>7.4999999999999997E-2</v>
      </c>
      <c r="AT73">
        <v>4</v>
      </c>
      <c r="AU73">
        <v>7.4999999999999997E-2</v>
      </c>
      <c r="AV73">
        <v>4</v>
      </c>
      <c r="AW73" t="s">
        <v>1285</v>
      </c>
      <c r="AX73" t="s">
        <v>1286</v>
      </c>
      <c r="AY73" t="s">
        <v>1287</v>
      </c>
      <c r="AZ73" t="s">
        <v>1289</v>
      </c>
      <c r="BA73">
        <v>1</v>
      </c>
      <c r="BB73">
        <v>0.75</v>
      </c>
      <c r="BC73">
        <v>0</v>
      </c>
      <c r="BD73" t="s">
        <v>1290</v>
      </c>
      <c r="BE73" t="s">
        <v>1290</v>
      </c>
      <c r="BF73" t="s">
        <v>1291</v>
      </c>
      <c r="BG73" t="s">
        <v>1291</v>
      </c>
      <c r="BH73" t="s">
        <v>1291</v>
      </c>
      <c r="BI73">
        <v>0</v>
      </c>
      <c r="BJ73" t="s">
        <v>1292</v>
      </c>
      <c r="BK73">
        <v>0</v>
      </c>
    </row>
    <row r="74" spans="1:63" x14ac:dyDescent="0.25">
      <c r="A74" t="s">
        <v>116</v>
      </c>
      <c r="B74">
        <v>4</v>
      </c>
      <c r="C74" t="s">
        <v>1239</v>
      </c>
      <c r="D74">
        <v>0</v>
      </c>
      <c r="E74">
        <v>1900</v>
      </c>
      <c r="F74">
        <v>1</v>
      </c>
      <c r="G74">
        <v>9</v>
      </c>
      <c r="H74">
        <v>1.2</v>
      </c>
      <c r="I74" t="s">
        <v>1273</v>
      </c>
      <c r="J74" t="s">
        <v>1274</v>
      </c>
      <c r="K74" t="s">
        <v>1275</v>
      </c>
      <c r="M74" t="s">
        <v>1274</v>
      </c>
      <c r="N74" t="s">
        <v>1276</v>
      </c>
      <c r="P74" t="s">
        <v>1274</v>
      </c>
      <c r="Q74" t="s">
        <v>1277</v>
      </c>
      <c r="X74">
        <v>0.38800000000000001</v>
      </c>
      <c r="Y74">
        <v>0.4</v>
      </c>
      <c r="Z74" t="s">
        <v>1279</v>
      </c>
      <c r="AA74">
        <v>0.2</v>
      </c>
      <c r="AB74">
        <v>0.2</v>
      </c>
      <c r="AC74">
        <v>0.2</v>
      </c>
      <c r="AD74">
        <v>0.2</v>
      </c>
      <c r="AE74">
        <v>7</v>
      </c>
      <c r="AF74" t="s">
        <v>1280</v>
      </c>
      <c r="AG74" t="s">
        <v>1281</v>
      </c>
      <c r="AL74" t="s">
        <v>1284</v>
      </c>
      <c r="AO74">
        <v>35</v>
      </c>
      <c r="AP74">
        <v>-30</v>
      </c>
      <c r="AS74">
        <v>7.4999999999999997E-2</v>
      </c>
      <c r="AT74">
        <v>4</v>
      </c>
      <c r="AU74">
        <v>7.4999999999999997E-2</v>
      </c>
      <c r="AV74">
        <v>4</v>
      </c>
      <c r="AW74" t="s">
        <v>1285</v>
      </c>
      <c r="AX74" t="s">
        <v>1286</v>
      </c>
      <c r="AY74" t="s">
        <v>1287</v>
      </c>
      <c r="AZ74" t="s">
        <v>1289</v>
      </c>
      <c r="BA74">
        <v>1</v>
      </c>
      <c r="BB74">
        <v>0.75</v>
      </c>
      <c r="BC74">
        <v>0</v>
      </c>
      <c r="BD74" t="s">
        <v>1290</v>
      </c>
      <c r="BE74" t="s">
        <v>1290</v>
      </c>
      <c r="BF74" t="s">
        <v>1291</v>
      </c>
      <c r="BG74" t="s">
        <v>1291</v>
      </c>
      <c r="BH74" t="s">
        <v>1291</v>
      </c>
      <c r="BI74">
        <v>0</v>
      </c>
      <c r="BJ74" t="s">
        <v>1292</v>
      </c>
      <c r="BK74">
        <v>0</v>
      </c>
    </row>
    <row r="75" spans="1:63" x14ac:dyDescent="0.25">
      <c r="A75" t="s">
        <v>117</v>
      </c>
      <c r="B75">
        <v>4</v>
      </c>
      <c r="C75" t="s">
        <v>1240</v>
      </c>
      <c r="D75">
        <v>0</v>
      </c>
      <c r="E75">
        <v>1900</v>
      </c>
      <c r="F75">
        <v>1</v>
      </c>
      <c r="G75">
        <v>9</v>
      </c>
      <c r="H75">
        <v>1.2</v>
      </c>
      <c r="I75" t="s">
        <v>1273</v>
      </c>
      <c r="J75" t="s">
        <v>1274</v>
      </c>
      <c r="K75" t="s">
        <v>1275</v>
      </c>
      <c r="M75" t="s">
        <v>1274</v>
      </c>
      <c r="N75" t="s">
        <v>1276</v>
      </c>
      <c r="P75" t="s">
        <v>1274</v>
      </c>
      <c r="Q75" t="s">
        <v>1277</v>
      </c>
      <c r="X75">
        <v>0.38800000000000001</v>
      </c>
      <c r="Y75">
        <v>0.4</v>
      </c>
      <c r="Z75" t="s">
        <v>1279</v>
      </c>
      <c r="AA75">
        <v>0.2</v>
      </c>
      <c r="AB75">
        <v>0.2</v>
      </c>
      <c r="AC75">
        <v>0.2</v>
      </c>
      <c r="AD75">
        <v>0.2</v>
      </c>
      <c r="AE75">
        <v>7</v>
      </c>
      <c r="AF75" t="s">
        <v>1280</v>
      </c>
      <c r="AG75" t="s">
        <v>1281</v>
      </c>
      <c r="AL75" t="s">
        <v>1284</v>
      </c>
      <c r="AO75">
        <v>35</v>
      </c>
      <c r="AP75">
        <v>-30</v>
      </c>
      <c r="AS75">
        <v>7.4999999999999997E-2</v>
      </c>
      <c r="AT75">
        <v>4</v>
      </c>
      <c r="AU75">
        <v>7.4999999999999997E-2</v>
      </c>
      <c r="AV75">
        <v>4</v>
      </c>
      <c r="AW75" t="s">
        <v>1285</v>
      </c>
      <c r="AX75" t="s">
        <v>1286</v>
      </c>
      <c r="AY75" t="s">
        <v>1287</v>
      </c>
      <c r="AZ75" t="s">
        <v>1289</v>
      </c>
      <c r="BA75">
        <v>1</v>
      </c>
      <c r="BB75">
        <v>0.75</v>
      </c>
      <c r="BC75">
        <v>0</v>
      </c>
      <c r="BD75" t="s">
        <v>1290</v>
      </c>
      <c r="BE75" t="s">
        <v>1290</v>
      </c>
      <c r="BF75" t="s">
        <v>1291</v>
      </c>
      <c r="BG75" t="s">
        <v>1291</v>
      </c>
      <c r="BH75" t="s">
        <v>1291</v>
      </c>
      <c r="BI75">
        <v>0</v>
      </c>
      <c r="BJ75" t="s">
        <v>1292</v>
      </c>
      <c r="BK75">
        <v>0</v>
      </c>
    </row>
    <row r="76" spans="1:63" x14ac:dyDescent="0.25">
      <c r="A76" t="s">
        <v>118</v>
      </c>
      <c r="B76">
        <v>4</v>
      </c>
      <c r="C76" t="s">
        <v>1241</v>
      </c>
      <c r="D76">
        <v>0</v>
      </c>
      <c r="E76">
        <v>1900</v>
      </c>
      <c r="F76">
        <v>1</v>
      </c>
      <c r="G76">
        <v>9</v>
      </c>
      <c r="H76">
        <v>1.2</v>
      </c>
      <c r="I76" t="s">
        <v>1273</v>
      </c>
      <c r="J76" t="s">
        <v>1274</v>
      </c>
      <c r="K76" t="s">
        <v>1275</v>
      </c>
      <c r="M76" t="s">
        <v>1274</v>
      </c>
      <c r="N76" t="s">
        <v>1276</v>
      </c>
      <c r="P76" t="s">
        <v>1274</v>
      </c>
      <c r="Q76" t="s">
        <v>1277</v>
      </c>
      <c r="X76">
        <v>0.38800000000000001</v>
      </c>
      <c r="Y76">
        <v>0.4</v>
      </c>
      <c r="Z76" t="s">
        <v>1279</v>
      </c>
      <c r="AA76">
        <v>0.2</v>
      </c>
      <c r="AB76">
        <v>0.2</v>
      </c>
      <c r="AC76">
        <v>0.2</v>
      </c>
      <c r="AD76">
        <v>0.2</v>
      </c>
      <c r="AE76">
        <v>7</v>
      </c>
      <c r="AF76" t="s">
        <v>1280</v>
      </c>
      <c r="AG76" t="s">
        <v>1281</v>
      </c>
      <c r="AL76" t="s">
        <v>1284</v>
      </c>
      <c r="AO76">
        <v>35</v>
      </c>
      <c r="AP76">
        <v>-30</v>
      </c>
      <c r="AS76">
        <v>7.4999999999999997E-2</v>
      </c>
      <c r="AT76">
        <v>4</v>
      </c>
      <c r="AU76">
        <v>7.4999999999999997E-2</v>
      </c>
      <c r="AV76">
        <v>4</v>
      </c>
      <c r="AW76" t="s">
        <v>1285</v>
      </c>
      <c r="AX76" t="s">
        <v>1286</v>
      </c>
      <c r="AY76" t="s">
        <v>1287</v>
      </c>
      <c r="AZ76" t="s">
        <v>1289</v>
      </c>
      <c r="BA76">
        <v>1</v>
      </c>
      <c r="BB76">
        <v>0.75</v>
      </c>
      <c r="BC76">
        <v>0</v>
      </c>
      <c r="BD76" t="s">
        <v>1290</v>
      </c>
      <c r="BE76" t="s">
        <v>1290</v>
      </c>
      <c r="BF76" t="s">
        <v>1291</v>
      </c>
      <c r="BG76" t="s">
        <v>1291</v>
      </c>
      <c r="BH76" t="s">
        <v>1291</v>
      </c>
      <c r="BI76">
        <v>0</v>
      </c>
      <c r="BJ76" t="s">
        <v>1292</v>
      </c>
      <c r="BK76">
        <v>0</v>
      </c>
    </row>
    <row r="77" spans="1:63" x14ac:dyDescent="0.25">
      <c r="A77" t="s">
        <v>119</v>
      </c>
      <c r="B77">
        <v>4</v>
      </c>
      <c r="C77" t="s">
        <v>1242</v>
      </c>
      <c r="D77">
        <v>0</v>
      </c>
      <c r="E77">
        <v>1900</v>
      </c>
      <c r="F77">
        <v>1</v>
      </c>
      <c r="G77">
        <v>9</v>
      </c>
      <c r="H77">
        <v>1.2</v>
      </c>
      <c r="I77" t="s">
        <v>1273</v>
      </c>
      <c r="J77" t="s">
        <v>1274</v>
      </c>
      <c r="K77" t="s">
        <v>1275</v>
      </c>
      <c r="M77" t="s">
        <v>1274</v>
      </c>
      <c r="N77" t="s">
        <v>1276</v>
      </c>
      <c r="P77" t="s">
        <v>1274</v>
      </c>
      <c r="Q77" t="s">
        <v>1277</v>
      </c>
      <c r="X77">
        <v>0.38800000000000001</v>
      </c>
      <c r="Y77">
        <v>0.4</v>
      </c>
      <c r="Z77" t="s">
        <v>1279</v>
      </c>
      <c r="AA77">
        <v>0.2</v>
      </c>
      <c r="AB77">
        <v>0.2</v>
      </c>
      <c r="AC77">
        <v>0.2</v>
      </c>
      <c r="AD77">
        <v>0.2</v>
      </c>
      <c r="AE77">
        <v>7</v>
      </c>
      <c r="AF77" t="s">
        <v>1280</v>
      </c>
      <c r="AG77" t="s">
        <v>1281</v>
      </c>
      <c r="AL77" t="s">
        <v>1284</v>
      </c>
      <c r="AO77">
        <v>35</v>
      </c>
      <c r="AP77">
        <v>-30</v>
      </c>
      <c r="AS77">
        <v>7.4999999999999997E-2</v>
      </c>
      <c r="AT77">
        <v>4</v>
      </c>
      <c r="AU77">
        <v>7.4999999999999997E-2</v>
      </c>
      <c r="AV77">
        <v>4</v>
      </c>
      <c r="AW77" t="s">
        <v>1285</v>
      </c>
      <c r="AX77" t="s">
        <v>1286</v>
      </c>
      <c r="AY77" t="s">
        <v>1287</v>
      </c>
      <c r="AZ77" t="s">
        <v>1289</v>
      </c>
      <c r="BA77">
        <v>1</v>
      </c>
      <c r="BB77">
        <v>0.75</v>
      </c>
      <c r="BC77">
        <v>0</v>
      </c>
      <c r="BD77" t="s">
        <v>1290</v>
      </c>
      <c r="BE77" t="s">
        <v>1290</v>
      </c>
      <c r="BF77" t="s">
        <v>1291</v>
      </c>
      <c r="BG77" t="s">
        <v>1291</v>
      </c>
      <c r="BH77" t="s">
        <v>1291</v>
      </c>
      <c r="BI77">
        <v>0</v>
      </c>
      <c r="BJ77" t="s">
        <v>1292</v>
      </c>
      <c r="BK77">
        <v>0</v>
      </c>
    </row>
    <row r="78" spans="1:63" x14ac:dyDescent="0.25">
      <c r="A78" t="s">
        <v>120</v>
      </c>
      <c r="B78">
        <v>4</v>
      </c>
      <c r="C78" t="s">
        <v>1243</v>
      </c>
      <c r="D78">
        <v>0</v>
      </c>
      <c r="E78">
        <v>1900</v>
      </c>
      <c r="F78">
        <v>1</v>
      </c>
      <c r="G78">
        <v>9</v>
      </c>
      <c r="H78">
        <v>1.2</v>
      </c>
      <c r="I78" t="s">
        <v>1273</v>
      </c>
      <c r="J78" t="s">
        <v>1274</v>
      </c>
      <c r="K78" t="s">
        <v>1275</v>
      </c>
      <c r="M78" t="s">
        <v>1274</v>
      </c>
      <c r="N78" t="s">
        <v>1276</v>
      </c>
      <c r="P78" t="s">
        <v>1274</v>
      </c>
      <c r="Q78" t="s">
        <v>1277</v>
      </c>
      <c r="X78">
        <v>0.38800000000000001</v>
      </c>
      <c r="Y78">
        <v>0.4</v>
      </c>
      <c r="Z78" t="s">
        <v>1279</v>
      </c>
      <c r="AA78">
        <v>0.2</v>
      </c>
      <c r="AB78">
        <v>0.2</v>
      </c>
      <c r="AC78">
        <v>0.2</v>
      </c>
      <c r="AD78">
        <v>0.2</v>
      </c>
      <c r="AE78">
        <v>7</v>
      </c>
      <c r="AF78" t="s">
        <v>1280</v>
      </c>
      <c r="AG78" t="s">
        <v>1281</v>
      </c>
      <c r="AL78" t="s">
        <v>1284</v>
      </c>
      <c r="AO78">
        <v>35</v>
      </c>
      <c r="AP78">
        <v>-30</v>
      </c>
      <c r="AS78">
        <v>7.4999999999999997E-2</v>
      </c>
      <c r="AT78">
        <v>4</v>
      </c>
      <c r="AU78">
        <v>7.4999999999999997E-2</v>
      </c>
      <c r="AV78">
        <v>4</v>
      </c>
      <c r="AW78" t="s">
        <v>1285</v>
      </c>
      <c r="AX78" t="s">
        <v>1286</v>
      </c>
      <c r="AY78" t="s">
        <v>1287</v>
      </c>
      <c r="AZ78" t="s">
        <v>1289</v>
      </c>
      <c r="BA78">
        <v>1</v>
      </c>
      <c r="BB78">
        <v>0.75</v>
      </c>
      <c r="BC78">
        <v>0</v>
      </c>
      <c r="BD78" t="s">
        <v>1290</v>
      </c>
      <c r="BE78" t="s">
        <v>1290</v>
      </c>
      <c r="BF78" t="s">
        <v>1291</v>
      </c>
      <c r="BG78" t="s">
        <v>1291</v>
      </c>
      <c r="BH78" t="s">
        <v>1291</v>
      </c>
      <c r="BI78">
        <v>0</v>
      </c>
      <c r="BJ78" t="s">
        <v>1292</v>
      </c>
      <c r="BK78">
        <v>0</v>
      </c>
    </row>
    <row r="79" spans="1:63" x14ac:dyDescent="0.25">
      <c r="A79" t="s">
        <v>121</v>
      </c>
      <c r="B79">
        <v>4</v>
      </c>
      <c r="C79" t="s">
        <v>1244</v>
      </c>
      <c r="D79">
        <v>0</v>
      </c>
      <c r="E79">
        <v>1900</v>
      </c>
      <c r="F79">
        <v>1</v>
      </c>
      <c r="G79">
        <v>9</v>
      </c>
      <c r="H79">
        <v>1.2</v>
      </c>
      <c r="I79" t="s">
        <v>1273</v>
      </c>
      <c r="J79" t="s">
        <v>1274</v>
      </c>
      <c r="K79" t="s">
        <v>1275</v>
      </c>
      <c r="M79" t="s">
        <v>1274</v>
      </c>
      <c r="N79" t="s">
        <v>1276</v>
      </c>
      <c r="P79" t="s">
        <v>1274</v>
      </c>
      <c r="Q79" t="s">
        <v>1277</v>
      </c>
      <c r="X79">
        <v>0.38800000000000001</v>
      </c>
      <c r="Y79">
        <v>0.4</v>
      </c>
      <c r="Z79" t="s">
        <v>1279</v>
      </c>
      <c r="AA79">
        <v>0.2</v>
      </c>
      <c r="AB79">
        <v>0.2</v>
      </c>
      <c r="AC79">
        <v>0.2</v>
      </c>
      <c r="AD79">
        <v>0.2</v>
      </c>
      <c r="AE79">
        <v>7</v>
      </c>
      <c r="AF79" t="s">
        <v>1280</v>
      </c>
      <c r="AG79" t="s">
        <v>1281</v>
      </c>
      <c r="AL79" t="s">
        <v>1284</v>
      </c>
      <c r="AO79">
        <v>35</v>
      </c>
      <c r="AP79">
        <v>-30</v>
      </c>
      <c r="AS79">
        <v>7.4999999999999997E-2</v>
      </c>
      <c r="AT79">
        <v>4</v>
      </c>
      <c r="AU79">
        <v>7.4999999999999997E-2</v>
      </c>
      <c r="AV79">
        <v>4</v>
      </c>
      <c r="AW79" t="s">
        <v>1285</v>
      </c>
      <c r="AX79" t="s">
        <v>1286</v>
      </c>
      <c r="AY79" t="s">
        <v>1287</v>
      </c>
      <c r="AZ79" t="s">
        <v>1289</v>
      </c>
      <c r="BA79">
        <v>1</v>
      </c>
      <c r="BB79">
        <v>0.75</v>
      </c>
      <c r="BC79">
        <v>0</v>
      </c>
      <c r="BD79" t="s">
        <v>1290</v>
      </c>
      <c r="BE79" t="s">
        <v>1290</v>
      </c>
      <c r="BF79" t="s">
        <v>1291</v>
      </c>
      <c r="BG79" t="s">
        <v>1291</v>
      </c>
      <c r="BH79" t="s">
        <v>1291</v>
      </c>
      <c r="BI79">
        <v>0</v>
      </c>
      <c r="BJ79" t="s">
        <v>1292</v>
      </c>
      <c r="BK79">
        <v>0</v>
      </c>
    </row>
    <row r="80" spans="1:63" x14ac:dyDescent="0.25">
      <c r="A80" t="s">
        <v>122</v>
      </c>
      <c r="B80">
        <v>4</v>
      </c>
      <c r="C80" t="s">
        <v>1245</v>
      </c>
      <c r="D80">
        <v>0</v>
      </c>
      <c r="E80">
        <v>1900</v>
      </c>
      <c r="F80">
        <v>1</v>
      </c>
      <c r="G80">
        <v>9</v>
      </c>
      <c r="H80">
        <v>1.2</v>
      </c>
      <c r="I80" t="s">
        <v>1273</v>
      </c>
      <c r="J80" t="s">
        <v>1274</v>
      </c>
      <c r="K80" t="s">
        <v>1275</v>
      </c>
      <c r="M80" t="s">
        <v>1274</v>
      </c>
      <c r="N80" t="s">
        <v>1276</v>
      </c>
      <c r="P80" t="s">
        <v>1274</v>
      </c>
      <c r="Q80" t="s">
        <v>1277</v>
      </c>
      <c r="X80">
        <v>0.38800000000000001</v>
      </c>
      <c r="Y80">
        <v>0.4</v>
      </c>
      <c r="Z80" t="s">
        <v>1279</v>
      </c>
      <c r="AA80">
        <v>0.2</v>
      </c>
      <c r="AB80">
        <v>0.2</v>
      </c>
      <c r="AC80">
        <v>0.2</v>
      </c>
      <c r="AD80">
        <v>0.2</v>
      </c>
      <c r="AE80">
        <v>7</v>
      </c>
      <c r="AF80" t="s">
        <v>1280</v>
      </c>
      <c r="AG80" t="s">
        <v>1281</v>
      </c>
      <c r="AL80" t="s">
        <v>1284</v>
      </c>
      <c r="AO80">
        <v>35</v>
      </c>
      <c r="AP80">
        <v>-30</v>
      </c>
      <c r="AS80">
        <v>7.4999999999999997E-2</v>
      </c>
      <c r="AT80">
        <v>4</v>
      </c>
      <c r="AU80">
        <v>7.4999999999999997E-2</v>
      </c>
      <c r="AV80">
        <v>4</v>
      </c>
      <c r="AW80" t="s">
        <v>1285</v>
      </c>
      <c r="AX80" t="s">
        <v>1286</v>
      </c>
      <c r="AY80" t="s">
        <v>1287</v>
      </c>
      <c r="AZ80" t="s">
        <v>1289</v>
      </c>
      <c r="BA80">
        <v>1</v>
      </c>
      <c r="BB80">
        <v>0.75</v>
      </c>
      <c r="BC80">
        <v>0</v>
      </c>
      <c r="BD80" t="s">
        <v>1290</v>
      </c>
      <c r="BE80" t="s">
        <v>1290</v>
      </c>
      <c r="BF80" t="s">
        <v>1291</v>
      </c>
      <c r="BG80" t="s">
        <v>1291</v>
      </c>
      <c r="BH80" t="s">
        <v>1291</v>
      </c>
      <c r="BI80">
        <v>0</v>
      </c>
      <c r="BJ80" t="s">
        <v>1292</v>
      </c>
      <c r="BK80">
        <v>0</v>
      </c>
    </row>
    <row r="81" spans="1:63" x14ac:dyDescent="0.25">
      <c r="A81" t="s">
        <v>123</v>
      </c>
      <c r="B81">
        <v>4</v>
      </c>
      <c r="C81" t="s">
        <v>1246</v>
      </c>
      <c r="D81">
        <v>0</v>
      </c>
      <c r="E81">
        <v>1900</v>
      </c>
      <c r="F81">
        <v>1</v>
      </c>
      <c r="G81">
        <v>9</v>
      </c>
      <c r="H81">
        <v>1.2</v>
      </c>
      <c r="I81" t="s">
        <v>1273</v>
      </c>
      <c r="J81" t="s">
        <v>1274</v>
      </c>
      <c r="K81" t="s">
        <v>1275</v>
      </c>
      <c r="M81" t="s">
        <v>1274</v>
      </c>
      <c r="N81" t="s">
        <v>1276</v>
      </c>
      <c r="P81" t="s">
        <v>1274</v>
      </c>
      <c r="Q81" t="s">
        <v>1277</v>
      </c>
      <c r="X81">
        <v>0.38800000000000001</v>
      </c>
      <c r="Y81">
        <v>0.4</v>
      </c>
      <c r="Z81" t="s">
        <v>1279</v>
      </c>
      <c r="AA81">
        <v>0.2</v>
      </c>
      <c r="AB81">
        <v>0.2</v>
      </c>
      <c r="AC81">
        <v>0.2</v>
      </c>
      <c r="AD81">
        <v>0.2</v>
      </c>
      <c r="AE81">
        <v>7</v>
      </c>
      <c r="AF81" t="s">
        <v>1280</v>
      </c>
      <c r="AG81" t="s">
        <v>1281</v>
      </c>
      <c r="AL81" t="s">
        <v>1284</v>
      </c>
      <c r="AO81">
        <v>35</v>
      </c>
      <c r="AP81">
        <v>-30</v>
      </c>
      <c r="AS81">
        <v>7.4999999999999997E-2</v>
      </c>
      <c r="AT81">
        <v>4</v>
      </c>
      <c r="AU81">
        <v>7.4999999999999997E-2</v>
      </c>
      <c r="AV81">
        <v>4</v>
      </c>
      <c r="AW81" t="s">
        <v>1285</v>
      </c>
      <c r="AX81" t="s">
        <v>1286</v>
      </c>
      <c r="AY81" t="s">
        <v>1287</v>
      </c>
      <c r="AZ81" t="s">
        <v>1289</v>
      </c>
      <c r="BA81">
        <v>1</v>
      </c>
      <c r="BB81">
        <v>0.75</v>
      </c>
      <c r="BC81">
        <v>0</v>
      </c>
      <c r="BD81" t="s">
        <v>1290</v>
      </c>
      <c r="BE81" t="s">
        <v>1290</v>
      </c>
      <c r="BF81" t="s">
        <v>1291</v>
      </c>
      <c r="BG81" t="s">
        <v>1291</v>
      </c>
      <c r="BH81" t="s">
        <v>1291</v>
      </c>
      <c r="BI81">
        <v>0</v>
      </c>
      <c r="BJ81" t="s">
        <v>1292</v>
      </c>
      <c r="BK81">
        <v>0</v>
      </c>
    </row>
    <row r="82" spans="1:63" x14ac:dyDescent="0.25">
      <c r="A82" t="s">
        <v>124</v>
      </c>
      <c r="B82">
        <v>4</v>
      </c>
      <c r="C82" t="s">
        <v>1247</v>
      </c>
      <c r="D82">
        <v>0</v>
      </c>
      <c r="E82">
        <v>1900</v>
      </c>
      <c r="F82">
        <v>1</v>
      </c>
      <c r="G82">
        <v>9</v>
      </c>
      <c r="H82">
        <v>1.2</v>
      </c>
      <c r="I82" t="s">
        <v>1273</v>
      </c>
      <c r="J82" t="s">
        <v>1274</v>
      </c>
      <c r="K82" t="s">
        <v>1275</v>
      </c>
      <c r="M82" t="s">
        <v>1274</v>
      </c>
      <c r="N82" t="s">
        <v>1276</v>
      </c>
      <c r="P82" t="s">
        <v>1274</v>
      </c>
      <c r="Q82" t="s">
        <v>1277</v>
      </c>
      <c r="X82">
        <v>0.38800000000000001</v>
      </c>
      <c r="Y82">
        <v>0.4</v>
      </c>
      <c r="Z82" t="s">
        <v>1279</v>
      </c>
      <c r="AA82">
        <v>0.2</v>
      </c>
      <c r="AB82">
        <v>0.2</v>
      </c>
      <c r="AC82">
        <v>0.2</v>
      </c>
      <c r="AD82">
        <v>0.2</v>
      </c>
      <c r="AE82">
        <v>7</v>
      </c>
      <c r="AF82" t="s">
        <v>1280</v>
      </c>
      <c r="AG82" t="s">
        <v>1281</v>
      </c>
      <c r="AL82" t="s">
        <v>1284</v>
      </c>
      <c r="AO82">
        <v>35</v>
      </c>
      <c r="AP82">
        <v>-30</v>
      </c>
      <c r="AS82">
        <v>7.4999999999999997E-2</v>
      </c>
      <c r="AT82">
        <v>4</v>
      </c>
      <c r="AU82">
        <v>7.4999999999999997E-2</v>
      </c>
      <c r="AV82">
        <v>4</v>
      </c>
      <c r="AW82" t="s">
        <v>1285</v>
      </c>
      <c r="AX82" t="s">
        <v>1286</v>
      </c>
      <c r="AY82" t="s">
        <v>1287</v>
      </c>
      <c r="AZ82" t="s">
        <v>1289</v>
      </c>
      <c r="BA82">
        <v>1</v>
      </c>
      <c r="BB82">
        <v>0.75</v>
      </c>
      <c r="BC82">
        <v>0</v>
      </c>
      <c r="BD82" t="s">
        <v>1290</v>
      </c>
      <c r="BE82" t="s">
        <v>1290</v>
      </c>
      <c r="BF82" t="s">
        <v>1291</v>
      </c>
      <c r="BG82" t="s">
        <v>1291</v>
      </c>
      <c r="BH82" t="s">
        <v>1291</v>
      </c>
      <c r="BI82">
        <v>0</v>
      </c>
      <c r="BJ82" t="s">
        <v>1292</v>
      </c>
      <c r="BK82">
        <v>0</v>
      </c>
    </row>
    <row r="83" spans="1:63" x14ac:dyDescent="0.25">
      <c r="A83" t="s">
        <v>125</v>
      </c>
      <c r="B83">
        <v>4</v>
      </c>
      <c r="C83" t="s">
        <v>1248</v>
      </c>
      <c r="D83">
        <v>0</v>
      </c>
      <c r="E83">
        <v>1900</v>
      </c>
      <c r="F83">
        <v>1</v>
      </c>
      <c r="G83">
        <v>9</v>
      </c>
      <c r="H83">
        <v>1.2</v>
      </c>
      <c r="I83" t="s">
        <v>1273</v>
      </c>
      <c r="J83" t="s">
        <v>1274</v>
      </c>
      <c r="K83" t="s">
        <v>1275</v>
      </c>
      <c r="M83" t="s">
        <v>1274</v>
      </c>
      <c r="N83" t="s">
        <v>1276</v>
      </c>
      <c r="P83" t="s">
        <v>1274</v>
      </c>
      <c r="Q83" t="s">
        <v>1277</v>
      </c>
      <c r="X83">
        <v>0.38800000000000001</v>
      </c>
      <c r="Y83">
        <v>0.4</v>
      </c>
      <c r="Z83" t="s">
        <v>1279</v>
      </c>
      <c r="AA83">
        <v>0.2</v>
      </c>
      <c r="AB83">
        <v>0.2</v>
      </c>
      <c r="AC83">
        <v>0.2</v>
      </c>
      <c r="AD83">
        <v>0.2</v>
      </c>
      <c r="AE83">
        <v>7</v>
      </c>
      <c r="AF83" t="s">
        <v>1280</v>
      </c>
      <c r="AG83" t="s">
        <v>1281</v>
      </c>
      <c r="AL83" t="s">
        <v>1284</v>
      </c>
      <c r="AO83">
        <v>35</v>
      </c>
      <c r="AP83">
        <v>-30</v>
      </c>
      <c r="AS83">
        <v>7.4999999999999997E-2</v>
      </c>
      <c r="AT83">
        <v>4</v>
      </c>
      <c r="AU83">
        <v>7.4999999999999997E-2</v>
      </c>
      <c r="AV83">
        <v>4</v>
      </c>
      <c r="AW83" t="s">
        <v>1285</v>
      </c>
      <c r="AX83" t="s">
        <v>1286</v>
      </c>
      <c r="AY83" t="s">
        <v>1287</v>
      </c>
      <c r="AZ83" t="s">
        <v>1289</v>
      </c>
      <c r="BA83">
        <v>1</v>
      </c>
      <c r="BB83">
        <v>0.75</v>
      </c>
      <c r="BC83">
        <v>0</v>
      </c>
      <c r="BD83" t="s">
        <v>1290</v>
      </c>
      <c r="BE83" t="s">
        <v>1290</v>
      </c>
      <c r="BF83" t="s">
        <v>1291</v>
      </c>
      <c r="BG83" t="s">
        <v>1291</v>
      </c>
      <c r="BH83" t="s">
        <v>1291</v>
      </c>
      <c r="BI83">
        <v>0</v>
      </c>
      <c r="BJ83" t="s">
        <v>1292</v>
      </c>
      <c r="BK83">
        <v>0</v>
      </c>
    </row>
    <row r="84" spans="1:63" x14ac:dyDescent="0.25">
      <c r="A84" t="s">
        <v>126</v>
      </c>
      <c r="B84">
        <v>4</v>
      </c>
      <c r="C84" t="s">
        <v>1249</v>
      </c>
      <c r="D84">
        <v>0</v>
      </c>
      <c r="E84">
        <v>1900</v>
      </c>
      <c r="F84">
        <v>1</v>
      </c>
      <c r="G84">
        <v>9</v>
      </c>
      <c r="H84">
        <v>1.2</v>
      </c>
      <c r="I84" t="s">
        <v>1273</v>
      </c>
      <c r="J84" t="s">
        <v>1274</v>
      </c>
      <c r="K84" t="s">
        <v>1275</v>
      </c>
      <c r="M84" t="s">
        <v>1274</v>
      </c>
      <c r="N84" t="s">
        <v>1276</v>
      </c>
      <c r="P84" t="s">
        <v>1274</v>
      </c>
      <c r="Q84" t="s">
        <v>1277</v>
      </c>
      <c r="X84">
        <v>0.38800000000000001</v>
      </c>
      <c r="Y84">
        <v>0.4</v>
      </c>
      <c r="Z84" t="s">
        <v>1279</v>
      </c>
      <c r="AA84">
        <v>0.2</v>
      </c>
      <c r="AB84">
        <v>0.2</v>
      </c>
      <c r="AC84">
        <v>0.2</v>
      </c>
      <c r="AD84">
        <v>0.2</v>
      </c>
      <c r="AE84">
        <v>7</v>
      </c>
      <c r="AF84" t="s">
        <v>1280</v>
      </c>
      <c r="AG84" t="s">
        <v>1281</v>
      </c>
      <c r="AL84" t="s">
        <v>1284</v>
      </c>
      <c r="AO84">
        <v>35</v>
      </c>
      <c r="AP84">
        <v>-30</v>
      </c>
      <c r="AS84">
        <v>7.4999999999999997E-2</v>
      </c>
      <c r="AT84">
        <v>4</v>
      </c>
      <c r="AU84">
        <v>7.4999999999999997E-2</v>
      </c>
      <c r="AV84">
        <v>4</v>
      </c>
      <c r="AW84" t="s">
        <v>1285</v>
      </c>
      <c r="AX84" t="s">
        <v>1286</v>
      </c>
      <c r="AY84" t="s">
        <v>1287</v>
      </c>
      <c r="AZ84" t="s">
        <v>1289</v>
      </c>
      <c r="BA84">
        <v>1</v>
      </c>
      <c r="BB84">
        <v>0.75</v>
      </c>
      <c r="BC84">
        <v>0</v>
      </c>
      <c r="BD84" t="s">
        <v>1290</v>
      </c>
      <c r="BE84" t="s">
        <v>1290</v>
      </c>
      <c r="BF84" t="s">
        <v>1291</v>
      </c>
      <c r="BG84" t="s">
        <v>1291</v>
      </c>
      <c r="BH84" t="s">
        <v>1291</v>
      </c>
      <c r="BI84">
        <v>0</v>
      </c>
      <c r="BJ84" t="s">
        <v>1292</v>
      </c>
      <c r="BK84">
        <v>0</v>
      </c>
    </row>
    <row r="85" spans="1:63" x14ac:dyDescent="0.25">
      <c r="A85" t="s">
        <v>127</v>
      </c>
      <c r="B85">
        <v>4</v>
      </c>
      <c r="C85" t="s">
        <v>1250</v>
      </c>
      <c r="D85">
        <v>0</v>
      </c>
      <c r="E85">
        <v>1900</v>
      </c>
      <c r="F85">
        <v>1</v>
      </c>
      <c r="G85">
        <v>9</v>
      </c>
      <c r="H85">
        <v>1.2</v>
      </c>
      <c r="I85" t="s">
        <v>1273</v>
      </c>
      <c r="J85" t="s">
        <v>1274</v>
      </c>
      <c r="K85" t="s">
        <v>1275</v>
      </c>
      <c r="M85" t="s">
        <v>1274</v>
      </c>
      <c r="N85" t="s">
        <v>1276</v>
      </c>
      <c r="P85" t="s">
        <v>1274</v>
      </c>
      <c r="Q85" t="s">
        <v>1277</v>
      </c>
      <c r="X85">
        <v>0.38800000000000001</v>
      </c>
      <c r="Y85">
        <v>0.4</v>
      </c>
      <c r="Z85" t="s">
        <v>1279</v>
      </c>
      <c r="AA85">
        <v>0.2</v>
      </c>
      <c r="AB85">
        <v>0.2</v>
      </c>
      <c r="AC85">
        <v>0.2</v>
      </c>
      <c r="AD85">
        <v>0.2</v>
      </c>
      <c r="AE85">
        <v>7</v>
      </c>
      <c r="AF85" t="s">
        <v>1280</v>
      </c>
      <c r="AG85" t="s">
        <v>1281</v>
      </c>
      <c r="AL85" t="s">
        <v>1284</v>
      </c>
      <c r="AO85">
        <v>35</v>
      </c>
      <c r="AP85">
        <v>-30</v>
      </c>
      <c r="AS85">
        <v>7.4999999999999997E-2</v>
      </c>
      <c r="AT85">
        <v>4</v>
      </c>
      <c r="AU85">
        <v>7.4999999999999997E-2</v>
      </c>
      <c r="AV85">
        <v>4</v>
      </c>
      <c r="AW85" t="s">
        <v>1285</v>
      </c>
      <c r="AX85" t="s">
        <v>1286</v>
      </c>
      <c r="AY85" t="s">
        <v>1287</v>
      </c>
      <c r="AZ85" t="s">
        <v>1289</v>
      </c>
      <c r="BA85">
        <v>1</v>
      </c>
      <c r="BB85">
        <v>0.75</v>
      </c>
      <c r="BC85">
        <v>0</v>
      </c>
      <c r="BD85" t="s">
        <v>1290</v>
      </c>
      <c r="BE85" t="s">
        <v>1290</v>
      </c>
      <c r="BF85" t="s">
        <v>1291</v>
      </c>
      <c r="BG85" t="s">
        <v>1291</v>
      </c>
      <c r="BH85" t="s">
        <v>1291</v>
      </c>
      <c r="BI85">
        <v>0</v>
      </c>
      <c r="BJ85" t="s">
        <v>1292</v>
      </c>
      <c r="BK85">
        <v>0</v>
      </c>
    </row>
    <row r="86" spans="1:63" x14ac:dyDescent="0.25">
      <c r="A86" t="s">
        <v>128</v>
      </c>
      <c r="B86">
        <v>4</v>
      </c>
      <c r="C86" t="s">
        <v>1251</v>
      </c>
      <c r="D86">
        <v>0</v>
      </c>
      <c r="E86">
        <v>1900</v>
      </c>
      <c r="F86">
        <v>1</v>
      </c>
      <c r="G86">
        <v>9</v>
      </c>
      <c r="H86">
        <v>1.2</v>
      </c>
      <c r="I86" t="s">
        <v>1273</v>
      </c>
      <c r="J86" t="s">
        <v>1274</v>
      </c>
      <c r="K86" t="s">
        <v>1275</v>
      </c>
      <c r="M86" t="s">
        <v>1274</v>
      </c>
      <c r="N86" t="s">
        <v>1276</v>
      </c>
      <c r="P86" t="s">
        <v>1274</v>
      </c>
      <c r="Q86" t="s">
        <v>1277</v>
      </c>
      <c r="X86">
        <v>0.38800000000000001</v>
      </c>
      <c r="Y86">
        <v>0.4</v>
      </c>
      <c r="Z86" t="s">
        <v>1279</v>
      </c>
      <c r="AA86">
        <v>0.2</v>
      </c>
      <c r="AB86">
        <v>0.2</v>
      </c>
      <c r="AC86">
        <v>0.2</v>
      </c>
      <c r="AD86">
        <v>0.2</v>
      </c>
      <c r="AE86">
        <v>7</v>
      </c>
      <c r="AF86" t="s">
        <v>1280</v>
      </c>
      <c r="AG86" t="s">
        <v>1281</v>
      </c>
      <c r="AL86" t="s">
        <v>1284</v>
      </c>
      <c r="AO86">
        <v>35</v>
      </c>
      <c r="AP86">
        <v>-30</v>
      </c>
      <c r="AS86">
        <v>7.4999999999999997E-2</v>
      </c>
      <c r="AT86">
        <v>4</v>
      </c>
      <c r="AU86">
        <v>7.4999999999999997E-2</v>
      </c>
      <c r="AV86">
        <v>4</v>
      </c>
      <c r="AW86" t="s">
        <v>1285</v>
      </c>
      <c r="AX86" t="s">
        <v>1286</v>
      </c>
      <c r="AY86" t="s">
        <v>1287</v>
      </c>
      <c r="AZ86" t="s">
        <v>1289</v>
      </c>
      <c r="BA86">
        <v>1</v>
      </c>
      <c r="BB86">
        <v>0.75</v>
      </c>
      <c r="BC86">
        <v>0</v>
      </c>
      <c r="BD86" t="s">
        <v>1290</v>
      </c>
      <c r="BE86" t="s">
        <v>1290</v>
      </c>
      <c r="BF86" t="s">
        <v>1291</v>
      </c>
      <c r="BG86" t="s">
        <v>1291</v>
      </c>
      <c r="BH86" t="s">
        <v>1291</v>
      </c>
      <c r="BI86">
        <v>0</v>
      </c>
      <c r="BJ86" t="s">
        <v>1292</v>
      </c>
      <c r="BK86">
        <v>0</v>
      </c>
    </row>
    <row r="87" spans="1:63" x14ac:dyDescent="0.25">
      <c r="A87" t="s">
        <v>129</v>
      </c>
      <c r="B87">
        <v>4</v>
      </c>
      <c r="C87" t="s">
        <v>1252</v>
      </c>
      <c r="D87">
        <v>0</v>
      </c>
      <c r="E87">
        <v>1900</v>
      </c>
      <c r="F87">
        <v>1</v>
      </c>
      <c r="G87">
        <v>9</v>
      </c>
      <c r="H87">
        <v>1.2</v>
      </c>
      <c r="I87" t="s">
        <v>1273</v>
      </c>
      <c r="J87" t="s">
        <v>1274</v>
      </c>
      <c r="K87" t="s">
        <v>1275</v>
      </c>
      <c r="M87" t="s">
        <v>1274</v>
      </c>
      <c r="N87" t="s">
        <v>1276</v>
      </c>
      <c r="P87" t="s">
        <v>1274</v>
      </c>
      <c r="Q87" t="s">
        <v>1277</v>
      </c>
      <c r="X87">
        <v>0.38800000000000001</v>
      </c>
      <c r="Y87">
        <v>0.4</v>
      </c>
      <c r="Z87" t="s">
        <v>1279</v>
      </c>
      <c r="AA87">
        <v>0.2</v>
      </c>
      <c r="AB87">
        <v>0.2</v>
      </c>
      <c r="AC87">
        <v>0.2</v>
      </c>
      <c r="AD87">
        <v>0.2</v>
      </c>
      <c r="AE87">
        <v>7</v>
      </c>
      <c r="AF87" t="s">
        <v>1280</v>
      </c>
      <c r="AG87" t="s">
        <v>1281</v>
      </c>
      <c r="AL87" t="s">
        <v>1284</v>
      </c>
      <c r="AO87">
        <v>35</v>
      </c>
      <c r="AP87">
        <v>-30</v>
      </c>
      <c r="AS87">
        <v>7.4999999999999997E-2</v>
      </c>
      <c r="AT87">
        <v>4</v>
      </c>
      <c r="AU87">
        <v>7.4999999999999997E-2</v>
      </c>
      <c r="AV87">
        <v>4</v>
      </c>
      <c r="AW87" t="s">
        <v>1285</v>
      </c>
      <c r="AX87" t="s">
        <v>1286</v>
      </c>
      <c r="AY87" t="s">
        <v>1287</v>
      </c>
      <c r="AZ87" t="s">
        <v>1289</v>
      </c>
      <c r="BA87">
        <v>1</v>
      </c>
      <c r="BB87">
        <v>0.75</v>
      </c>
      <c r="BC87">
        <v>0</v>
      </c>
      <c r="BD87" t="s">
        <v>1290</v>
      </c>
      <c r="BE87" t="s">
        <v>1290</v>
      </c>
      <c r="BF87" t="s">
        <v>1291</v>
      </c>
      <c r="BG87" t="s">
        <v>1291</v>
      </c>
      <c r="BH87" t="s">
        <v>1291</v>
      </c>
      <c r="BI87">
        <v>0</v>
      </c>
      <c r="BJ87" t="s">
        <v>1292</v>
      </c>
      <c r="BK87">
        <v>0</v>
      </c>
    </row>
    <row r="88" spans="1:63" x14ac:dyDescent="0.25">
      <c r="A88" t="s">
        <v>130</v>
      </c>
      <c r="B88">
        <v>4</v>
      </c>
      <c r="C88" t="s">
        <v>1253</v>
      </c>
      <c r="D88">
        <v>0</v>
      </c>
      <c r="E88">
        <v>1900</v>
      </c>
      <c r="F88">
        <v>1</v>
      </c>
      <c r="G88">
        <v>9</v>
      </c>
      <c r="H88">
        <v>1.2</v>
      </c>
      <c r="I88" t="s">
        <v>1273</v>
      </c>
      <c r="J88" t="s">
        <v>1274</v>
      </c>
      <c r="K88" t="s">
        <v>1275</v>
      </c>
      <c r="M88" t="s">
        <v>1274</v>
      </c>
      <c r="N88" t="s">
        <v>1276</v>
      </c>
      <c r="P88" t="s">
        <v>1274</v>
      </c>
      <c r="Q88" t="s">
        <v>1277</v>
      </c>
      <c r="X88">
        <v>0.38800000000000001</v>
      </c>
      <c r="Y88">
        <v>0.4</v>
      </c>
      <c r="Z88" t="s">
        <v>1279</v>
      </c>
      <c r="AA88">
        <v>0.2</v>
      </c>
      <c r="AB88">
        <v>0.2</v>
      </c>
      <c r="AC88">
        <v>0.2</v>
      </c>
      <c r="AD88">
        <v>0.2</v>
      </c>
      <c r="AE88">
        <v>7</v>
      </c>
      <c r="AF88" t="s">
        <v>1280</v>
      </c>
      <c r="AG88" t="s">
        <v>1281</v>
      </c>
      <c r="AL88" t="s">
        <v>1284</v>
      </c>
      <c r="AO88">
        <v>35</v>
      </c>
      <c r="AP88">
        <v>-30</v>
      </c>
      <c r="AS88">
        <v>7.4999999999999997E-2</v>
      </c>
      <c r="AT88">
        <v>4</v>
      </c>
      <c r="AU88">
        <v>7.4999999999999997E-2</v>
      </c>
      <c r="AV88">
        <v>4</v>
      </c>
      <c r="AW88" t="s">
        <v>1285</v>
      </c>
      <c r="AX88" t="s">
        <v>1286</v>
      </c>
      <c r="AY88" t="s">
        <v>1287</v>
      </c>
      <c r="AZ88" t="s">
        <v>1289</v>
      </c>
      <c r="BA88">
        <v>1</v>
      </c>
      <c r="BB88">
        <v>0.75</v>
      </c>
      <c r="BC88">
        <v>0</v>
      </c>
      <c r="BD88" t="s">
        <v>1290</v>
      </c>
      <c r="BE88" t="s">
        <v>1290</v>
      </c>
      <c r="BF88" t="s">
        <v>1291</v>
      </c>
      <c r="BG88" t="s">
        <v>1291</v>
      </c>
      <c r="BH88" t="s">
        <v>1291</v>
      </c>
      <c r="BI88">
        <v>0</v>
      </c>
      <c r="BJ88" t="s">
        <v>1292</v>
      </c>
      <c r="BK88">
        <v>0</v>
      </c>
    </row>
    <row r="89" spans="1:63" x14ac:dyDescent="0.25">
      <c r="A89" t="s">
        <v>131</v>
      </c>
      <c r="B89">
        <v>4</v>
      </c>
      <c r="C89" t="s">
        <v>1254</v>
      </c>
      <c r="D89">
        <v>0</v>
      </c>
      <c r="E89">
        <v>1900</v>
      </c>
      <c r="F89">
        <v>1</v>
      </c>
      <c r="G89">
        <v>9</v>
      </c>
      <c r="H89">
        <v>1.2</v>
      </c>
      <c r="I89" t="s">
        <v>1273</v>
      </c>
      <c r="J89" t="s">
        <v>1274</v>
      </c>
      <c r="K89" t="s">
        <v>1275</v>
      </c>
      <c r="M89" t="s">
        <v>1274</v>
      </c>
      <c r="N89" t="s">
        <v>1276</v>
      </c>
      <c r="P89" t="s">
        <v>1274</v>
      </c>
      <c r="Q89" t="s">
        <v>1277</v>
      </c>
      <c r="X89">
        <v>0.38800000000000001</v>
      </c>
      <c r="Y89">
        <v>0.4</v>
      </c>
      <c r="Z89" t="s">
        <v>1279</v>
      </c>
      <c r="AA89">
        <v>0.2</v>
      </c>
      <c r="AB89">
        <v>0.2</v>
      </c>
      <c r="AC89">
        <v>0.2</v>
      </c>
      <c r="AD89">
        <v>0.2</v>
      </c>
      <c r="AE89">
        <v>7</v>
      </c>
      <c r="AF89" t="s">
        <v>1280</v>
      </c>
      <c r="AG89" t="s">
        <v>1281</v>
      </c>
      <c r="AL89" t="s">
        <v>1284</v>
      </c>
      <c r="AO89">
        <v>35</v>
      </c>
      <c r="AP89">
        <v>-30</v>
      </c>
      <c r="AS89">
        <v>7.4999999999999997E-2</v>
      </c>
      <c r="AT89">
        <v>4</v>
      </c>
      <c r="AU89">
        <v>7.4999999999999997E-2</v>
      </c>
      <c r="AV89">
        <v>4</v>
      </c>
      <c r="AW89" t="s">
        <v>1285</v>
      </c>
      <c r="AX89" t="s">
        <v>1286</v>
      </c>
      <c r="AY89" t="s">
        <v>1287</v>
      </c>
      <c r="AZ89" t="s">
        <v>1289</v>
      </c>
      <c r="BA89">
        <v>1</v>
      </c>
      <c r="BB89">
        <v>0.75</v>
      </c>
      <c r="BC89">
        <v>0</v>
      </c>
      <c r="BD89" t="s">
        <v>1290</v>
      </c>
      <c r="BE89" t="s">
        <v>1290</v>
      </c>
      <c r="BF89" t="s">
        <v>1291</v>
      </c>
      <c r="BG89" t="s">
        <v>1291</v>
      </c>
      <c r="BH89" t="s">
        <v>1291</v>
      </c>
      <c r="BI89">
        <v>0</v>
      </c>
      <c r="BJ89" t="s">
        <v>1292</v>
      </c>
      <c r="BK89">
        <v>0</v>
      </c>
    </row>
    <row r="90" spans="1:63" x14ac:dyDescent="0.25">
      <c r="A90" t="s">
        <v>132</v>
      </c>
      <c r="B90">
        <v>4</v>
      </c>
      <c r="C90" t="s">
        <v>1255</v>
      </c>
      <c r="D90">
        <v>0</v>
      </c>
      <c r="E90">
        <v>1900</v>
      </c>
      <c r="F90">
        <v>1</v>
      </c>
      <c r="G90">
        <v>9</v>
      </c>
      <c r="H90">
        <v>1.2</v>
      </c>
      <c r="I90" t="s">
        <v>1273</v>
      </c>
      <c r="J90" t="s">
        <v>1274</v>
      </c>
      <c r="K90" t="s">
        <v>1275</v>
      </c>
      <c r="M90" t="s">
        <v>1274</v>
      </c>
      <c r="N90" t="s">
        <v>1276</v>
      </c>
      <c r="P90" t="s">
        <v>1274</v>
      </c>
      <c r="Q90" t="s">
        <v>1277</v>
      </c>
      <c r="X90">
        <v>0.38800000000000001</v>
      </c>
      <c r="Y90">
        <v>0.4</v>
      </c>
      <c r="Z90" t="s">
        <v>1279</v>
      </c>
      <c r="AA90">
        <v>0.2</v>
      </c>
      <c r="AB90">
        <v>0.2</v>
      </c>
      <c r="AC90">
        <v>0.2</v>
      </c>
      <c r="AD90">
        <v>0.2</v>
      </c>
      <c r="AE90">
        <v>7</v>
      </c>
      <c r="AF90" t="s">
        <v>1280</v>
      </c>
      <c r="AG90" t="s">
        <v>1281</v>
      </c>
      <c r="AL90" t="s">
        <v>1284</v>
      </c>
      <c r="AO90">
        <v>35</v>
      </c>
      <c r="AP90">
        <v>-30</v>
      </c>
      <c r="AS90">
        <v>7.4999999999999997E-2</v>
      </c>
      <c r="AT90">
        <v>4</v>
      </c>
      <c r="AU90">
        <v>7.4999999999999997E-2</v>
      </c>
      <c r="AV90">
        <v>4</v>
      </c>
      <c r="AW90" t="s">
        <v>1285</v>
      </c>
      <c r="AX90" t="s">
        <v>1286</v>
      </c>
      <c r="AY90" t="s">
        <v>1287</v>
      </c>
      <c r="AZ90" t="s">
        <v>1289</v>
      </c>
      <c r="BA90">
        <v>1</v>
      </c>
      <c r="BB90">
        <v>0.75</v>
      </c>
      <c r="BC90">
        <v>0</v>
      </c>
      <c r="BD90" t="s">
        <v>1290</v>
      </c>
      <c r="BE90" t="s">
        <v>1290</v>
      </c>
      <c r="BF90" t="s">
        <v>1291</v>
      </c>
      <c r="BG90" t="s">
        <v>1291</v>
      </c>
      <c r="BH90" t="s">
        <v>1291</v>
      </c>
      <c r="BI90">
        <v>0</v>
      </c>
      <c r="BJ90" t="s">
        <v>1292</v>
      </c>
      <c r="BK90">
        <v>0</v>
      </c>
    </row>
    <row r="91" spans="1:63" x14ac:dyDescent="0.25">
      <c r="A91" t="s">
        <v>133</v>
      </c>
      <c r="B91">
        <v>4</v>
      </c>
      <c r="C91" t="s">
        <v>1256</v>
      </c>
      <c r="D91">
        <v>0</v>
      </c>
      <c r="E91">
        <v>1900</v>
      </c>
      <c r="F91">
        <v>1</v>
      </c>
      <c r="G91">
        <v>9</v>
      </c>
      <c r="H91">
        <v>1.2</v>
      </c>
      <c r="I91" t="s">
        <v>1273</v>
      </c>
      <c r="J91" t="s">
        <v>1274</v>
      </c>
      <c r="K91" t="s">
        <v>1275</v>
      </c>
      <c r="M91" t="s">
        <v>1274</v>
      </c>
      <c r="N91" t="s">
        <v>1276</v>
      </c>
      <c r="P91" t="s">
        <v>1274</v>
      </c>
      <c r="Q91" t="s">
        <v>1277</v>
      </c>
      <c r="X91">
        <v>0.38800000000000001</v>
      </c>
      <c r="Y91">
        <v>0.4</v>
      </c>
      <c r="Z91" t="s">
        <v>1279</v>
      </c>
      <c r="AA91">
        <v>0.2</v>
      </c>
      <c r="AB91">
        <v>0.2</v>
      </c>
      <c r="AC91">
        <v>0.2</v>
      </c>
      <c r="AD91">
        <v>0.2</v>
      </c>
      <c r="AE91">
        <v>7</v>
      </c>
      <c r="AF91" t="s">
        <v>1280</v>
      </c>
      <c r="AG91" t="s">
        <v>1281</v>
      </c>
      <c r="AL91" t="s">
        <v>1284</v>
      </c>
      <c r="AO91">
        <v>35</v>
      </c>
      <c r="AP91">
        <v>-30</v>
      </c>
      <c r="AS91">
        <v>7.4999999999999997E-2</v>
      </c>
      <c r="AT91">
        <v>4</v>
      </c>
      <c r="AU91">
        <v>7.4999999999999997E-2</v>
      </c>
      <c r="AV91">
        <v>4</v>
      </c>
      <c r="AW91" t="s">
        <v>1285</v>
      </c>
      <c r="AX91" t="s">
        <v>1286</v>
      </c>
      <c r="AY91" t="s">
        <v>1287</v>
      </c>
      <c r="AZ91" t="s">
        <v>1289</v>
      </c>
      <c r="BA91">
        <v>1</v>
      </c>
      <c r="BB91">
        <v>0.75</v>
      </c>
      <c r="BC91">
        <v>0</v>
      </c>
      <c r="BD91" t="s">
        <v>1290</v>
      </c>
      <c r="BE91" t="s">
        <v>1290</v>
      </c>
      <c r="BF91" t="s">
        <v>1291</v>
      </c>
      <c r="BG91" t="s">
        <v>1291</v>
      </c>
      <c r="BH91" t="s">
        <v>1291</v>
      </c>
      <c r="BI91">
        <v>0</v>
      </c>
      <c r="BJ91" t="s">
        <v>1292</v>
      </c>
      <c r="BK91">
        <v>0</v>
      </c>
    </row>
    <row r="92" spans="1:63" x14ac:dyDescent="0.25">
      <c r="A92" t="s">
        <v>134</v>
      </c>
      <c r="B92">
        <v>4</v>
      </c>
      <c r="C92" t="s">
        <v>1257</v>
      </c>
      <c r="D92">
        <v>0</v>
      </c>
      <c r="E92">
        <v>1900</v>
      </c>
      <c r="F92">
        <v>1</v>
      </c>
      <c r="G92">
        <v>9</v>
      </c>
      <c r="H92">
        <v>1.2</v>
      </c>
      <c r="I92" t="s">
        <v>1273</v>
      </c>
      <c r="J92" t="s">
        <v>1274</v>
      </c>
      <c r="K92" t="s">
        <v>1275</v>
      </c>
      <c r="M92" t="s">
        <v>1274</v>
      </c>
      <c r="N92" t="s">
        <v>1276</v>
      </c>
      <c r="P92" t="s">
        <v>1274</v>
      </c>
      <c r="Q92" t="s">
        <v>1277</v>
      </c>
      <c r="X92">
        <v>0.38800000000000001</v>
      </c>
      <c r="Y92">
        <v>0.4</v>
      </c>
      <c r="Z92" t="s">
        <v>1279</v>
      </c>
      <c r="AA92">
        <v>0.2</v>
      </c>
      <c r="AB92">
        <v>0.2</v>
      </c>
      <c r="AC92">
        <v>0.2</v>
      </c>
      <c r="AD92">
        <v>0.2</v>
      </c>
      <c r="AE92">
        <v>7</v>
      </c>
      <c r="AF92" t="s">
        <v>1280</v>
      </c>
      <c r="AG92" t="s">
        <v>1281</v>
      </c>
      <c r="AL92" t="s">
        <v>1284</v>
      </c>
      <c r="AO92">
        <v>35</v>
      </c>
      <c r="AP92">
        <v>-30</v>
      </c>
      <c r="AS92">
        <v>7.4999999999999997E-2</v>
      </c>
      <c r="AT92">
        <v>4</v>
      </c>
      <c r="AU92">
        <v>7.4999999999999997E-2</v>
      </c>
      <c r="AV92">
        <v>4</v>
      </c>
      <c r="AW92" t="s">
        <v>1285</v>
      </c>
      <c r="AX92" t="s">
        <v>1286</v>
      </c>
      <c r="AY92" t="s">
        <v>1287</v>
      </c>
      <c r="AZ92" t="s">
        <v>1289</v>
      </c>
      <c r="BA92">
        <v>1</v>
      </c>
      <c r="BB92">
        <v>0.75</v>
      </c>
      <c r="BC92">
        <v>0</v>
      </c>
      <c r="BD92" t="s">
        <v>1290</v>
      </c>
      <c r="BE92" t="s">
        <v>1290</v>
      </c>
      <c r="BF92" t="s">
        <v>1291</v>
      </c>
      <c r="BG92" t="s">
        <v>1291</v>
      </c>
      <c r="BH92" t="s">
        <v>1291</v>
      </c>
      <c r="BI92">
        <v>0</v>
      </c>
      <c r="BJ92" t="s">
        <v>1292</v>
      </c>
      <c r="BK92">
        <v>0</v>
      </c>
    </row>
    <row r="93" spans="1:63" x14ac:dyDescent="0.25">
      <c r="A93" t="s">
        <v>135</v>
      </c>
      <c r="B93">
        <v>4</v>
      </c>
      <c r="C93" t="s">
        <v>1258</v>
      </c>
      <c r="D93">
        <v>0</v>
      </c>
      <c r="E93">
        <v>1900</v>
      </c>
      <c r="F93">
        <v>1</v>
      </c>
      <c r="G93">
        <v>9</v>
      </c>
      <c r="H93">
        <v>1.2</v>
      </c>
      <c r="I93" t="s">
        <v>1273</v>
      </c>
      <c r="J93" t="s">
        <v>1274</v>
      </c>
      <c r="K93" t="s">
        <v>1275</v>
      </c>
      <c r="M93" t="s">
        <v>1274</v>
      </c>
      <c r="N93" t="s">
        <v>1276</v>
      </c>
      <c r="P93" t="s">
        <v>1274</v>
      </c>
      <c r="Q93" t="s">
        <v>1277</v>
      </c>
      <c r="X93">
        <v>0.38800000000000001</v>
      </c>
      <c r="Y93">
        <v>0.4</v>
      </c>
      <c r="Z93" t="s">
        <v>1279</v>
      </c>
      <c r="AA93">
        <v>0.2</v>
      </c>
      <c r="AB93">
        <v>0.2</v>
      </c>
      <c r="AC93">
        <v>0.2</v>
      </c>
      <c r="AD93">
        <v>0.2</v>
      </c>
      <c r="AE93">
        <v>7</v>
      </c>
      <c r="AF93" t="s">
        <v>1280</v>
      </c>
      <c r="AG93" t="s">
        <v>1281</v>
      </c>
      <c r="AL93" t="s">
        <v>1284</v>
      </c>
      <c r="AO93">
        <v>35</v>
      </c>
      <c r="AP93">
        <v>-30</v>
      </c>
      <c r="AS93">
        <v>7.4999999999999997E-2</v>
      </c>
      <c r="AT93">
        <v>4</v>
      </c>
      <c r="AU93">
        <v>7.4999999999999997E-2</v>
      </c>
      <c r="AV93">
        <v>4</v>
      </c>
      <c r="AW93" t="s">
        <v>1285</v>
      </c>
      <c r="AX93" t="s">
        <v>1286</v>
      </c>
      <c r="AY93" t="s">
        <v>1287</v>
      </c>
      <c r="AZ93" t="s">
        <v>1289</v>
      </c>
      <c r="BA93">
        <v>1</v>
      </c>
      <c r="BB93">
        <v>0.75</v>
      </c>
      <c r="BC93">
        <v>0</v>
      </c>
      <c r="BD93" t="s">
        <v>1290</v>
      </c>
      <c r="BE93" t="s">
        <v>1290</v>
      </c>
      <c r="BF93" t="s">
        <v>1291</v>
      </c>
      <c r="BG93" t="s">
        <v>1291</v>
      </c>
      <c r="BH93" t="s">
        <v>1291</v>
      </c>
      <c r="BI93">
        <v>0</v>
      </c>
      <c r="BJ93" t="s">
        <v>1292</v>
      </c>
      <c r="BK93">
        <v>0</v>
      </c>
    </row>
    <row r="94" spans="1:63" x14ac:dyDescent="0.25">
      <c r="A94" t="s">
        <v>136</v>
      </c>
      <c r="B94">
        <v>4</v>
      </c>
      <c r="C94" t="s">
        <v>1259</v>
      </c>
      <c r="D94">
        <v>0</v>
      </c>
      <c r="E94">
        <v>1900</v>
      </c>
      <c r="F94">
        <v>1</v>
      </c>
      <c r="G94">
        <v>9</v>
      </c>
      <c r="H94">
        <v>1.2</v>
      </c>
      <c r="I94" t="s">
        <v>1273</v>
      </c>
      <c r="J94" t="s">
        <v>1274</v>
      </c>
      <c r="K94" t="s">
        <v>1275</v>
      </c>
      <c r="M94" t="s">
        <v>1274</v>
      </c>
      <c r="N94" t="s">
        <v>1276</v>
      </c>
      <c r="P94" t="s">
        <v>1274</v>
      </c>
      <c r="Q94" t="s">
        <v>1277</v>
      </c>
      <c r="X94">
        <v>0.38800000000000001</v>
      </c>
      <c r="Y94">
        <v>0.4</v>
      </c>
      <c r="Z94" t="s">
        <v>1279</v>
      </c>
      <c r="AA94">
        <v>0.2</v>
      </c>
      <c r="AB94">
        <v>0.2</v>
      </c>
      <c r="AC94">
        <v>0.2</v>
      </c>
      <c r="AD94">
        <v>0.2</v>
      </c>
      <c r="AE94">
        <v>7</v>
      </c>
      <c r="AF94" t="s">
        <v>1280</v>
      </c>
      <c r="AG94" t="s">
        <v>1281</v>
      </c>
      <c r="AL94" t="s">
        <v>1284</v>
      </c>
      <c r="AO94">
        <v>35</v>
      </c>
      <c r="AP94">
        <v>-30</v>
      </c>
      <c r="AS94">
        <v>7.4999999999999997E-2</v>
      </c>
      <c r="AT94">
        <v>4</v>
      </c>
      <c r="AU94">
        <v>7.4999999999999997E-2</v>
      </c>
      <c r="AV94">
        <v>4</v>
      </c>
      <c r="AW94" t="s">
        <v>1285</v>
      </c>
      <c r="AX94" t="s">
        <v>1286</v>
      </c>
      <c r="AY94" t="s">
        <v>1287</v>
      </c>
      <c r="AZ94" t="s">
        <v>1289</v>
      </c>
      <c r="BA94">
        <v>1</v>
      </c>
      <c r="BB94">
        <v>0.75</v>
      </c>
      <c r="BC94">
        <v>0</v>
      </c>
      <c r="BD94" t="s">
        <v>1290</v>
      </c>
      <c r="BE94" t="s">
        <v>1290</v>
      </c>
      <c r="BF94" t="s">
        <v>1291</v>
      </c>
      <c r="BG94" t="s">
        <v>1291</v>
      </c>
      <c r="BH94" t="s">
        <v>1291</v>
      </c>
      <c r="BI94">
        <v>0</v>
      </c>
      <c r="BJ94" t="s">
        <v>1292</v>
      </c>
      <c r="BK94">
        <v>0</v>
      </c>
    </row>
    <row r="95" spans="1:63" x14ac:dyDescent="0.25">
      <c r="A95" t="s">
        <v>137</v>
      </c>
      <c r="B95">
        <v>4</v>
      </c>
      <c r="C95" t="s">
        <v>1260</v>
      </c>
      <c r="D95">
        <v>0</v>
      </c>
      <c r="E95">
        <v>1900</v>
      </c>
      <c r="F95">
        <v>1</v>
      </c>
      <c r="G95">
        <v>9</v>
      </c>
      <c r="H95">
        <v>1.2</v>
      </c>
      <c r="I95" t="s">
        <v>1273</v>
      </c>
      <c r="J95" t="s">
        <v>1274</v>
      </c>
      <c r="K95" t="s">
        <v>1275</v>
      </c>
      <c r="M95" t="s">
        <v>1274</v>
      </c>
      <c r="N95" t="s">
        <v>1276</v>
      </c>
      <c r="P95" t="s">
        <v>1274</v>
      </c>
      <c r="Q95" t="s">
        <v>1277</v>
      </c>
      <c r="X95">
        <v>0.38800000000000001</v>
      </c>
      <c r="Y95">
        <v>0.4</v>
      </c>
      <c r="Z95" t="s">
        <v>1279</v>
      </c>
      <c r="AA95">
        <v>0.2</v>
      </c>
      <c r="AB95">
        <v>0.2</v>
      </c>
      <c r="AC95">
        <v>0.2</v>
      </c>
      <c r="AD95">
        <v>0.2</v>
      </c>
      <c r="AE95">
        <v>7</v>
      </c>
      <c r="AF95" t="s">
        <v>1280</v>
      </c>
      <c r="AG95" t="s">
        <v>1281</v>
      </c>
      <c r="AL95" t="s">
        <v>1284</v>
      </c>
      <c r="AO95">
        <v>35</v>
      </c>
      <c r="AP95">
        <v>-30</v>
      </c>
      <c r="AS95">
        <v>7.4999999999999997E-2</v>
      </c>
      <c r="AT95">
        <v>4</v>
      </c>
      <c r="AU95">
        <v>7.4999999999999997E-2</v>
      </c>
      <c r="AV95">
        <v>4</v>
      </c>
      <c r="AW95" t="s">
        <v>1285</v>
      </c>
      <c r="AX95" t="s">
        <v>1286</v>
      </c>
      <c r="AY95" t="s">
        <v>1287</v>
      </c>
      <c r="AZ95" t="s">
        <v>1289</v>
      </c>
      <c r="BA95">
        <v>1</v>
      </c>
      <c r="BB95">
        <v>0.75</v>
      </c>
      <c r="BC95">
        <v>0</v>
      </c>
      <c r="BD95" t="s">
        <v>1290</v>
      </c>
      <c r="BE95" t="s">
        <v>1290</v>
      </c>
      <c r="BF95" t="s">
        <v>1291</v>
      </c>
      <c r="BG95" t="s">
        <v>1291</v>
      </c>
      <c r="BH95" t="s">
        <v>1291</v>
      </c>
      <c r="BI95">
        <v>0</v>
      </c>
      <c r="BJ95" t="s">
        <v>1292</v>
      </c>
      <c r="BK95">
        <v>0</v>
      </c>
    </row>
    <row r="96" spans="1:63" x14ac:dyDescent="0.25">
      <c r="A96" t="s">
        <v>138</v>
      </c>
      <c r="B96">
        <v>4</v>
      </c>
      <c r="C96" t="s">
        <v>1261</v>
      </c>
      <c r="D96">
        <v>0</v>
      </c>
      <c r="E96">
        <v>1900</v>
      </c>
      <c r="F96">
        <v>1</v>
      </c>
      <c r="G96">
        <v>9</v>
      </c>
      <c r="H96">
        <v>1.2</v>
      </c>
      <c r="I96" t="s">
        <v>1273</v>
      </c>
      <c r="J96" t="s">
        <v>1274</v>
      </c>
      <c r="K96" t="s">
        <v>1275</v>
      </c>
      <c r="M96" t="s">
        <v>1274</v>
      </c>
      <c r="N96" t="s">
        <v>1276</v>
      </c>
      <c r="P96" t="s">
        <v>1274</v>
      </c>
      <c r="Q96" t="s">
        <v>1277</v>
      </c>
      <c r="X96">
        <v>0.38800000000000001</v>
      </c>
      <c r="Y96">
        <v>0.4</v>
      </c>
      <c r="Z96" t="s">
        <v>1279</v>
      </c>
      <c r="AA96">
        <v>0.2</v>
      </c>
      <c r="AB96">
        <v>0.2</v>
      </c>
      <c r="AC96">
        <v>0.2</v>
      </c>
      <c r="AD96">
        <v>0.2</v>
      </c>
      <c r="AE96">
        <v>7</v>
      </c>
      <c r="AF96" t="s">
        <v>1280</v>
      </c>
      <c r="AG96" t="s">
        <v>1281</v>
      </c>
      <c r="AL96" t="s">
        <v>1284</v>
      </c>
      <c r="AO96">
        <v>35</v>
      </c>
      <c r="AP96">
        <v>-30</v>
      </c>
      <c r="AS96">
        <v>7.4999999999999997E-2</v>
      </c>
      <c r="AT96">
        <v>4</v>
      </c>
      <c r="AU96">
        <v>7.4999999999999997E-2</v>
      </c>
      <c r="AV96">
        <v>4</v>
      </c>
      <c r="AW96" t="s">
        <v>1285</v>
      </c>
      <c r="AX96" t="s">
        <v>1286</v>
      </c>
      <c r="AY96" t="s">
        <v>1287</v>
      </c>
      <c r="AZ96" t="s">
        <v>1289</v>
      </c>
      <c r="BA96">
        <v>1</v>
      </c>
      <c r="BB96">
        <v>0.75</v>
      </c>
      <c r="BC96">
        <v>0</v>
      </c>
      <c r="BD96" t="s">
        <v>1290</v>
      </c>
      <c r="BE96" t="s">
        <v>1290</v>
      </c>
      <c r="BF96" t="s">
        <v>1291</v>
      </c>
      <c r="BG96" t="s">
        <v>1291</v>
      </c>
      <c r="BH96" t="s">
        <v>1291</v>
      </c>
      <c r="BI96">
        <v>0</v>
      </c>
      <c r="BJ96" t="s">
        <v>1292</v>
      </c>
      <c r="BK96">
        <v>0</v>
      </c>
    </row>
    <row r="97" spans="1:63" x14ac:dyDescent="0.25">
      <c r="A97" t="s">
        <v>139</v>
      </c>
      <c r="B97">
        <v>4</v>
      </c>
      <c r="C97" t="s">
        <v>1262</v>
      </c>
      <c r="D97">
        <v>0</v>
      </c>
      <c r="E97">
        <v>1900</v>
      </c>
      <c r="F97">
        <v>1</v>
      </c>
      <c r="G97">
        <v>9</v>
      </c>
      <c r="H97">
        <v>1.2</v>
      </c>
      <c r="I97" t="s">
        <v>1273</v>
      </c>
      <c r="J97" t="s">
        <v>1274</v>
      </c>
      <c r="K97" t="s">
        <v>1275</v>
      </c>
      <c r="M97" t="s">
        <v>1274</v>
      </c>
      <c r="N97" t="s">
        <v>1276</v>
      </c>
      <c r="P97" t="s">
        <v>1274</v>
      </c>
      <c r="Q97" t="s">
        <v>1277</v>
      </c>
      <c r="X97">
        <v>0.38800000000000001</v>
      </c>
      <c r="Y97">
        <v>0.4</v>
      </c>
      <c r="Z97" t="s">
        <v>1279</v>
      </c>
      <c r="AA97">
        <v>0.2</v>
      </c>
      <c r="AB97">
        <v>0.2</v>
      </c>
      <c r="AC97">
        <v>0.2</v>
      </c>
      <c r="AD97">
        <v>0.2</v>
      </c>
      <c r="AE97">
        <v>7</v>
      </c>
      <c r="AF97" t="s">
        <v>1280</v>
      </c>
      <c r="AG97" t="s">
        <v>1281</v>
      </c>
      <c r="AL97" t="s">
        <v>1284</v>
      </c>
      <c r="AO97">
        <v>35</v>
      </c>
      <c r="AP97">
        <v>-30</v>
      </c>
      <c r="AS97">
        <v>7.4999999999999997E-2</v>
      </c>
      <c r="AT97">
        <v>4</v>
      </c>
      <c r="AU97">
        <v>7.4999999999999997E-2</v>
      </c>
      <c r="AV97">
        <v>4</v>
      </c>
      <c r="AW97" t="s">
        <v>1285</v>
      </c>
      <c r="AX97" t="s">
        <v>1286</v>
      </c>
      <c r="AY97" t="s">
        <v>1287</v>
      </c>
      <c r="AZ97" t="s">
        <v>1289</v>
      </c>
      <c r="BA97">
        <v>1</v>
      </c>
      <c r="BB97">
        <v>0.75</v>
      </c>
      <c r="BC97">
        <v>0</v>
      </c>
      <c r="BD97" t="s">
        <v>1290</v>
      </c>
      <c r="BE97" t="s">
        <v>1290</v>
      </c>
      <c r="BF97" t="s">
        <v>1291</v>
      </c>
      <c r="BG97" t="s">
        <v>1291</v>
      </c>
      <c r="BH97" t="s">
        <v>1291</v>
      </c>
      <c r="BI97">
        <v>0</v>
      </c>
      <c r="BJ97" t="s">
        <v>1292</v>
      </c>
      <c r="BK97">
        <v>0</v>
      </c>
    </row>
    <row r="98" spans="1:63" x14ac:dyDescent="0.25">
      <c r="A98" t="s">
        <v>140</v>
      </c>
      <c r="B98">
        <v>4</v>
      </c>
      <c r="C98" t="s">
        <v>1263</v>
      </c>
      <c r="D98">
        <v>0</v>
      </c>
      <c r="E98">
        <v>1900</v>
      </c>
      <c r="F98">
        <v>1</v>
      </c>
      <c r="G98">
        <v>9</v>
      </c>
      <c r="H98">
        <v>1.2</v>
      </c>
      <c r="I98" t="s">
        <v>1273</v>
      </c>
      <c r="J98" t="s">
        <v>1274</v>
      </c>
      <c r="K98" t="s">
        <v>1275</v>
      </c>
      <c r="M98" t="s">
        <v>1274</v>
      </c>
      <c r="N98" t="s">
        <v>1276</v>
      </c>
      <c r="P98" t="s">
        <v>1274</v>
      </c>
      <c r="Q98" t="s">
        <v>1277</v>
      </c>
      <c r="X98">
        <v>0.38800000000000001</v>
      </c>
      <c r="Y98">
        <v>0.4</v>
      </c>
      <c r="Z98" t="s">
        <v>1279</v>
      </c>
      <c r="AA98">
        <v>0.2</v>
      </c>
      <c r="AB98">
        <v>0.2</v>
      </c>
      <c r="AC98">
        <v>0.2</v>
      </c>
      <c r="AD98">
        <v>0.2</v>
      </c>
      <c r="AE98">
        <v>7</v>
      </c>
      <c r="AF98" t="s">
        <v>1280</v>
      </c>
      <c r="AG98" t="s">
        <v>1281</v>
      </c>
      <c r="AL98" t="s">
        <v>1284</v>
      </c>
      <c r="AO98">
        <v>35</v>
      </c>
      <c r="AP98">
        <v>-30</v>
      </c>
      <c r="AS98">
        <v>7.4999999999999997E-2</v>
      </c>
      <c r="AT98">
        <v>4</v>
      </c>
      <c r="AU98">
        <v>7.4999999999999997E-2</v>
      </c>
      <c r="AV98">
        <v>4</v>
      </c>
      <c r="AW98" t="s">
        <v>1285</v>
      </c>
      <c r="AX98" t="s">
        <v>1286</v>
      </c>
      <c r="AY98" t="s">
        <v>1287</v>
      </c>
      <c r="AZ98" t="s">
        <v>1289</v>
      </c>
      <c r="BA98">
        <v>1</v>
      </c>
      <c r="BB98">
        <v>0.75</v>
      </c>
      <c r="BC98">
        <v>0</v>
      </c>
      <c r="BD98" t="s">
        <v>1290</v>
      </c>
      <c r="BE98" t="s">
        <v>1290</v>
      </c>
      <c r="BF98" t="s">
        <v>1291</v>
      </c>
      <c r="BG98" t="s">
        <v>1291</v>
      </c>
      <c r="BH98" t="s">
        <v>1291</v>
      </c>
      <c r="BI98">
        <v>0</v>
      </c>
      <c r="BJ98" t="s">
        <v>1292</v>
      </c>
      <c r="BK98">
        <v>0</v>
      </c>
    </row>
    <row r="99" spans="1:63" x14ac:dyDescent="0.25">
      <c r="A99" t="s">
        <v>141</v>
      </c>
      <c r="B99">
        <v>4</v>
      </c>
      <c r="C99" t="s">
        <v>1264</v>
      </c>
      <c r="D99">
        <v>0</v>
      </c>
      <c r="E99">
        <v>1900</v>
      </c>
      <c r="F99">
        <v>1</v>
      </c>
      <c r="G99">
        <v>9</v>
      </c>
      <c r="H99">
        <v>1.2</v>
      </c>
      <c r="I99" t="s">
        <v>1273</v>
      </c>
      <c r="J99" t="s">
        <v>1274</v>
      </c>
      <c r="K99" t="s">
        <v>1275</v>
      </c>
      <c r="M99" t="s">
        <v>1274</v>
      </c>
      <c r="N99" t="s">
        <v>1276</v>
      </c>
      <c r="P99" t="s">
        <v>1274</v>
      </c>
      <c r="Q99" t="s">
        <v>1277</v>
      </c>
      <c r="X99">
        <v>0.38800000000000001</v>
      </c>
      <c r="Y99">
        <v>0.4</v>
      </c>
      <c r="Z99" t="s">
        <v>1279</v>
      </c>
      <c r="AA99">
        <v>0.2</v>
      </c>
      <c r="AB99">
        <v>0.2</v>
      </c>
      <c r="AC99">
        <v>0.2</v>
      </c>
      <c r="AD99">
        <v>0.2</v>
      </c>
      <c r="AE99">
        <v>7</v>
      </c>
      <c r="AF99" t="s">
        <v>1280</v>
      </c>
      <c r="AG99" t="s">
        <v>1281</v>
      </c>
      <c r="AL99" t="s">
        <v>1284</v>
      </c>
      <c r="AO99">
        <v>35</v>
      </c>
      <c r="AP99">
        <v>-30</v>
      </c>
      <c r="AS99">
        <v>7.4999999999999997E-2</v>
      </c>
      <c r="AT99">
        <v>4</v>
      </c>
      <c r="AU99">
        <v>7.4999999999999997E-2</v>
      </c>
      <c r="AV99">
        <v>4</v>
      </c>
      <c r="AW99" t="s">
        <v>1285</v>
      </c>
      <c r="AX99" t="s">
        <v>1286</v>
      </c>
      <c r="AY99" t="s">
        <v>1287</v>
      </c>
      <c r="AZ99" t="s">
        <v>1289</v>
      </c>
      <c r="BA99">
        <v>1</v>
      </c>
      <c r="BB99">
        <v>0.75</v>
      </c>
      <c r="BC99">
        <v>0</v>
      </c>
      <c r="BD99" t="s">
        <v>1290</v>
      </c>
      <c r="BE99" t="s">
        <v>1290</v>
      </c>
      <c r="BF99" t="s">
        <v>1291</v>
      </c>
      <c r="BG99" t="s">
        <v>1291</v>
      </c>
      <c r="BH99" t="s">
        <v>1291</v>
      </c>
      <c r="BI99">
        <v>0</v>
      </c>
      <c r="BJ99" t="s">
        <v>1292</v>
      </c>
      <c r="BK99">
        <v>0</v>
      </c>
    </row>
    <row r="100" spans="1:63" x14ac:dyDescent="0.25">
      <c r="A100" t="s">
        <v>142</v>
      </c>
      <c r="B100">
        <v>4</v>
      </c>
      <c r="C100" t="s">
        <v>1265</v>
      </c>
      <c r="D100">
        <v>0</v>
      </c>
      <c r="E100">
        <v>1900</v>
      </c>
      <c r="F100">
        <v>1</v>
      </c>
      <c r="G100">
        <v>9</v>
      </c>
      <c r="H100">
        <v>1.2</v>
      </c>
      <c r="I100" t="s">
        <v>1273</v>
      </c>
      <c r="J100" t="s">
        <v>1274</v>
      </c>
      <c r="K100" t="s">
        <v>1275</v>
      </c>
      <c r="M100" t="s">
        <v>1274</v>
      </c>
      <c r="N100" t="s">
        <v>1276</v>
      </c>
      <c r="P100" t="s">
        <v>1274</v>
      </c>
      <c r="Q100" t="s">
        <v>1277</v>
      </c>
      <c r="X100">
        <v>0.38800000000000001</v>
      </c>
      <c r="Y100">
        <v>0.4</v>
      </c>
      <c r="Z100" t="s">
        <v>1279</v>
      </c>
      <c r="AA100">
        <v>0.2</v>
      </c>
      <c r="AB100">
        <v>0.2</v>
      </c>
      <c r="AC100">
        <v>0.2</v>
      </c>
      <c r="AD100">
        <v>0.2</v>
      </c>
      <c r="AE100">
        <v>7</v>
      </c>
      <c r="AF100" t="s">
        <v>1280</v>
      </c>
      <c r="AG100" t="s">
        <v>1281</v>
      </c>
      <c r="AL100" t="s">
        <v>1284</v>
      </c>
      <c r="AO100">
        <v>35</v>
      </c>
      <c r="AP100">
        <v>-30</v>
      </c>
      <c r="AS100">
        <v>7.4999999999999997E-2</v>
      </c>
      <c r="AT100">
        <v>4</v>
      </c>
      <c r="AU100">
        <v>7.4999999999999997E-2</v>
      </c>
      <c r="AV100">
        <v>4</v>
      </c>
      <c r="AW100" t="s">
        <v>1285</v>
      </c>
      <c r="AX100" t="s">
        <v>1286</v>
      </c>
      <c r="AY100" t="s">
        <v>1287</v>
      </c>
      <c r="AZ100" t="s">
        <v>1289</v>
      </c>
      <c r="BA100">
        <v>1</v>
      </c>
      <c r="BB100">
        <v>0.75</v>
      </c>
      <c r="BC100">
        <v>0</v>
      </c>
      <c r="BD100" t="s">
        <v>1290</v>
      </c>
      <c r="BE100" t="s">
        <v>1290</v>
      </c>
      <c r="BF100" t="s">
        <v>1291</v>
      </c>
      <c r="BG100" t="s">
        <v>1291</v>
      </c>
      <c r="BH100" t="s">
        <v>1291</v>
      </c>
      <c r="BI100">
        <v>0</v>
      </c>
      <c r="BJ100" t="s">
        <v>1292</v>
      </c>
      <c r="BK100">
        <v>0</v>
      </c>
    </row>
    <row r="101" spans="1:63" x14ac:dyDescent="0.25">
      <c r="A101" t="s">
        <v>143</v>
      </c>
      <c r="B101">
        <v>4</v>
      </c>
      <c r="C101" t="s">
        <v>1266</v>
      </c>
      <c r="D101">
        <v>0</v>
      </c>
      <c r="E101">
        <v>1900</v>
      </c>
      <c r="F101">
        <v>1</v>
      </c>
      <c r="G101">
        <v>9</v>
      </c>
      <c r="H101">
        <v>1.2</v>
      </c>
      <c r="I101" t="s">
        <v>1273</v>
      </c>
      <c r="J101" t="s">
        <v>1274</v>
      </c>
      <c r="K101" t="s">
        <v>1275</v>
      </c>
      <c r="M101" t="s">
        <v>1274</v>
      </c>
      <c r="N101" t="s">
        <v>1276</v>
      </c>
      <c r="P101" t="s">
        <v>1274</v>
      </c>
      <c r="Q101" t="s">
        <v>1277</v>
      </c>
      <c r="X101">
        <v>0.38800000000000001</v>
      </c>
      <c r="Y101">
        <v>0.4</v>
      </c>
      <c r="Z101" t="s">
        <v>1279</v>
      </c>
      <c r="AA101">
        <v>0.2</v>
      </c>
      <c r="AB101">
        <v>0.2</v>
      </c>
      <c r="AC101">
        <v>0.2</v>
      </c>
      <c r="AD101">
        <v>0.2</v>
      </c>
      <c r="AE101">
        <v>7</v>
      </c>
      <c r="AF101" t="s">
        <v>1280</v>
      </c>
      <c r="AG101" t="s">
        <v>1281</v>
      </c>
      <c r="AL101" t="s">
        <v>1284</v>
      </c>
      <c r="AO101">
        <v>35</v>
      </c>
      <c r="AP101">
        <v>-30</v>
      </c>
      <c r="AS101">
        <v>7.4999999999999997E-2</v>
      </c>
      <c r="AT101">
        <v>4</v>
      </c>
      <c r="AU101">
        <v>7.4999999999999997E-2</v>
      </c>
      <c r="AV101">
        <v>4</v>
      </c>
      <c r="AW101" t="s">
        <v>1285</v>
      </c>
      <c r="AX101" t="s">
        <v>1286</v>
      </c>
      <c r="AY101" t="s">
        <v>1287</v>
      </c>
      <c r="AZ101" t="s">
        <v>1289</v>
      </c>
      <c r="BA101">
        <v>1</v>
      </c>
      <c r="BB101">
        <v>0.75</v>
      </c>
      <c r="BC101">
        <v>0</v>
      </c>
      <c r="BD101" t="s">
        <v>1290</v>
      </c>
      <c r="BE101" t="s">
        <v>1290</v>
      </c>
      <c r="BF101" t="s">
        <v>1291</v>
      </c>
      <c r="BG101" t="s">
        <v>1291</v>
      </c>
      <c r="BH101" t="s">
        <v>1291</v>
      </c>
      <c r="BI101">
        <v>0</v>
      </c>
      <c r="BJ101" t="s">
        <v>1292</v>
      </c>
      <c r="BK101">
        <v>0</v>
      </c>
    </row>
    <row r="102" spans="1:63" x14ac:dyDescent="0.25">
      <c r="A102" t="s">
        <v>144</v>
      </c>
      <c r="B102">
        <v>4</v>
      </c>
      <c r="C102" t="s">
        <v>1267</v>
      </c>
      <c r="D102">
        <v>0</v>
      </c>
      <c r="E102">
        <v>1900</v>
      </c>
      <c r="F102">
        <v>1</v>
      </c>
      <c r="G102">
        <v>9</v>
      </c>
      <c r="H102">
        <v>1.2</v>
      </c>
      <c r="I102" t="s">
        <v>1273</v>
      </c>
      <c r="J102" t="s">
        <v>1274</v>
      </c>
      <c r="K102" t="s">
        <v>1275</v>
      </c>
      <c r="M102" t="s">
        <v>1274</v>
      </c>
      <c r="N102" t="s">
        <v>1276</v>
      </c>
      <c r="P102" t="s">
        <v>1274</v>
      </c>
      <c r="Q102" t="s">
        <v>1277</v>
      </c>
      <c r="X102">
        <v>0.38800000000000001</v>
      </c>
      <c r="Y102">
        <v>0.4</v>
      </c>
      <c r="Z102" t="s">
        <v>1279</v>
      </c>
      <c r="AA102">
        <v>0.2</v>
      </c>
      <c r="AB102">
        <v>0.2</v>
      </c>
      <c r="AC102">
        <v>0.2</v>
      </c>
      <c r="AD102">
        <v>0.2</v>
      </c>
      <c r="AE102">
        <v>7</v>
      </c>
      <c r="AF102" t="s">
        <v>1280</v>
      </c>
      <c r="AG102" t="s">
        <v>1281</v>
      </c>
      <c r="AL102" t="s">
        <v>1284</v>
      </c>
      <c r="AO102">
        <v>35</v>
      </c>
      <c r="AP102">
        <v>-30</v>
      </c>
      <c r="AS102">
        <v>7.4999999999999997E-2</v>
      </c>
      <c r="AT102">
        <v>4</v>
      </c>
      <c r="AU102">
        <v>7.4999999999999997E-2</v>
      </c>
      <c r="AV102">
        <v>4</v>
      </c>
      <c r="AW102" t="s">
        <v>1285</v>
      </c>
      <c r="AX102" t="s">
        <v>1286</v>
      </c>
      <c r="AY102" t="s">
        <v>1287</v>
      </c>
      <c r="AZ102" t="s">
        <v>1289</v>
      </c>
      <c r="BA102">
        <v>1</v>
      </c>
      <c r="BB102">
        <v>0.75</v>
      </c>
      <c r="BC102">
        <v>0</v>
      </c>
      <c r="BD102" t="s">
        <v>1290</v>
      </c>
      <c r="BE102" t="s">
        <v>1290</v>
      </c>
      <c r="BF102" t="s">
        <v>1291</v>
      </c>
      <c r="BG102" t="s">
        <v>1291</v>
      </c>
      <c r="BH102" t="s">
        <v>1291</v>
      </c>
      <c r="BI102">
        <v>0</v>
      </c>
      <c r="BJ102" t="s">
        <v>1292</v>
      </c>
      <c r="BK102">
        <v>0</v>
      </c>
    </row>
    <row r="103" spans="1:63" x14ac:dyDescent="0.25">
      <c r="A103" t="s">
        <v>145</v>
      </c>
      <c r="B103">
        <v>4</v>
      </c>
      <c r="C103" t="s">
        <v>1268</v>
      </c>
      <c r="D103">
        <v>0</v>
      </c>
      <c r="E103">
        <v>1900</v>
      </c>
      <c r="F103">
        <v>1</v>
      </c>
      <c r="G103">
        <v>9</v>
      </c>
      <c r="H103">
        <v>1.2</v>
      </c>
      <c r="I103" t="s">
        <v>1273</v>
      </c>
      <c r="J103" t="s">
        <v>1274</v>
      </c>
      <c r="K103" t="s">
        <v>1275</v>
      </c>
      <c r="M103" t="s">
        <v>1274</v>
      </c>
      <c r="N103" t="s">
        <v>1276</v>
      </c>
      <c r="P103" t="s">
        <v>1274</v>
      </c>
      <c r="Q103" t="s">
        <v>1277</v>
      </c>
      <c r="X103">
        <v>0.38800000000000001</v>
      </c>
      <c r="Y103">
        <v>0.4</v>
      </c>
      <c r="Z103" t="s">
        <v>1279</v>
      </c>
      <c r="AA103">
        <v>0.2</v>
      </c>
      <c r="AB103">
        <v>0.2</v>
      </c>
      <c r="AC103">
        <v>0.2</v>
      </c>
      <c r="AD103">
        <v>0.2</v>
      </c>
      <c r="AE103">
        <v>7</v>
      </c>
      <c r="AF103" t="s">
        <v>1280</v>
      </c>
      <c r="AG103" t="s">
        <v>1281</v>
      </c>
      <c r="AL103" t="s">
        <v>1284</v>
      </c>
      <c r="AO103">
        <v>35</v>
      </c>
      <c r="AP103">
        <v>-30</v>
      </c>
      <c r="AS103">
        <v>7.4999999999999997E-2</v>
      </c>
      <c r="AT103">
        <v>4</v>
      </c>
      <c r="AU103">
        <v>7.4999999999999997E-2</v>
      </c>
      <c r="AV103">
        <v>4</v>
      </c>
      <c r="AW103" t="s">
        <v>1285</v>
      </c>
      <c r="AX103" t="s">
        <v>1286</v>
      </c>
      <c r="AY103" t="s">
        <v>1287</v>
      </c>
      <c r="AZ103" t="s">
        <v>1289</v>
      </c>
      <c r="BA103">
        <v>1</v>
      </c>
      <c r="BB103">
        <v>0.75</v>
      </c>
      <c r="BC103">
        <v>0</v>
      </c>
      <c r="BD103" t="s">
        <v>1290</v>
      </c>
      <c r="BE103" t="s">
        <v>1290</v>
      </c>
      <c r="BF103" t="s">
        <v>1291</v>
      </c>
      <c r="BG103" t="s">
        <v>1291</v>
      </c>
      <c r="BH103" t="s">
        <v>1291</v>
      </c>
      <c r="BI103">
        <v>0</v>
      </c>
      <c r="BJ103" t="s">
        <v>1292</v>
      </c>
      <c r="BK103">
        <v>0</v>
      </c>
    </row>
    <row r="104" spans="1:63" x14ac:dyDescent="0.25">
      <c r="A104" t="s">
        <v>146</v>
      </c>
      <c r="B104">
        <v>4</v>
      </c>
      <c r="C104" t="s">
        <v>1269</v>
      </c>
      <c r="D104">
        <v>0</v>
      </c>
      <c r="E104">
        <v>1900</v>
      </c>
      <c r="F104">
        <v>1</v>
      </c>
      <c r="G104">
        <v>9</v>
      </c>
      <c r="H104">
        <v>1.2</v>
      </c>
      <c r="I104" t="s">
        <v>1273</v>
      </c>
      <c r="J104" t="s">
        <v>1274</v>
      </c>
      <c r="K104" t="s">
        <v>1275</v>
      </c>
      <c r="M104" t="s">
        <v>1274</v>
      </c>
      <c r="N104" t="s">
        <v>1276</v>
      </c>
      <c r="P104" t="s">
        <v>1274</v>
      </c>
      <c r="Q104" t="s">
        <v>1277</v>
      </c>
      <c r="X104">
        <v>0.38800000000000001</v>
      </c>
      <c r="Y104">
        <v>0.4</v>
      </c>
      <c r="Z104" t="s">
        <v>1279</v>
      </c>
      <c r="AA104">
        <v>0.2</v>
      </c>
      <c r="AB104">
        <v>0.2</v>
      </c>
      <c r="AC104">
        <v>0.2</v>
      </c>
      <c r="AD104">
        <v>0.2</v>
      </c>
      <c r="AE104">
        <v>7</v>
      </c>
      <c r="AF104" t="s">
        <v>1280</v>
      </c>
      <c r="AG104" t="s">
        <v>1281</v>
      </c>
      <c r="AL104" t="s">
        <v>1284</v>
      </c>
      <c r="AO104">
        <v>35</v>
      </c>
      <c r="AP104">
        <v>-30</v>
      </c>
      <c r="AS104">
        <v>7.4999999999999997E-2</v>
      </c>
      <c r="AT104">
        <v>4</v>
      </c>
      <c r="AU104">
        <v>7.4999999999999997E-2</v>
      </c>
      <c r="AV104">
        <v>4</v>
      </c>
      <c r="AW104" t="s">
        <v>1285</v>
      </c>
      <c r="AX104" t="s">
        <v>1286</v>
      </c>
      <c r="AY104" t="s">
        <v>1287</v>
      </c>
      <c r="AZ104" t="s">
        <v>1289</v>
      </c>
      <c r="BA104">
        <v>1</v>
      </c>
      <c r="BB104">
        <v>0.75</v>
      </c>
      <c r="BC104">
        <v>0</v>
      </c>
      <c r="BD104" t="s">
        <v>1290</v>
      </c>
      <c r="BE104" t="s">
        <v>1290</v>
      </c>
      <c r="BF104" t="s">
        <v>1291</v>
      </c>
      <c r="BG104" t="s">
        <v>1291</v>
      </c>
      <c r="BH104" t="s">
        <v>1291</v>
      </c>
      <c r="BI104">
        <v>0</v>
      </c>
      <c r="BJ104" t="s">
        <v>1292</v>
      </c>
      <c r="BK104">
        <v>0</v>
      </c>
    </row>
    <row r="105" spans="1:63" x14ac:dyDescent="0.25">
      <c r="A105" t="s">
        <v>147</v>
      </c>
      <c r="B105">
        <v>4</v>
      </c>
      <c r="C105" t="s">
        <v>1270</v>
      </c>
      <c r="D105">
        <v>0</v>
      </c>
      <c r="E105">
        <v>1900</v>
      </c>
      <c r="F105">
        <v>1</v>
      </c>
      <c r="G105">
        <v>9</v>
      </c>
      <c r="H105">
        <v>1.2</v>
      </c>
      <c r="I105" t="s">
        <v>1273</v>
      </c>
      <c r="J105" t="s">
        <v>1274</v>
      </c>
      <c r="K105" t="s">
        <v>1275</v>
      </c>
      <c r="M105" t="s">
        <v>1274</v>
      </c>
      <c r="N105" t="s">
        <v>1276</v>
      </c>
      <c r="P105" t="s">
        <v>1274</v>
      </c>
      <c r="Q105" t="s">
        <v>1277</v>
      </c>
      <c r="X105">
        <v>0.38800000000000001</v>
      </c>
      <c r="Y105">
        <v>0.4</v>
      </c>
      <c r="Z105" t="s">
        <v>1279</v>
      </c>
      <c r="AA105">
        <v>0.2</v>
      </c>
      <c r="AB105">
        <v>0.2</v>
      </c>
      <c r="AC105">
        <v>0.2</v>
      </c>
      <c r="AD105">
        <v>0.2</v>
      </c>
      <c r="AE105">
        <v>7</v>
      </c>
      <c r="AF105" t="s">
        <v>1280</v>
      </c>
      <c r="AG105" t="s">
        <v>1281</v>
      </c>
      <c r="AL105" t="s">
        <v>1284</v>
      </c>
      <c r="AO105">
        <v>35</v>
      </c>
      <c r="AP105">
        <v>-30</v>
      </c>
      <c r="AS105">
        <v>7.4999999999999997E-2</v>
      </c>
      <c r="AT105">
        <v>4</v>
      </c>
      <c r="AU105">
        <v>7.4999999999999997E-2</v>
      </c>
      <c r="AV105">
        <v>4</v>
      </c>
      <c r="AW105" t="s">
        <v>1285</v>
      </c>
      <c r="AX105" t="s">
        <v>1286</v>
      </c>
      <c r="AY105" t="s">
        <v>1287</v>
      </c>
      <c r="AZ105" t="s">
        <v>1289</v>
      </c>
      <c r="BA105">
        <v>1</v>
      </c>
      <c r="BB105">
        <v>0.75</v>
      </c>
      <c r="BC105">
        <v>0</v>
      </c>
      <c r="BD105" t="s">
        <v>1290</v>
      </c>
      <c r="BE105" t="s">
        <v>1290</v>
      </c>
      <c r="BF105" t="s">
        <v>1291</v>
      </c>
      <c r="BG105" t="s">
        <v>1291</v>
      </c>
      <c r="BH105" t="s">
        <v>1291</v>
      </c>
      <c r="BI105">
        <v>0</v>
      </c>
      <c r="BJ105" t="s">
        <v>1292</v>
      </c>
      <c r="BK105">
        <v>0</v>
      </c>
    </row>
    <row r="106" spans="1:63" x14ac:dyDescent="0.25">
      <c r="A106" t="s">
        <v>148</v>
      </c>
      <c r="B106">
        <v>4</v>
      </c>
      <c r="C106" t="s">
        <v>1271</v>
      </c>
      <c r="D106">
        <v>0</v>
      </c>
      <c r="E106">
        <v>1900</v>
      </c>
      <c r="F106">
        <v>1</v>
      </c>
      <c r="G106">
        <v>9</v>
      </c>
      <c r="H106">
        <v>1.2</v>
      </c>
      <c r="I106" t="s">
        <v>1273</v>
      </c>
      <c r="J106" t="s">
        <v>1274</v>
      </c>
      <c r="K106" t="s">
        <v>1275</v>
      </c>
      <c r="M106" t="s">
        <v>1274</v>
      </c>
      <c r="N106" t="s">
        <v>1276</v>
      </c>
      <c r="P106" t="s">
        <v>1274</v>
      </c>
      <c r="Q106" t="s">
        <v>1277</v>
      </c>
      <c r="X106">
        <v>0.38800000000000001</v>
      </c>
      <c r="Y106">
        <v>0.4</v>
      </c>
      <c r="Z106" t="s">
        <v>1279</v>
      </c>
      <c r="AA106">
        <v>0.2</v>
      </c>
      <c r="AB106">
        <v>0.2</v>
      </c>
      <c r="AC106">
        <v>0.2</v>
      </c>
      <c r="AD106">
        <v>0.2</v>
      </c>
      <c r="AE106">
        <v>7</v>
      </c>
      <c r="AF106" t="s">
        <v>1280</v>
      </c>
      <c r="AG106" t="s">
        <v>1281</v>
      </c>
      <c r="AL106" t="s">
        <v>1284</v>
      </c>
      <c r="AO106">
        <v>35</v>
      </c>
      <c r="AP106">
        <v>-30</v>
      </c>
      <c r="AS106">
        <v>7.4999999999999997E-2</v>
      </c>
      <c r="AT106">
        <v>4</v>
      </c>
      <c r="AU106">
        <v>7.4999999999999997E-2</v>
      </c>
      <c r="AV106">
        <v>4</v>
      </c>
      <c r="AW106" t="s">
        <v>1285</v>
      </c>
      <c r="AX106" t="s">
        <v>1286</v>
      </c>
      <c r="AY106" t="s">
        <v>1287</v>
      </c>
      <c r="AZ106" t="s">
        <v>1289</v>
      </c>
      <c r="BA106">
        <v>1</v>
      </c>
      <c r="BB106">
        <v>0.75</v>
      </c>
      <c r="BC106">
        <v>0</v>
      </c>
      <c r="BD106" t="s">
        <v>1290</v>
      </c>
      <c r="BE106" t="s">
        <v>1290</v>
      </c>
      <c r="BF106" t="s">
        <v>1291</v>
      </c>
      <c r="BG106" t="s">
        <v>1291</v>
      </c>
      <c r="BH106" t="s">
        <v>1291</v>
      </c>
      <c r="BI106">
        <v>0</v>
      </c>
      <c r="BJ106" t="s">
        <v>1292</v>
      </c>
      <c r="BK106">
        <v>0</v>
      </c>
    </row>
    <row r="107" spans="1:63" x14ac:dyDescent="0.25">
      <c r="A107" t="s">
        <v>149</v>
      </c>
      <c r="B107">
        <v>4</v>
      </c>
      <c r="C107" t="s">
        <v>1272</v>
      </c>
      <c r="D107">
        <v>0</v>
      </c>
      <c r="E107">
        <v>1900</v>
      </c>
      <c r="F107">
        <v>1</v>
      </c>
      <c r="G107">
        <v>9</v>
      </c>
      <c r="H107">
        <v>1.2</v>
      </c>
      <c r="I107" t="s">
        <v>1273</v>
      </c>
      <c r="J107" t="s">
        <v>1274</v>
      </c>
      <c r="K107" t="s">
        <v>1275</v>
      </c>
      <c r="M107" t="s">
        <v>1274</v>
      </c>
      <c r="N107" t="s">
        <v>1276</v>
      </c>
      <c r="P107" t="s">
        <v>1274</v>
      </c>
      <c r="Q107" t="s">
        <v>1277</v>
      </c>
      <c r="X107">
        <v>0.38800000000000001</v>
      </c>
      <c r="Y107">
        <v>0.4</v>
      </c>
      <c r="Z107" t="s">
        <v>1279</v>
      </c>
      <c r="AA107">
        <v>0.2</v>
      </c>
      <c r="AB107">
        <v>0.2</v>
      </c>
      <c r="AC107">
        <v>0.2</v>
      </c>
      <c r="AD107">
        <v>0.2</v>
      </c>
      <c r="AE107">
        <v>7</v>
      </c>
      <c r="AF107" t="s">
        <v>1280</v>
      </c>
      <c r="AG107" t="s">
        <v>1281</v>
      </c>
      <c r="AL107" t="s">
        <v>1284</v>
      </c>
      <c r="AO107">
        <v>35</v>
      </c>
      <c r="AP107">
        <v>-30</v>
      </c>
      <c r="AS107">
        <v>7.4999999999999997E-2</v>
      </c>
      <c r="AT107">
        <v>4</v>
      </c>
      <c r="AU107">
        <v>7.4999999999999997E-2</v>
      </c>
      <c r="AV107">
        <v>4</v>
      </c>
      <c r="AW107" t="s">
        <v>1285</v>
      </c>
      <c r="AX107" t="s">
        <v>1286</v>
      </c>
      <c r="AY107" t="s">
        <v>1287</v>
      </c>
      <c r="AZ107" t="s">
        <v>1289</v>
      </c>
      <c r="BA107">
        <v>1</v>
      </c>
      <c r="BB107">
        <v>0.75</v>
      </c>
      <c r="BC107">
        <v>0</v>
      </c>
      <c r="BD107" t="s">
        <v>1290</v>
      </c>
      <c r="BE107" t="s">
        <v>1290</v>
      </c>
      <c r="BF107" t="s">
        <v>1291</v>
      </c>
      <c r="BG107" t="s">
        <v>1291</v>
      </c>
      <c r="BH107" t="s">
        <v>1291</v>
      </c>
      <c r="BI107">
        <v>0</v>
      </c>
      <c r="BJ107" t="s">
        <v>1292</v>
      </c>
      <c r="BK107">
        <v>0</v>
      </c>
    </row>
    <row r="108" spans="1:63" x14ac:dyDescent="0.25">
      <c r="A108" t="s">
        <v>150</v>
      </c>
      <c r="B108">
        <v>4</v>
      </c>
      <c r="C108" t="s">
        <v>1167</v>
      </c>
      <c r="D108">
        <v>0</v>
      </c>
      <c r="E108">
        <v>1900</v>
      </c>
      <c r="F108">
        <v>1</v>
      </c>
      <c r="G108">
        <v>9</v>
      </c>
      <c r="H108">
        <v>1.2</v>
      </c>
      <c r="I108" t="s">
        <v>1273</v>
      </c>
      <c r="J108" t="s">
        <v>1274</v>
      </c>
      <c r="K108" t="s">
        <v>1275</v>
      </c>
      <c r="L108">
        <v>8.33333352</v>
      </c>
      <c r="M108" t="s">
        <v>1274</v>
      </c>
      <c r="N108" t="s">
        <v>1276</v>
      </c>
      <c r="O108">
        <v>9.0909091400000008</v>
      </c>
      <c r="P108" t="s">
        <v>1274</v>
      </c>
      <c r="Q108" t="s">
        <v>1277</v>
      </c>
      <c r="R108" t="s">
        <v>1278</v>
      </c>
      <c r="S108">
        <v>4.3478260080000002</v>
      </c>
      <c r="T108">
        <v>0</v>
      </c>
      <c r="U108">
        <v>0</v>
      </c>
      <c r="V108">
        <v>0</v>
      </c>
      <c r="W108">
        <v>1.75</v>
      </c>
      <c r="X108">
        <v>0.38800000000000001</v>
      </c>
      <c r="Y108">
        <v>0.4</v>
      </c>
      <c r="Z108" t="s">
        <v>1279</v>
      </c>
      <c r="AA108">
        <v>0.2</v>
      </c>
      <c r="AB108">
        <v>0.2</v>
      </c>
      <c r="AC108">
        <v>0.2</v>
      </c>
      <c r="AD108">
        <v>0.2</v>
      </c>
      <c r="AE108">
        <v>7</v>
      </c>
      <c r="AF108" t="s">
        <v>1280</v>
      </c>
      <c r="AG108" t="s">
        <v>1281</v>
      </c>
      <c r="AH108" t="s">
        <v>1282</v>
      </c>
      <c r="AI108">
        <v>20</v>
      </c>
      <c r="AJ108" t="s">
        <v>1283</v>
      </c>
      <c r="AK108">
        <v>3.4392901571236671</v>
      </c>
      <c r="AL108" t="s">
        <v>1284</v>
      </c>
      <c r="AM108" t="s">
        <v>1282</v>
      </c>
      <c r="AN108">
        <v>15</v>
      </c>
      <c r="AO108">
        <v>35</v>
      </c>
      <c r="AP108">
        <v>-30</v>
      </c>
      <c r="AQ108">
        <v>0</v>
      </c>
      <c r="AR108">
        <v>0.8</v>
      </c>
      <c r="AS108">
        <v>7.4999999999999997E-2</v>
      </c>
      <c r="AT108">
        <v>4</v>
      </c>
      <c r="AU108">
        <v>7.4999999999999997E-2</v>
      </c>
      <c r="AV108">
        <v>4</v>
      </c>
      <c r="AW108" t="s">
        <v>1285</v>
      </c>
      <c r="AX108" t="s">
        <v>1286</v>
      </c>
      <c r="AY108" t="s">
        <v>1287</v>
      </c>
      <c r="AZ108" t="s">
        <v>1289</v>
      </c>
      <c r="BA108">
        <v>2</v>
      </c>
      <c r="BB108">
        <v>0.75</v>
      </c>
      <c r="BC108">
        <v>0</v>
      </c>
      <c r="BD108" t="s">
        <v>1290</v>
      </c>
      <c r="BE108" t="s">
        <v>1290</v>
      </c>
      <c r="BF108" t="s">
        <v>1291</v>
      </c>
      <c r="BG108" t="s">
        <v>1291</v>
      </c>
      <c r="BH108" t="s">
        <v>1291</v>
      </c>
      <c r="BI108">
        <v>0</v>
      </c>
      <c r="BJ108" t="s">
        <v>1292</v>
      </c>
      <c r="BK108">
        <v>0</v>
      </c>
    </row>
    <row r="109" spans="1:63" x14ac:dyDescent="0.25">
      <c r="A109" t="s">
        <v>151</v>
      </c>
      <c r="B109">
        <v>4</v>
      </c>
      <c r="C109" t="s">
        <v>1168</v>
      </c>
      <c r="D109">
        <v>0</v>
      </c>
      <c r="E109">
        <v>1900</v>
      </c>
      <c r="F109">
        <v>1</v>
      </c>
      <c r="G109">
        <v>9</v>
      </c>
      <c r="H109">
        <v>1.2</v>
      </c>
      <c r="I109" t="s">
        <v>1273</v>
      </c>
      <c r="J109" t="s">
        <v>1274</v>
      </c>
      <c r="K109" t="s">
        <v>1275</v>
      </c>
      <c r="M109" t="s">
        <v>1274</v>
      </c>
      <c r="N109" t="s">
        <v>1276</v>
      </c>
      <c r="P109" t="s">
        <v>1274</v>
      </c>
      <c r="Q109" t="s">
        <v>1277</v>
      </c>
      <c r="X109">
        <v>0.38800000000000001</v>
      </c>
      <c r="Y109">
        <v>0.4</v>
      </c>
      <c r="Z109" t="s">
        <v>1279</v>
      </c>
      <c r="AA109">
        <v>0.2</v>
      </c>
      <c r="AB109">
        <v>0.2</v>
      </c>
      <c r="AC109">
        <v>0.2</v>
      </c>
      <c r="AD109">
        <v>0.2</v>
      </c>
      <c r="AE109">
        <v>7</v>
      </c>
      <c r="AF109" t="s">
        <v>1280</v>
      </c>
      <c r="AG109" t="s">
        <v>1281</v>
      </c>
      <c r="AL109" t="s">
        <v>1284</v>
      </c>
      <c r="AO109">
        <v>35</v>
      </c>
      <c r="AP109">
        <v>-30</v>
      </c>
      <c r="AS109">
        <v>7.4999999999999997E-2</v>
      </c>
      <c r="AT109">
        <v>4</v>
      </c>
      <c r="AU109">
        <v>7.4999999999999997E-2</v>
      </c>
      <c r="AV109">
        <v>4</v>
      </c>
      <c r="AW109" t="s">
        <v>1285</v>
      </c>
      <c r="AX109" t="s">
        <v>1286</v>
      </c>
      <c r="AY109" t="s">
        <v>1287</v>
      </c>
      <c r="AZ109" t="s">
        <v>1289</v>
      </c>
      <c r="BA109">
        <v>2</v>
      </c>
      <c r="BB109">
        <v>0.75</v>
      </c>
      <c r="BC109">
        <v>0</v>
      </c>
      <c r="BD109" t="s">
        <v>1290</v>
      </c>
      <c r="BE109" t="s">
        <v>1290</v>
      </c>
      <c r="BF109" t="s">
        <v>1291</v>
      </c>
      <c r="BG109" t="s">
        <v>1291</v>
      </c>
      <c r="BH109" t="s">
        <v>1291</v>
      </c>
      <c r="BI109">
        <v>0</v>
      </c>
      <c r="BJ109" t="s">
        <v>1292</v>
      </c>
      <c r="BK109">
        <v>0</v>
      </c>
    </row>
    <row r="110" spans="1:63" x14ac:dyDescent="0.25">
      <c r="A110" t="s">
        <v>152</v>
      </c>
      <c r="B110">
        <v>4</v>
      </c>
      <c r="C110" t="s">
        <v>1169</v>
      </c>
      <c r="D110">
        <v>0</v>
      </c>
      <c r="E110">
        <v>1900</v>
      </c>
      <c r="F110">
        <v>1</v>
      </c>
      <c r="G110">
        <v>9</v>
      </c>
      <c r="H110">
        <v>1.2</v>
      </c>
      <c r="I110" t="s">
        <v>1273</v>
      </c>
      <c r="J110" t="s">
        <v>1274</v>
      </c>
      <c r="K110" t="s">
        <v>1275</v>
      </c>
      <c r="M110" t="s">
        <v>1274</v>
      </c>
      <c r="N110" t="s">
        <v>1276</v>
      </c>
      <c r="P110" t="s">
        <v>1274</v>
      </c>
      <c r="Q110" t="s">
        <v>1277</v>
      </c>
      <c r="X110">
        <v>0.38800000000000001</v>
      </c>
      <c r="Y110">
        <v>0.4</v>
      </c>
      <c r="Z110" t="s">
        <v>1279</v>
      </c>
      <c r="AA110">
        <v>0.2</v>
      </c>
      <c r="AB110">
        <v>0.2</v>
      </c>
      <c r="AC110">
        <v>0.2</v>
      </c>
      <c r="AD110">
        <v>0.2</v>
      </c>
      <c r="AE110">
        <v>7</v>
      </c>
      <c r="AF110" t="s">
        <v>1280</v>
      </c>
      <c r="AG110" t="s">
        <v>1281</v>
      </c>
      <c r="AL110" t="s">
        <v>1284</v>
      </c>
      <c r="AO110">
        <v>35</v>
      </c>
      <c r="AP110">
        <v>-30</v>
      </c>
      <c r="AS110">
        <v>7.4999999999999997E-2</v>
      </c>
      <c r="AT110">
        <v>4</v>
      </c>
      <c r="AU110">
        <v>7.4999999999999997E-2</v>
      </c>
      <c r="AV110">
        <v>4</v>
      </c>
      <c r="AW110" t="s">
        <v>1285</v>
      </c>
      <c r="AX110" t="s">
        <v>1286</v>
      </c>
      <c r="AY110" t="s">
        <v>1287</v>
      </c>
      <c r="AZ110" t="s">
        <v>1289</v>
      </c>
      <c r="BA110">
        <v>2</v>
      </c>
      <c r="BB110">
        <v>0.75</v>
      </c>
      <c r="BC110">
        <v>0</v>
      </c>
      <c r="BD110" t="s">
        <v>1290</v>
      </c>
      <c r="BE110" t="s">
        <v>1290</v>
      </c>
      <c r="BF110" t="s">
        <v>1291</v>
      </c>
      <c r="BG110" t="s">
        <v>1291</v>
      </c>
      <c r="BH110" t="s">
        <v>1291</v>
      </c>
      <c r="BI110">
        <v>0</v>
      </c>
      <c r="BJ110" t="s">
        <v>1292</v>
      </c>
      <c r="BK110">
        <v>0</v>
      </c>
    </row>
    <row r="111" spans="1:63" x14ac:dyDescent="0.25">
      <c r="A111" t="s">
        <v>153</v>
      </c>
      <c r="B111">
        <v>4</v>
      </c>
      <c r="C111" t="s">
        <v>1170</v>
      </c>
      <c r="D111">
        <v>0</v>
      </c>
      <c r="E111">
        <v>1900</v>
      </c>
      <c r="F111">
        <v>1</v>
      </c>
      <c r="G111">
        <v>9</v>
      </c>
      <c r="H111">
        <v>1.2</v>
      </c>
      <c r="I111" t="s">
        <v>1273</v>
      </c>
      <c r="J111" t="s">
        <v>1274</v>
      </c>
      <c r="K111" t="s">
        <v>1275</v>
      </c>
      <c r="M111" t="s">
        <v>1274</v>
      </c>
      <c r="N111" t="s">
        <v>1276</v>
      </c>
      <c r="P111" t="s">
        <v>1274</v>
      </c>
      <c r="Q111" t="s">
        <v>1277</v>
      </c>
      <c r="X111">
        <v>0.38800000000000001</v>
      </c>
      <c r="Y111">
        <v>0.4</v>
      </c>
      <c r="Z111" t="s">
        <v>1279</v>
      </c>
      <c r="AA111">
        <v>0.2</v>
      </c>
      <c r="AB111">
        <v>0.2</v>
      </c>
      <c r="AC111">
        <v>0.2</v>
      </c>
      <c r="AD111">
        <v>0.2</v>
      </c>
      <c r="AE111">
        <v>7</v>
      </c>
      <c r="AF111" t="s">
        <v>1280</v>
      </c>
      <c r="AG111" t="s">
        <v>1281</v>
      </c>
      <c r="AL111" t="s">
        <v>1284</v>
      </c>
      <c r="AO111">
        <v>35</v>
      </c>
      <c r="AP111">
        <v>-30</v>
      </c>
      <c r="AS111">
        <v>7.4999999999999997E-2</v>
      </c>
      <c r="AT111">
        <v>4</v>
      </c>
      <c r="AU111">
        <v>7.4999999999999997E-2</v>
      </c>
      <c r="AV111">
        <v>4</v>
      </c>
      <c r="AW111" t="s">
        <v>1285</v>
      </c>
      <c r="AX111" t="s">
        <v>1286</v>
      </c>
      <c r="AY111" t="s">
        <v>1287</v>
      </c>
      <c r="AZ111" t="s">
        <v>1289</v>
      </c>
      <c r="BA111">
        <v>2</v>
      </c>
      <c r="BB111">
        <v>0.75</v>
      </c>
      <c r="BC111">
        <v>0</v>
      </c>
      <c r="BD111" t="s">
        <v>1290</v>
      </c>
      <c r="BE111" t="s">
        <v>1290</v>
      </c>
      <c r="BF111" t="s">
        <v>1291</v>
      </c>
      <c r="BG111" t="s">
        <v>1291</v>
      </c>
      <c r="BH111" t="s">
        <v>1291</v>
      </c>
      <c r="BI111">
        <v>0</v>
      </c>
      <c r="BJ111" t="s">
        <v>1292</v>
      </c>
      <c r="BK111">
        <v>0</v>
      </c>
    </row>
    <row r="112" spans="1:63" x14ac:dyDescent="0.25">
      <c r="A112" t="s">
        <v>154</v>
      </c>
      <c r="B112">
        <v>4</v>
      </c>
      <c r="C112" t="s">
        <v>1171</v>
      </c>
      <c r="D112">
        <v>0</v>
      </c>
      <c r="E112">
        <v>1900</v>
      </c>
      <c r="F112">
        <v>1</v>
      </c>
      <c r="G112">
        <v>9</v>
      </c>
      <c r="H112">
        <v>1.2</v>
      </c>
      <c r="I112" t="s">
        <v>1273</v>
      </c>
      <c r="J112" t="s">
        <v>1274</v>
      </c>
      <c r="K112" t="s">
        <v>1275</v>
      </c>
      <c r="M112" t="s">
        <v>1274</v>
      </c>
      <c r="N112" t="s">
        <v>1276</v>
      </c>
      <c r="P112" t="s">
        <v>1274</v>
      </c>
      <c r="Q112" t="s">
        <v>1277</v>
      </c>
      <c r="X112">
        <v>0.38800000000000001</v>
      </c>
      <c r="Y112">
        <v>0.4</v>
      </c>
      <c r="Z112" t="s">
        <v>1279</v>
      </c>
      <c r="AA112">
        <v>0.2</v>
      </c>
      <c r="AB112">
        <v>0.2</v>
      </c>
      <c r="AC112">
        <v>0.2</v>
      </c>
      <c r="AD112">
        <v>0.2</v>
      </c>
      <c r="AE112">
        <v>7</v>
      </c>
      <c r="AF112" t="s">
        <v>1280</v>
      </c>
      <c r="AG112" t="s">
        <v>1281</v>
      </c>
      <c r="AL112" t="s">
        <v>1284</v>
      </c>
      <c r="AO112">
        <v>35</v>
      </c>
      <c r="AP112">
        <v>-30</v>
      </c>
      <c r="AS112">
        <v>7.4999999999999997E-2</v>
      </c>
      <c r="AT112">
        <v>4</v>
      </c>
      <c r="AU112">
        <v>7.4999999999999997E-2</v>
      </c>
      <c r="AV112">
        <v>4</v>
      </c>
      <c r="AW112" t="s">
        <v>1285</v>
      </c>
      <c r="AX112" t="s">
        <v>1286</v>
      </c>
      <c r="AY112" t="s">
        <v>1287</v>
      </c>
      <c r="AZ112" t="s">
        <v>1289</v>
      </c>
      <c r="BA112">
        <v>2</v>
      </c>
      <c r="BB112">
        <v>0.75</v>
      </c>
      <c r="BC112">
        <v>0</v>
      </c>
      <c r="BD112" t="s">
        <v>1290</v>
      </c>
      <c r="BE112" t="s">
        <v>1290</v>
      </c>
      <c r="BF112" t="s">
        <v>1291</v>
      </c>
      <c r="BG112" t="s">
        <v>1291</v>
      </c>
      <c r="BH112" t="s">
        <v>1291</v>
      </c>
      <c r="BI112">
        <v>0</v>
      </c>
      <c r="BJ112" t="s">
        <v>1292</v>
      </c>
      <c r="BK112">
        <v>0</v>
      </c>
    </row>
    <row r="113" spans="1:63" x14ac:dyDescent="0.25">
      <c r="A113" t="s">
        <v>155</v>
      </c>
      <c r="B113">
        <v>4</v>
      </c>
      <c r="C113" t="s">
        <v>1172</v>
      </c>
      <c r="D113">
        <v>0</v>
      </c>
      <c r="E113">
        <v>1900</v>
      </c>
      <c r="F113">
        <v>1</v>
      </c>
      <c r="G113">
        <v>9</v>
      </c>
      <c r="H113">
        <v>1.2</v>
      </c>
      <c r="I113" t="s">
        <v>1273</v>
      </c>
      <c r="J113" t="s">
        <v>1274</v>
      </c>
      <c r="K113" t="s">
        <v>1275</v>
      </c>
      <c r="M113" t="s">
        <v>1274</v>
      </c>
      <c r="N113" t="s">
        <v>1276</v>
      </c>
      <c r="P113" t="s">
        <v>1274</v>
      </c>
      <c r="Q113" t="s">
        <v>1277</v>
      </c>
      <c r="X113">
        <v>0.38800000000000001</v>
      </c>
      <c r="Y113">
        <v>0.4</v>
      </c>
      <c r="Z113" t="s">
        <v>1279</v>
      </c>
      <c r="AA113">
        <v>0.2</v>
      </c>
      <c r="AB113">
        <v>0.2</v>
      </c>
      <c r="AC113">
        <v>0.2</v>
      </c>
      <c r="AD113">
        <v>0.2</v>
      </c>
      <c r="AE113">
        <v>7</v>
      </c>
      <c r="AF113" t="s">
        <v>1280</v>
      </c>
      <c r="AG113" t="s">
        <v>1281</v>
      </c>
      <c r="AL113" t="s">
        <v>1284</v>
      </c>
      <c r="AO113">
        <v>35</v>
      </c>
      <c r="AP113">
        <v>-30</v>
      </c>
      <c r="AS113">
        <v>7.4999999999999997E-2</v>
      </c>
      <c r="AT113">
        <v>4</v>
      </c>
      <c r="AU113">
        <v>7.4999999999999997E-2</v>
      </c>
      <c r="AV113">
        <v>4</v>
      </c>
      <c r="AW113" t="s">
        <v>1285</v>
      </c>
      <c r="AX113" t="s">
        <v>1286</v>
      </c>
      <c r="AY113" t="s">
        <v>1287</v>
      </c>
      <c r="AZ113" t="s">
        <v>1289</v>
      </c>
      <c r="BA113">
        <v>2</v>
      </c>
      <c r="BB113">
        <v>0.75</v>
      </c>
      <c r="BC113">
        <v>0</v>
      </c>
      <c r="BD113" t="s">
        <v>1290</v>
      </c>
      <c r="BE113" t="s">
        <v>1290</v>
      </c>
      <c r="BF113" t="s">
        <v>1291</v>
      </c>
      <c r="BG113" t="s">
        <v>1291</v>
      </c>
      <c r="BH113" t="s">
        <v>1291</v>
      </c>
      <c r="BI113">
        <v>0</v>
      </c>
      <c r="BJ113" t="s">
        <v>1292</v>
      </c>
      <c r="BK113">
        <v>0</v>
      </c>
    </row>
    <row r="114" spans="1:63" x14ac:dyDescent="0.25">
      <c r="A114" t="s">
        <v>156</v>
      </c>
      <c r="B114">
        <v>4</v>
      </c>
      <c r="C114" t="s">
        <v>1173</v>
      </c>
      <c r="D114">
        <v>0</v>
      </c>
      <c r="E114">
        <v>1900</v>
      </c>
      <c r="F114">
        <v>1</v>
      </c>
      <c r="G114">
        <v>9</v>
      </c>
      <c r="H114">
        <v>1.2</v>
      </c>
      <c r="I114" t="s">
        <v>1273</v>
      </c>
      <c r="J114" t="s">
        <v>1274</v>
      </c>
      <c r="K114" t="s">
        <v>1275</v>
      </c>
      <c r="M114" t="s">
        <v>1274</v>
      </c>
      <c r="N114" t="s">
        <v>1276</v>
      </c>
      <c r="P114" t="s">
        <v>1274</v>
      </c>
      <c r="Q114" t="s">
        <v>1277</v>
      </c>
      <c r="X114">
        <v>0.38800000000000001</v>
      </c>
      <c r="Y114">
        <v>0.4</v>
      </c>
      <c r="Z114" t="s">
        <v>1279</v>
      </c>
      <c r="AA114">
        <v>0.2</v>
      </c>
      <c r="AB114">
        <v>0.2</v>
      </c>
      <c r="AC114">
        <v>0.2</v>
      </c>
      <c r="AD114">
        <v>0.2</v>
      </c>
      <c r="AE114">
        <v>7</v>
      </c>
      <c r="AF114" t="s">
        <v>1280</v>
      </c>
      <c r="AG114" t="s">
        <v>1281</v>
      </c>
      <c r="AL114" t="s">
        <v>1284</v>
      </c>
      <c r="AO114">
        <v>35</v>
      </c>
      <c r="AP114">
        <v>-30</v>
      </c>
      <c r="AS114">
        <v>7.4999999999999997E-2</v>
      </c>
      <c r="AT114">
        <v>4</v>
      </c>
      <c r="AU114">
        <v>7.4999999999999997E-2</v>
      </c>
      <c r="AV114">
        <v>4</v>
      </c>
      <c r="AW114" t="s">
        <v>1285</v>
      </c>
      <c r="AX114" t="s">
        <v>1286</v>
      </c>
      <c r="AY114" t="s">
        <v>1287</v>
      </c>
      <c r="AZ114" t="s">
        <v>1289</v>
      </c>
      <c r="BA114">
        <v>2</v>
      </c>
      <c r="BB114">
        <v>0.75</v>
      </c>
      <c r="BC114">
        <v>0</v>
      </c>
      <c r="BD114" t="s">
        <v>1290</v>
      </c>
      <c r="BE114" t="s">
        <v>1290</v>
      </c>
      <c r="BF114" t="s">
        <v>1291</v>
      </c>
      <c r="BG114" t="s">
        <v>1291</v>
      </c>
      <c r="BH114" t="s">
        <v>1291</v>
      </c>
      <c r="BI114">
        <v>0</v>
      </c>
      <c r="BJ114" t="s">
        <v>1292</v>
      </c>
      <c r="BK114">
        <v>0</v>
      </c>
    </row>
    <row r="115" spans="1:63" x14ac:dyDescent="0.25">
      <c r="A115" t="s">
        <v>157</v>
      </c>
      <c r="B115">
        <v>4</v>
      </c>
      <c r="C115" t="s">
        <v>1174</v>
      </c>
      <c r="D115">
        <v>0</v>
      </c>
      <c r="E115">
        <v>1900</v>
      </c>
      <c r="F115">
        <v>1</v>
      </c>
      <c r="G115">
        <v>9</v>
      </c>
      <c r="H115">
        <v>1.2</v>
      </c>
      <c r="I115" t="s">
        <v>1273</v>
      </c>
      <c r="J115" t="s">
        <v>1274</v>
      </c>
      <c r="K115" t="s">
        <v>1275</v>
      </c>
      <c r="M115" t="s">
        <v>1274</v>
      </c>
      <c r="N115" t="s">
        <v>1276</v>
      </c>
      <c r="P115" t="s">
        <v>1274</v>
      </c>
      <c r="Q115" t="s">
        <v>1277</v>
      </c>
      <c r="X115">
        <v>0.38800000000000001</v>
      </c>
      <c r="Y115">
        <v>0.4</v>
      </c>
      <c r="Z115" t="s">
        <v>1279</v>
      </c>
      <c r="AA115">
        <v>0.2</v>
      </c>
      <c r="AB115">
        <v>0.2</v>
      </c>
      <c r="AC115">
        <v>0.2</v>
      </c>
      <c r="AD115">
        <v>0.2</v>
      </c>
      <c r="AE115">
        <v>7</v>
      </c>
      <c r="AF115" t="s">
        <v>1280</v>
      </c>
      <c r="AG115" t="s">
        <v>1281</v>
      </c>
      <c r="AL115" t="s">
        <v>1284</v>
      </c>
      <c r="AO115">
        <v>35</v>
      </c>
      <c r="AP115">
        <v>-30</v>
      </c>
      <c r="AS115">
        <v>7.4999999999999997E-2</v>
      </c>
      <c r="AT115">
        <v>4</v>
      </c>
      <c r="AU115">
        <v>7.4999999999999997E-2</v>
      </c>
      <c r="AV115">
        <v>4</v>
      </c>
      <c r="AW115" t="s">
        <v>1285</v>
      </c>
      <c r="AX115" t="s">
        <v>1286</v>
      </c>
      <c r="AY115" t="s">
        <v>1287</v>
      </c>
      <c r="AZ115" t="s">
        <v>1289</v>
      </c>
      <c r="BA115">
        <v>2</v>
      </c>
      <c r="BB115">
        <v>0.75</v>
      </c>
      <c r="BC115">
        <v>0</v>
      </c>
      <c r="BD115" t="s">
        <v>1290</v>
      </c>
      <c r="BE115" t="s">
        <v>1290</v>
      </c>
      <c r="BF115" t="s">
        <v>1291</v>
      </c>
      <c r="BG115" t="s">
        <v>1291</v>
      </c>
      <c r="BH115" t="s">
        <v>1291</v>
      </c>
      <c r="BI115">
        <v>0</v>
      </c>
      <c r="BJ115" t="s">
        <v>1292</v>
      </c>
      <c r="BK115">
        <v>0</v>
      </c>
    </row>
    <row r="116" spans="1:63" x14ac:dyDescent="0.25">
      <c r="A116" t="s">
        <v>158</v>
      </c>
      <c r="B116">
        <v>4</v>
      </c>
      <c r="C116" t="s">
        <v>1175</v>
      </c>
      <c r="D116">
        <v>0</v>
      </c>
      <c r="E116">
        <v>1900</v>
      </c>
      <c r="F116">
        <v>1</v>
      </c>
      <c r="G116">
        <v>9</v>
      </c>
      <c r="H116">
        <v>1.2</v>
      </c>
      <c r="I116" t="s">
        <v>1273</v>
      </c>
      <c r="J116" t="s">
        <v>1274</v>
      </c>
      <c r="K116" t="s">
        <v>1275</v>
      </c>
      <c r="M116" t="s">
        <v>1274</v>
      </c>
      <c r="N116" t="s">
        <v>1276</v>
      </c>
      <c r="P116" t="s">
        <v>1274</v>
      </c>
      <c r="Q116" t="s">
        <v>1277</v>
      </c>
      <c r="X116">
        <v>0.38800000000000001</v>
      </c>
      <c r="Y116">
        <v>0.4</v>
      </c>
      <c r="Z116" t="s">
        <v>1279</v>
      </c>
      <c r="AA116">
        <v>0.2</v>
      </c>
      <c r="AB116">
        <v>0.2</v>
      </c>
      <c r="AC116">
        <v>0.2</v>
      </c>
      <c r="AD116">
        <v>0.2</v>
      </c>
      <c r="AE116">
        <v>7</v>
      </c>
      <c r="AF116" t="s">
        <v>1280</v>
      </c>
      <c r="AG116" t="s">
        <v>1281</v>
      </c>
      <c r="AL116" t="s">
        <v>1284</v>
      </c>
      <c r="AO116">
        <v>35</v>
      </c>
      <c r="AP116">
        <v>-30</v>
      </c>
      <c r="AS116">
        <v>7.4999999999999997E-2</v>
      </c>
      <c r="AT116">
        <v>4</v>
      </c>
      <c r="AU116">
        <v>7.4999999999999997E-2</v>
      </c>
      <c r="AV116">
        <v>4</v>
      </c>
      <c r="AW116" t="s">
        <v>1285</v>
      </c>
      <c r="AX116" t="s">
        <v>1286</v>
      </c>
      <c r="AY116" t="s">
        <v>1287</v>
      </c>
      <c r="AZ116" t="s">
        <v>1289</v>
      </c>
      <c r="BA116">
        <v>2</v>
      </c>
      <c r="BB116">
        <v>0.75</v>
      </c>
      <c r="BC116">
        <v>0</v>
      </c>
      <c r="BD116" t="s">
        <v>1290</v>
      </c>
      <c r="BE116" t="s">
        <v>1290</v>
      </c>
      <c r="BF116" t="s">
        <v>1291</v>
      </c>
      <c r="BG116" t="s">
        <v>1291</v>
      </c>
      <c r="BH116" t="s">
        <v>1291</v>
      </c>
      <c r="BI116">
        <v>0</v>
      </c>
      <c r="BJ116" t="s">
        <v>1292</v>
      </c>
      <c r="BK116">
        <v>0</v>
      </c>
    </row>
    <row r="117" spans="1:63" x14ac:dyDescent="0.25">
      <c r="A117" t="s">
        <v>159</v>
      </c>
      <c r="B117">
        <v>4</v>
      </c>
      <c r="C117" t="s">
        <v>1176</v>
      </c>
      <c r="D117">
        <v>0</v>
      </c>
      <c r="E117">
        <v>1900</v>
      </c>
      <c r="F117">
        <v>1</v>
      </c>
      <c r="G117">
        <v>9</v>
      </c>
      <c r="H117">
        <v>1.2</v>
      </c>
      <c r="I117" t="s">
        <v>1273</v>
      </c>
      <c r="J117" t="s">
        <v>1274</v>
      </c>
      <c r="K117" t="s">
        <v>1275</v>
      </c>
      <c r="M117" t="s">
        <v>1274</v>
      </c>
      <c r="N117" t="s">
        <v>1276</v>
      </c>
      <c r="P117" t="s">
        <v>1274</v>
      </c>
      <c r="Q117" t="s">
        <v>1277</v>
      </c>
      <c r="X117">
        <v>0.38800000000000001</v>
      </c>
      <c r="Y117">
        <v>0.4</v>
      </c>
      <c r="Z117" t="s">
        <v>1279</v>
      </c>
      <c r="AA117">
        <v>0.2</v>
      </c>
      <c r="AB117">
        <v>0.2</v>
      </c>
      <c r="AC117">
        <v>0.2</v>
      </c>
      <c r="AD117">
        <v>0.2</v>
      </c>
      <c r="AE117">
        <v>7</v>
      </c>
      <c r="AF117" t="s">
        <v>1280</v>
      </c>
      <c r="AG117" t="s">
        <v>1281</v>
      </c>
      <c r="AL117" t="s">
        <v>1284</v>
      </c>
      <c r="AO117">
        <v>35</v>
      </c>
      <c r="AP117">
        <v>-30</v>
      </c>
      <c r="AS117">
        <v>7.4999999999999997E-2</v>
      </c>
      <c r="AT117">
        <v>4</v>
      </c>
      <c r="AU117">
        <v>7.4999999999999997E-2</v>
      </c>
      <c r="AV117">
        <v>4</v>
      </c>
      <c r="AW117" t="s">
        <v>1285</v>
      </c>
      <c r="AX117" t="s">
        <v>1286</v>
      </c>
      <c r="AY117" t="s">
        <v>1287</v>
      </c>
      <c r="AZ117" t="s">
        <v>1289</v>
      </c>
      <c r="BA117">
        <v>2</v>
      </c>
      <c r="BB117">
        <v>0.75</v>
      </c>
      <c r="BC117">
        <v>0</v>
      </c>
      <c r="BD117" t="s">
        <v>1290</v>
      </c>
      <c r="BE117" t="s">
        <v>1290</v>
      </c>
      <c r="BF117" t="s">
        <v>1291</v>
      </c>
      <c r="BG117" t="s">
        <v>1291</v>
      </c>
      <c r="BH117" t="s">
        <v>1291</v>
      </c>
      <c r="BI117">
        <v>0</v>
      </c>
      <c r="BJ117" t="s">
        <v>1292</v>
      </c>
      <c r="BK117">
        <v>0</v>
      </c>
    </row>
    <row r="118" spans="1:63" x14ac:dyDescent="0.25">
      <c r="A118" t="s">
        <v>160</v>
      </c>
      <c r="B118">
        <v>4</v>
      </c>
      <c r="C118" t="s">
        <v>1177</v>
      </c>
      <c r="D118">
        <v>0</v>
      </c>
      <c r="E118">
        <v>1900</v>
      </c>
      <c r="F118">
        <v>1</v>
      </c>
      <c r="G118">
        <v>9</v>
      </c>
      <c r="H118">
        <v>1.2</v>
      </c>
      <c r="I118" t="s">
        <v>1273</v>
      </c>
      <c r="J118" t="s">
        <v>1274</v>
      </c>
      <c r="K118" t="s">
        <v>1275</v>
      </c>
      <c r="M118" t="s">
        <v>1274</v>
      </c>
      <c r="N118" t="s">
        <v>1276</v>
      </c>
      <c r="P118" t="s">
        <v>1274</v>
      </c>
      <c r="Q118" t="s">
        <v>1277</v>
      </c>
      <c r="X118">
        <v>0.38800000000000001</v>
      </c>
      <c r="Y118">
        <v>0.4</v>
      </c>
      <c r="Z118" t="s">
        <v>1279</v>
      </c>
      <c r="AA118">
        <v>0.2</v>
      </c>
      <c r="AB118">
        <v>0.2</v>
      </c>
      <c r="AC118">
        <v>0.2</v>
      </c>
      <c r="AD118">
        <v>0.2</v>
      </c>
      <c r="AE118">
        <v>7</v>
      </c>
      <c r="AF118" t="s">
        <v>1280</v>
      </c>
      <c r="AG118" t="s">
        <v>1281</v>
      </c>
      <c r="AL118" t="s">
        <v>1284</v>
      </c>
      <c r="AO118">
        <v>35</v>
      </c>
      <c r="AP118">
        <v>-30</v>
      </c>
      <c r="AS118">
        <v>7.4999999999999997E-2</v>
      </c>
      <c r="AT118">
        <v>4</v>
      </c>
      <c r="AU118">
        <v>7.4999999999999997E-2</v>
      </c>
      <c r="AV118">
        <v>4</v>
      </c>
      <c r="AW118" t="s">
        <v>1285</v>
      </c>
      <c r="AX118" t="s">
        <v>1286</v>
      </c>
      <c r="AY118" t="s">
        <v>1287</v>
      </c>
      <c r="AZ118" t="s">
        <v>1289</v>
      </c>
      <c r="BA118">
        <v>2</v>
      </c>
      <c r="BB118">
        <v>0.75</v>
      </c>
      <c r="BC118">
        <v>0</v>
      </c>
      <c r="BD118" t="s">
        <v>1290</v>
      </c>
      <c r="BE118" t="s">
        <v>1290</v>
      </c>
      <c r="BF118" t="s">
        <v>1291</v>
      </c>
      <c r="BG118" t="s">
        <v>1291</v>
      </c>
      <c r="BH118" t="s">
        <v>1291</v>
      </c>
      <c r="BI118">
        <v>0</v>
      </c>
      <c r="BJ118" t="s">
        <v>1292</v>
      </c>
      <c r="BK118">
        <v>0</v>
      </c>
    </row>
    <row r="119" spans="1:63" x14ac:dyDescent="0.25">
      <c r="A119" t="s">
        <v>161</v>
      </c>
      <c r="B119">
        <v>4</v>
      </c>
      <c r="C119" t="s">
        <v>1178</v>
      </c>
      <c r="D119">
        <v>0</v>
      </c>
      <c r="E119">
        <v>1900</v>
      </c>
      <c r="F119">
        <v>1</v>
      </c>
      <c r="G119">
        <v>9</v>
      </c>
      <c r="H119">
        <v>1.2</v>
      </c>
      <c r="I119" t="s">
        <v>1273</v>
      </c>
      <c r="J119" t="s">
        <v>1274</v>
      </c>
      <c r="K119" t="s">
        <v>1275</v>
      </c>
      <c r="M119" t="s">
        <v>1274</v>
      </c>
      <c r="N119" t="s">
        <v>1276</v>
      </c>
      <c r="P119" t="s">
        <v>1274</v>
      </c>
      <c r="Q119" t="s">
        <v>1277</v>
      </c>
      <c r="X119">
        <v>0.38800000000000001</v>
      </c>
      <c r="Y119">
        <v>0.4</v>
      </c>
      <c r="Z119" t="s">
        <v>1279</v>
      </c>
      <c r="AA119">
        <v>0.2</v>
      </c>
      <c r="AB119">
        <v>0.2</v>
      </c>
      <c r="AC119">
        <v>0.2</v>
      </c>
      <c r="AD119">
        <v>0.2</v>
      </c>
      <c r="AE119">
        <v>7</v>
      </c>
      <c r="AF119" t="s">
        <v>1280</v>
      </c>
      <c r="AG119" t="s">
        <v>1281</v>
      </c>
      <c r="AL119" t="s">
        <v>1284</v>
      </c>
      <c r="AO119">
        <v>35</v>
      </c>
      <c r="AP119">
        <v>-30</v>
      </c>
      <c r="AS119">
        <v>7.4999999999999997E-2</v>
      </c>
      <c r="AT119">
        <v>4</v>
      </c>
      <c r="AU119">
        <v>7.4999999999999997E-2</v>
      </c>
      <c r="AV119">
        <v>4</v>
      </c>
      <c r="AW119" t="s">
        <v>1285</v>
      </c>
      <c r="AX119" t="s">
        <v>1286</v>
      </c>
      <c r="AY119" t="s">
        <v>1287</v>
      </c>
      <c r="AZ119" t="s">
        <v>1289</v>
      </c>
      <c r="BA119">
        <v>2</v>
      </c>
      <c r="BB119">
        <v>0.75</v>
      </c>
      <c r="BC119">
        <v>0</v>
      </c>
      <c r="BD119" t="s">
        <v>1290</v>
      </c>
      <c r="BE119" t="s">
        <v>1290</v>
      </c>
      <c r="BF119" t="s">
        <v>1291</v>
      </c>
      <c r="BG119" t="s">
        <v>1291</v>
      </c>
      <c r="BH119" t="s">
        <v>1291</v>
      </c>
      <c r="BI119">
        <v>0</v>
      </c>
      <c r="BJ119" t="s">
        <v>1292</v>
      </c>
      <c r="BK119">
        <v>0</v>
      </c>
    </row>
    <row r="120" spans="1:63" x14ac:dyDescent="0.25">
      <c r="A120" t="s">
        <v>162</v>
      </c>
      <c r="B120">
        <v>4</v>
      </c>
      <c r="C120" t="s">
        <v>1179</v>
      </c>
      <c r="D120">
        <v>0</v>
      </c>
      <c r="E120">
        <v>1900</v>
      </c>
      <c r="F120">
        <v>1</v>
      </c>
      <c r="G120">
        <v>9</v>
      </c>
      <c r="H120">
        <v>1.2</v>
      </c>
      <c r="I120" t="s">
        <v>1273</v>
      </c>
      <c r="J120" t="s">
        <v>1274</v>
      </c>
      <c r="K120" t="s">
        <v>1275</v>
      </c>
      <c r="M120" t="s">
        <v>1274</v>
      </c>
      <c r="N120" t="s">
        <v>1276</v>
      </c>
      <c r="P120" t="s">
        <v>1274</v>
      </c>
      <c r="Q120" t="s">
        <v>1277</v>
      </c>
      <c r="X120">
        <v>0.38800000000000001</v>
      </c>
      <c r="Y120">
        <v>0.4</v>
      </c>
      <c r="Z120" t="s">
        <v>1279</v>
      </c>
      <c r="AA120">
        <v>0.2</v>
      </c>
      <c r="AB120">
        <v>0.2</v>
      </c>
      <c r="AC120">
        <v>0.2</v>
      </c>
      <c r="AD120">
        <v>0.2</v>
      </c>
      <c r="AE120">
        <v>7</v>
      </c>
      <c r="AF120" t="s">
        <v>1280</v>
      </c>
      <c r="AG120" t="s">
        <v>1281</v>
      </c>
      <c r="AL120" t="s">
        <v>1284</v>
      </c>
      <c r="AO120">
        <v>35</v>
      </c>
      <c r="AP120">
        <v>-30</v>
      </c>
      <c r="AS120">
        <v>7.4999999999999997E-2</v>
      </c>
      <c r="AT120">
        <v>4</v>
      </c>
      <c r="AU120">
        <v>7.4999999999999997E-2</v>
      </c>
      <c r="AV120">
        <v>4</v>
      </c>
      <c r="AW120" t="s">
        <v>1285</v>
      </c>
      <c r="AX120" t="s">
        <v>1286</v>
      </c>
      <c r="AY120" t="s">
        <v>1287</v>
      </c>
      <c r="AZ120" t="s">
        <v>1289</v>
      </c>
      <c r="BA120">
        <v>2</v>
      </c>
      <c r="BB120">
        <v>0.75</v>
      </c>
      <c r="BC120">
        <v>0</v>
      </c>
      <c r="BD120" t="s">
        <v>1290</v>
      </c>
      <c r="BE120" t="s">
        <v>1290</v>
      </c>
      <c r="BF120" t="s">
        <v>1291</v>
      </c>
      <c r="BG120" t="s">
        <v>1291</v>
      </c>
      <c r="BH120" t="s">
        <v>1291</v>
      </c>
      <c r="BI120">
        <v>0</v>
      </c>
      <c r="BJ120" t="s">
        <v>1292</v>
      </c>
      <c r="BK120">
        <v>0</v>
      </c>
    </row>
    <row r="121" spans="1:63" x14ac:dyDescent="0.25">
      <c r="A121" t="s">
        <v>163</v>
      </c>
      <c r="B121">
        <v>4</v>
      </c>
      <c r="C121" t="s">
        <v>1180</v>
      </c>
      <c r="D121">
        <v>0</v>
      </c>
      <c r="E121">
        <v>1900</v>
      </c>
      <c r="F121">
        <v>1</v>
      </c>
      <c r="G121">
        <v>9</v>
      </c>
      <c r="H121">
        <v>1.2</v>
      </c>
      <c r="I121" t="s">
        <v>1273</v>
      </c>
      <c r="J121" t="s">
        <v>1274</v>
      </c>
      <c r="K121" t="s">
        <v>1275</v>
      </c>
      <c r="M121" t="s">
        <v>1274</v>
      </c>
      <c r="N121" t="s">
        <v>1276</v>
      </c>
      <c r="P121" t="s">
        <v>1274</v>
      </c>
      <c r="Q121" t="s">
        <v>1277</v>
      </c>
      <c r="X121">
        <v>0.38800000000000001</v>
      </c>
      <c r="Y121">
        <v>0.4</v>
      </c>
      <c r="Z121" t="s">
        <v>1279</v>
      </c>
      <c r="AA121">
        <v>0.2</v>
      </c>
      <c r="AB121">
        <v>0.2</v>
      </c>
      <c r="AC121">
        <v>0.2</v>
      </c>
      <c r="AD121">
        <v>0.2</v>
      </c>
      <c r="AE121">
        <v>7</v>
      </c>
      <c r="AF121" t="s">
        <v>1280</v>
      </c>
      <c r="AG121" t="s">
        <v>1281</v>
      </c>
      <c r="AL121" t="s">
        <v>1284</v>
      </c>
      <c r="AO121">
        <v>35</v>
      </c>
      <c r="AP121">
        <v>-30</v>
      </c>
      <c r="AS121">
        <v>7.4999999999999997E-2</v>
      </c>
      <c r="AT121">
        <v>4</v>
      </c>
      <c r="AU121">
        <v>7.4999999999999997E-2</v>
      </c>
      <c r="AV121">
        <v>4</v>
      </c>
      <c r="AW121" t="s">
        <v>1285</v>
      </c>
      <c r="AX121" t="s">
        <v>1286</v>
      </c>
      <c r="AY121" t="s">
        <v>1287</v>
      </c>
      <c r="AZ121" t="s">
        <v>1289</v>
      </c>
      <c r="BA121">
        <v>2</v>
      </c>
      <c r="BB121">
        <v>0.75</v>
      </c>
      <c r="BC121">
        <v>0</v>
      </c>
      <c r="BD121" t="s">
        <v>1290</v>
      </c>
      <c r="BE121" t="s">
        <v>1290</v>
      </c>
      <c r="BF121" t="s">
        <v>1291</v>
      </c>
      <c r="BG121" t="s">
        <v>1291</v>
      </c>
      <c r="BH121" t="s">
        <v>1291</v>
      </c>
      <c r="BI121">
        <v>0</v>
      </c>
      <c r="BJ121" t="s">
        <v>1292</v>
      </c>
      <c r="BK121">
        <v>0</v>
      </c>
    </row>
    <row r="122" spans="1:63" x14ac:dyDescent="0.25">
      <c r="A122" t="s">
        <v>164</v>
      </c>
      <c r="B122">
        <v>4</v>
      </c>
      <c r="C122" t="s">
        <v>1181</v>
      </c>
      <c r="D122">
        <v>0</v>
      </c>
      <c r="E122">
        <v>1900</v>
      </c>
      <c r="F122">
        <v>1</v>
      </c>
      <c r="G122">
        <v>9</v>
      </c>
      <c r="H122">
        <v>1.2</v>
      </c>
      <c r="I122" t="s">
        <v>1273</v>
      </c>
      <c r="J122" t="s">
        <v>1274</v>
      </c>
      <c r="K122" t="s">
        <v>1275</v>
      </c>
      <c r="M122" t="s">
        <v>1274</v>
      </c>
      <c r="N122" t="s">
        <v>1276</v>
      </c>
      <c r="P122" t="s">
        <v>1274</v>
      </c>
      <c r="Q122" t="s">
        <v>1277</v>
      </c>
      <c r="X122">
        <v>0.38800000000000001</v>
      </c>
      <c r="Y122">
        <v>0.4</v>
      </c>
      <c r="Z122" t="s">
        <v>1279</v>
      </c>
      <c r="AA122">
        <v>0.2</v>
      </c>
      <c r="AB122">
        <v>0.2</v>
      </c>
      <c r="AC122">
        <v>0.2</v>
      </c>
      <c r="AD122">
        <v>0.2</v>
      </c>
      <c r="AE122">
        <v>7</v>
      </c>
      <c r="AF122" t="s">
        <v>1280</v>
      </c>
      <c r="AG122" t="s">
        <v>1281</v>
      </c>
      <c r="AL122" t="s">
        <v>1284</v>
      </c>
      <c r="AO122">
        <v>35</v>
      </c>
      <c r="AP122">
        <v>-30</v>
      </c>
      <c r="AS122">
        <v>7.4999999999999997E-2</v>
      </c>
      <c r="AT122">
        <v>4</v>
      </c>
      <c r="AU122">
        <v>7.4999999999999997E-2</v>
      </c>
      <c r="AV122">
        <v>4</v>
      </c>
      <c r="AW122" t="s">
        <v>1285</v>
      </c>
      <c r="AX122" t="s">
        <v>1286</v>
      </c>
      <c r="AY122" t="s">
        <v>1287</v>
      </c>
      <c r="AZ122" t="s">
        <v>1289</v>
      </c>
      <c r="BA122">
        <v>2</v>
      </c>
      <c r="BB122">
        <v>0.75</v>
      </c>
      <c r="BC122">
        <v>0</v>
      </c>
      <c r="BD122" t="s">
        <v>1290</v>
      </c>
      <c r="BE122" t="s">
        <v>1290</v>
      </c>
      <c r="BF122" t="s">
        <v>1291</v>
      </c>
      <c r="BG122" t="s">
        <v>1291</v>
      </c>
      <c r="BH122" t="s">
        <v>1291</v>
      </c>
      <c r="BI122">
        <v>0</v>
      </c>
      <c r="BJ122" t="s">
        <v>1292</v>
      </c>
      <c r="BK122">
        <v>0</v>
      </c>
    </row>
    <row r="123" spans="1:63" x14ac:dyDescent="0.25">
      <c r="A123" t="s">
        <v>165</v>
      </c>
      <c r="B123">
        <v>4</v>
      </c>
      <c r="C123" t="s">
        <v>1182</v>
      </c>
      <c r="D123">
        <v>0</v>
      </c>
      <c r="E123">
        <v>1900</v>
      </c>
      <c r="F123">
        <v>1</v>
      </c>
      <c r="G123">
        <v>9</v>
      </c>
      <c r="H123">
        <v>1.2</v>
      </c>
      <c r="I123" t="s">
        <v>1273</v>
      </c>
      <c r="J123" t="s">
        <v>1274</v>
      </c>
      <c r="K123" t="s">
        <v>1275</v>
      </c>
      <c r="M123" t="s">
        <v>1274</v>
      </c>
      <c r="N123" t="s">
        <v>1276</v>
      </c>
      <c r="P123" t="s">
        <v>1274</v>
      </c>
      <c r="Q123" t="s">
        <v>1277</v>
      </c>
      <c r="X123">
        <v>0.38800000000000001</v>
      </c>
      <c r="Y123">
        <v>0.4</v>
      </c>
      <c r="Z123" t="s">
        <v>1279</v>
      </c>
      <c r="AA123">
        <v>0.2</v>
      </c>
      <c r="AB123">
        <v>0.2</v>
      </c>
      <c r="AC123">
        <v>0.2</v>
      </c>
      <c r="AD123">
        <v>0.2</v>
      </c>
      <c r="AE123">
        <v>7</v>
      </c>
      <c r="AF123" t="s">
        <v>1280</v>
      </c>
      <c r="AG123" t="s">
        <v>1281</v>
      </c>
      <c r="AL123" t="s">
        <v>1284</v>
      </c>
      <c r="AO123">
        <v>35</v>
      </c>
      <c r="AP123">
        <v>-30</v>
      </c>
      <c r="AS123">
        <v>7.4999999999999997E-2</v>
      </c>
      <c r="AT123">
        <v>4</v>
      </c>
      <c r="AU123">
        <v>7.4999999999999997E-2</v>
      </c>
      <c r="AV123">
        <v>4</v>
      </c>
      <c r="AW123" t="s">
        <v>1285</v>
      </c>
      <c r="AX123" t="s">
        <v>1286</v>
      </c>
      <c r="AY123" t="s">
        <v>1287</v>
      </c>
      <c r="AZ123" t="s">
        <v>1289</v>
      </c>
      <c r="BA123">
        <v>2</v>
      </c>
      <c r="BB123">
        <v>0.75</v>
      </c>
      <c r="BC123">
        <v>0</v>
      </c>
      <c r="BD123" t="s">
        <v>1290</v>
      </c>
      <c r="BE123" t="s">
        <v>1290</v>
      </c>
      <c r="BF123" t="s">
        <v>1291</v>
      </c>
      <c r="BG123" t="s">
        <v>1291</v>
      </c>
      <c r="BH123" t="s">
        <v>1291</v>
      </c>
      <c r="BI123">
        <v>0</v>
      </c>
      <c r="BJ123" t="s">
        <v>1292</v>
      </c>
      <c r="BK123">
        <v>0</v>
      </c>
    </row>
    <row r="124" spans="1:63" x14ac:dyDescent="0.25">
      <c r="A124" t="s">
        <v>166</v>
      </c>
      <c r="B124">
        <v>4</v>
      </c>
      <c r="C124" t="s">
        <v>1183</v>
      </c>
      <c r="D124">
        <v>0</v>
      </c>
      <c r="E124">
        <v>1900</v>
      </c>
      <c r="F124">
        <v>1</v>
      </c>
      <c r="G124">
        <v>9</v>
      </c>
      <c r="H124">
        <v>1.2</v>
      </c>
      <c r="I124" t="s">
        <v>1273</v>
      </c>
      <c r="J124" t="s">
        <v>1274</v>
      </c>
      <c r="K124" t="s">
        <v>1275</v>
      </c>
      <c r="M124" t="s">
        <v>1274</v>
      </c>
      <c r="N124" t="s">
        <v>1276</v>
      </c>
      <c r="P124" t="s">
        <v>1274</v>
      </c>
      <c r="Q124" t="s">
        <v>1277</v>
      </c>
      <c r="X124">
        <v>0.38800000000000001</v>
      </c>
      <c r="Y124">
        <v>0.4</v>
      </c>
      <c r="Z124" t="s">
        <v>1279</v>
      </c>
      <c r="AA124">
        <v>0.2</v>
      </c>
      <c r="AB124">
        <v>0.2</v>
      </c>
      <c r="AC124">
        <v>0.2</v>
      </c>
      <c r="AD124">
        <v>0.2</v>
      </c>
      <c r="AE124">
        <v>7</v>
      </c>
      <c r="AF124" t="s">
        <v>1280</v>
      </c>
      <c r="AG124" t="s">
        <v>1281</v>
      </c>
      <c r="AL124" t="s">
        <v>1284</v>
      </c>
      <c r="AO124">
        <v>35</v>
      </c>
      <c r="AP124">
        <v>-30</v>
      </c>
      <c r="AS124">
        <v>7.4999999999999997E-2</v>
      </c>
      <c r="AT124">
        <v>4</v>
      </c>
      <c r="AU124">
        <v>7.4999999999999997E-2</v>
      </c>
      <c r="AV124">
        <v>4</v>
      </c>
      <c r="AW124" t="s">
        <v>1285</v>
      </c>
      <c r="AX124" t="s">
        <v>1286</v>
      </c>
      <c r="AY124" t="s">
        <v>1287</v>
      </c>
      <c r="AZ124" t="s">
        <v>1289</v>
      </c>
      <c r="BA124">
        <v>2</v>
      </c>
      <c r="BB124">
        <v>0.75</v>
      </c>
      <c r="BC124">
        <v>0</v>
      </c>
      <c r="BD124" t="s">
        <v>1290</v>
      </c>
      <c r="BE124" t="s">
        <v>1290</v>
      </c>
      <c r="BF124" t="s">
        <v>1291</v>
      </c>
      <c r="BG124" t="s">
        <v>1291</v>
      </c>
      <c r="BH124" t="s">
        <v>1291</v>
      </c>
      <c r="BI124">
        <v>0</v>
      </c>
      <c r="BJ124" t="s">
        <v>1292</v>
      </c>
      <c r="BK124">
        <v>0</v>
      </c>
    </row>
    <row r="125" spans="1:63" x14ac:dyDescent="0.25">
      <c r="A125" t="s">
        <v>167</v>
      </c>
      <c r="B125">
        <v>4</v>
      </c>
      <c r="C125" t="s">
        <v>1184</v>
      </c>
      <c r="D125">
        <v>0</v>
      </c>
      <c r="E125">
        <v>1900</v>
      </c>
      <c r="F125">
        <v>1</v>
      </c>
      <c r="G125">
        <v>9</v>
      </c>
      <c r="H125">
        <v>1.2</v>
      </c>
      <c r="I125" t="s">
        <v>1273</v>
      </c>
      <c r="J125" t="s">
        <v>1274</v>
      </c>
      <c r="K125" t="s">
        <v>1275</v>
      </c>
      <c r="M125" t="s">
        <v>1274</v>
      </c>
      <c r="N125" t="s">
        <v>1276</v>
      </c>
      <c r="P125" t="s">
        <v>1274</v>
      </c>
      <c r="Q125" t="s">
        <v>1277</v>
      </c>
      <c r="X125">
        <v>0.38800000000000001</v>
      </c>
      <c r="Y125">
        <v>0.4</v>
      </c>
      <c r="Z125" t="s">
        <v>1279</v>
      </c>
      <c r="AA125">
        <v>0.2</v>
      </c>
      <c r="AB125">
        <v>0.2</v>
      </c>
      <c r="AC125">
        <v>0.2</v>
      </c>
      <c r="AD125">
        <v>0.2</v>
      </c>
      <c r="AE125">
        <v>7</v>
      </c>
      <c r="AF125" t="s">
        <v>1280</v>
      </c>
      <c r="AG125" t="s">
        <v>1281</v>
      </c>
      <c r="AL125" t="s">
        <v>1284</v>
      </c>
      <c r="AO125">
        <v>35</v>
      </c>
      <c r="AP125">
        <v>-30</v>
      </c>
      <c r="AS125">
        <v>7.4999999999999997E-2</v>
      </c>
      <c r="AT125">
        <v>4</v>
      </c>
      <c r="AU125">
        <v>7.4999999999999997E-2</v>
      </c>
      <c r="AV125">
        <v>4</v>
      </c>
      <c r="AW125" t="s">
        <v>1285</v>
      </c>
      <c r="AX125" t="s">
        <v>1286</v>
      </c>
      <c r="AY125" t="s">
        <v>1287</v>
      </c>
      <c r="AZ125" t="s">
        <v>1289</v>
      </c>
      <c r="BA125">
        <v>2</v>
      </c>
      <c r="BB125">
        <v>0.75</v>
      </c>
      <c r="BC125">
        <v>0</v>
      </c>
      <c r="BD125" t="s">
        <v>1290</v>
      </c>
      <c r="BE125" t="s">
        <v>1290</v>
      </c>
      <c r="BF125" t="s">
        <v>1291</v>
      </c>
      <c r="BG125" t="s">
        <v>1291</v>
      </c>
      <c r="BH125" t="s">
        <v>1291</v>
      </c>
      <c r="BI125">
        <v>0</v>
      </c>
      <c r="BJ125" t="s">
        <v>1292</v>
      </c>
      <c r="BK125">
        <v>0</v>
      </c>
    </row>
    <row r="126" spans="1:63" x14ac:dyDescent="0.25">
      <c r="A126" t="s">
        <v>168</v>
      </c>
      <c r="B126">
        <v>4</v>
      </c>
      <c r="C126" t="s">
        <v>1185</v>
      </c>
      <c r="D126">
        <v>0</v>
      </c>
      <c r="E126">
        <v>1900</v>
      </c>
      <c r="F126">
        <v>1</v>
      </c>
      <c r="G126">
        <v>9</v>
      </c>
      <c r="H126">
        <v>1.2</v>
      </c>
      <c r="I126" t="s">
        <v>1273</v>
      </c>
      <c r="J126" t="s">
        <v>1274</v>
      </c>
      <c r="K126" t="s">
        <v>1275</v>
      </c>
      <c r="M126" t="s">
        <v>1274</v>
      </c>
      <c r="N126" t="s">
        <v>1276</v>
      </c>
      <c r="P126" t="s">
        <v>1274</v>
      </c>
      <c r="Q126" t="s">
        <v>1277</v>
      </c>
      <c r="X126">
        <v>0.38800000000000001</v>
      </c>
      <c r="Y126">
        <v>0.4</v>
      </c>
      <c r="Z126" t="s">
        <v>1279</v>
      </c>
      <c r="AA126">
        <v>0.2</v>
      </c>
      <c r="AB126">
        <v>0.2</v>
      </c>
      <c r="AC126">
        <v>0.2</v>
      </c>
      <c r="AD126">
        <v>0.2</v>
      </c>
      <c r="AE126">
        <v>7</v>
      </c>
      <c r="AF126" t="s">
        <v>1280</v>
      </c>
      <c r="AG126" t="s">
        <v>1281</v>
      </c>
      <c r="AL126" t="s">
        <v>1284</v>
      </c>
      <c r="AO126">
        <v>35</v>
      </c>
      <c r="AP126">
        <v>-30</v>
      </c>
      <c r="AS126">
        <v>7.4999999999999997E-2</v>
      </c>
      <c r="AT126">
        <v>4</v>
      </c>
      <c r="AU126">
        <v>7.4999999999999997E-2</v>
      </c>
      <c r="AV126">
        <v>4</v>
      </c>
      <c r="AW126" t="s">
        <v>1285</v>
      </c>
      <c r="AX126" t="s">
        <v>1286</v>
      </c>
      <c r="AY126" t="s">
        <v>1287</v>
      </c>
      <c r="AZ126" t="s">
        <v>1289</v>
      </c>
      <c r="BA126">
        <v>2</v>
      </c>
      <c r="BB126">
        <v>0.75</v>
      </c>
      <c r="BC126">
        <v>0</v>
      </c>
      <c r="BD126" t="s">
        <v>1290</v>
      </c>
      <c r="BE126" t="s">
        <v>1290</v>
      </c>
      <c r="BF126" t="s">
        <v>1291</v>
      </c>
      <c r="BG126" t="s">
        <v>1291</v>
      </c>
      <c r="BH126" t="s">
        <v>1291</v>
      </c>
      <c r="BI126">
        <v>0</v>
      </c>
      <c r="BJ126" t="s">
        <v>1292</v>
      </c>
      <c r="BK126">
        <v>0</v>
      </c>
    </row>
    <row r="127" spans="1:63" x14ac:dyDescent="0.25">
      <c r="A127" t="s">
        <v>169</v>
      </c>
      <c r="B127">
        <v>4</v>
      </c>
      <c r="C127" t="s">
        <v>1186</v>
      </c>
      <c r="D127">
        <v>0</v>
      </c>
      <c r="E127">
        <v>1900</v>
      </c>
      <c r="F127">
        <v>1</v>
      </c>
      <c r="G127">
        <v>9</v>
      </c>
      <c r="H127">
        <v>1.2</v>
      </c>
      <c r="I127" t="s">
        <v>1273</v>
      </c>
      <c r="J127" t="s">
        <v>1274</v>
      </c>
      <c r="K127" t="s">
        <v>1275</v>
      </c>
      <c r="M127" t="s">
        <v>1274</v>
      </c>
      <c r="N127" t="s">
        <v>1276</v>
      </c>
      <c r="P127" t="s">
        <v>1274</v>
      </c>
      <c r="Q127" t="s">
        <v>1277</v>
      </c>
      <c r="X127">
        <v>0.38800000000000001</v>
      </c>
      <c r="Y127">
        <v>0.4</v>
      </c>
      <c r="Z127" t="s">
        <v>1279</v>
      </c>
      <c r="AA127">
        <v>0.2</v>
      </c>
      <c r="AB127">
        <v>0.2</v>
      </c>
      <c r="AC127">
        <v>0.2</v>
      </c>
      <c r="AD127">
        <v>0.2</v>
      </c>
      <c r="AE127">
        <v>7</v>
      </c>
      <c r="AF127" t="s">
        <v>1280</v>
      </c>
      <c r="AG127" t="s">
        <v>1281</v>
      </c>
      <c r="AL127" t="s">
        <v>1284</v>
      </c>
      <c r="AO127">
        <v>35</v>
      </c>
      <c r="AP127">
        <v>-30</v>
      </c>
      <c r="AS127">
        <v>7.4999999999999997E-2</v>
      </c>
      <c r="AT127">
        <v>4</v>
      </c>
      <c r="AU127">
        <v>7.4999999999999997E-2</v>
      </c>
      <c r="AV127">
        <v>4</v>
      </c>
      <c r="AW127" t="s">
        <v>1285</v>
      </c>
      <c r="AX127" t="s">
        <v>1286</v>
      </c>
      <c r="AY127" t="s">
        <v>1287</v>
      </c>
      <c r="AZ127" t="s">
        <v>1289</v>
      </c>
      <c r="BA127">
        <v>2</v>
      </c>
      <c r="BB127">
        <v>0.75</v>
      </c>
      <c r="BC127">
        <v>0</v>
      </c>
      <c r="BD127" t="s">
        <v>1290</v>
      </c>
      <c r="BE127" t="s">
        <v>1290</v>
      </c>
      <c r="BF127" t="s">
        <v>1291</v>
      </c>
      <c r="BG127" t="s">
        <v>1291</v>
      </c>
      <c r="BH127" t="s">
        <v>1291</v>
      </c>
      <c r="BI127">
        <v>0</v>
      </c>
      <c r="BJ127" t="s">
        <v>1292</v>
      </c>
      <c r="BK127">
        <v>0</v>
      </c>
    </row>
    <row r="128" spans="1:63" x14ac:dyDescent="0.25">
      <c r="A128" t="s">
        <v>170</v>
      </c>
      <c r="B128">
        <v>4</v>
      </c>
      <c r="C128" t="s">
        <v>1187</v>
      </c>
      <c r="D128">
        <v>0</v>
      </c>
      <c r="E128">
        <v>1900</v>
      </c>
      <c r="F128">
        <v>1</v>
      </c>
      <c r="G128">
        <v>9</v>
      </c>
      <c r="H128">
        <v>1.2</v>
      </c>
      <c r="I128" t="s">
        <v>1273</v>
      </c>
      <c r="J128" t="s">
        <v>1274</v>
      </c>
      <c r="K128" t="s">
        <v>1275</v>
      </c>
      <c r="M128" t="s">
        <v>1274</v>
      </c>
      <c r="N128" t="s">
        <v>1276</v>
      </c>
      <c r="P128" t="s">
        <v>1274</v>
      </c>
      <c r="Q128" t="s">
        <v>1277</v>
      </c>
      <c r="X128">
        <v>0.38800000000000001</v>
      </c>
      <c r="Y128">
        <v>0.4</v>
      </c>
      <c r="Z128" t="s">
        <v>1279</v>
      </c>
      <c r="AA128">
        <v>0.2</v>
      </c>
      <c r="AB128">
        <v>0.2</v>
      </c>
      <c r="AC128">
        <v>0.2</v>
      </c>
      <c r="AD128">
        <v>0.2</v>
      </c>
      <c r="AE128">
        <v>7</v>
      </c>
      <c r="AF128" t="s">
        <v>1280</v>
      </c>
      <c r="AG128" t="s">
        <v>1281</v>
      </c>
      <c r="AL128" t="s">
        <v>1284</v>
      </c>
      <c r="AO128">
        <v>35</v>
      </c>
      <c r="AP128">
        <v>-30</v>
      </c>
      <c r="AS128">
        <v>7.4999999999999997E-2</v>
      </c>
      <c r="AT128">
        <v>4</v>
      </c>
      <c r="AU128">
        <v>7.4999999999999997E-2</v>
      </c>
      <c r="AV128">
        <v>4</v>
      </c>
      <c r="AW128" t="s">
        <v>1285</v>
      </c>
      <c r="AX128" t="s">
        <v>1286</v>
      </c>
      <c r="AY128" t="s">
        <v>1287</v>
      </c>
      <c r="AZ128" t="s">
        <v>1289</v>
      </c>
      <c r="BA128">
        <v>2</v>
      </c>
      <c r="BB128">
        <v>0.75</v>
      </c>
      <c r="BC128">
        <v>0</v>
      </c>
      <c r="BD128" t="s">
        <v>1290</v>
      </c>
      <c r="BE128" t="s">
        <v>1290</v>
      </c>
      <c r="BF128" t="s">
        <v>1291</v>
      </c>
      <c r="BG128" t="s">
        <v>1291</v>
      </c>
      <c r="BH128" t="s">
        <v>1291</v>
      </c>
      <c r="BI128">
        <v>0</v>
      </c>
      <c r="BJ128" t="s">
        <v>1292</v>
      </c>
      <c r="BK128">
        <v>0</v>
      </c>
    </row>
    <row r="129" spans="1:63" x14ac:dyDescent="0.25">
      <c r="A129" t="s">
        <v>171</v>
      </c>
      <c r="B129">
        <v>4</v>
      </c>
      <c r="C129" t="s">
        <v>1188</v>
      </c>
      <c r="D129">
        <v>0</v>
      </c>
      <c r="E129">
        <v>1900</v>
      </c>
      <c r="F129">
        <v>1</v>
      </c>
      <c r="G129">
        <v>9</v>
      </c>
      <c r="H129">
        <v>1.2</v>
      </c>
      <c r="I129" t="s">
        <v>1273</v>
      </c>
      <c r="J129" t="s">
        <v>1274</v>
      </c>
      <c r="K129" t="s">
        <v>1275</v>
      </c>
      <c r="M129" t="s">
        <v>1274</v>
      </c>
      <c r="N129" t="s">
        <v>1276</v>
      </c>
      <c r="P129" t="s">
        <v>1274</v>
      </c>
      <c r="Q129" t="s">
        <v>1277</v>
      </c>
      <c r="X129">
        <v>0.38800000000000001</v>
      </c>
      <c r="Y129">
        <v>0.4</v>
      </c>
      <c r="Z129" t="s">
        <v>1279</v>
      </c>
      <c r="AA129">
        <v>0.2</v>
      </c>
      <c r="AB129">
        <v>0.2</v>
      </c>
      <c r="AC129">
        <v>0.2</v>
      </c>
      <c r="AD129">
        <v>0.2</v>
      </c>
      <c r="AE129">
        <v>7</v>
      </c>
      <c r="AF129" t="s">
        <v>1280</v>
      </c>
      <c r="AG129" t="s">
        <v>1281</v>
      </c>
      <c r="AL129" t="s">
        <v>1284</v>
      </c>
      <c r="AO129">
        <v>35</v>
      </c>
      <c r="AP129">
        <v>-30</v>
      </c>
      <c r="AS129">
        <v>7.4999999999999997E-2</v>
      </c>
      <c r="AT129">
        <v>4</v>
      </c>
      <c r="AU129">
        <v>7.4999999999999997E-2</v>
      </c>
      <c r="AV129">
        <v>4</v>
      </c>
      <c r="AW129" t="s">
        <v>1285</v>
      </c>
      <c r="AX129" t="s">
        <v>1286</v>
      </c>
      <c r="AY129" t="s">
        <v>1287</v>
      </c>
      <c r="AZ129" t="s">
        <v>1289</v>
      </c>
      <c r="BA129">
        <v>2</v>
      </c>
      <c r="BB129">
        <v>0.75</v>
      </c>
      <c r="BC129">
        <v>0</v>
      </c>
      <c r="BD129" t="s">
        <v>1290</v>
      </c>
      <c r="BE129" t="s">
        <v>1290</v>
      </c>
      <c r="BF129" t="s">
        <v>1291</v>
      </c>
      <c r="BG129" t="s">
        <v>1291</v>
      </c>
      <c r="BH129" t="s">
        <v>1291</v>
      </c>
      <c r="BI129">
        <v>0</v>
      </c>
      <c r="BJ129" t="s">
        <v>1292</v>
      </c>
      <c r="BK129">
        <v>0</v>
      </c>
    </row>
    <row r="130" spans="1:63" x14ac:dyDescent="0.25">
      <c r="A130" t="s">
        <v>172</v>
      </c>
      <c r="B130">
        <v>4</v>
      </c>
      <c r="C130" t="s">
        <v>1189</v>
      </c>
      <c r="D130">
        <v>0</v>
      </c>
      <c r="E130">
        <v>1900</v>
      </c>
      <c r="F130">
        <v>1</v>
      </c>
      <c r="G130">
        <v>9</v>
      </c>
      <c r="H130">
        <v>1.2</v>
      </c>
      <c r="I130" t="s">
        <v>1273</v>
      </c>
      <c r="J130" t="s">
        <v>1274</v>
      </c>
      <c r="K130" t="s">
        <v>1275</v>
      </c>
      <c r="M130" t="s">
        <v>1274</v>
      </c>
      <c r="N130" t="s">
        <v>1276</v>
      </c>
      <c r="P130" t="s">
        <v>1274</v>
      </c>
      <c r="Q130" t="s">
        <v>1277</v>
      </c>
      <c r="X130">
        <v>0.38800000000000001</v>
      </c>
      <c r="Y130">
        <v>0.4</v>
      </c>
      <c r="Z130" t="s">
        <v>1279</v>
      </c>
      <c r="AA130">
        <v>0.2</v>
      </c>
      <c r="AB130">
        <v>0.2</v>
      </c>
      <c r="AC130">
        <v>0.2</v>
      </c>
      <c r="AD130">
        <v>0.2</v>
      </c>
      <c r="AE130">
        <v>7</v>
      </c>
      <c r="AF130" t="s">
        <v>1280</v>
      </c>
      <c r="AG130" t="s">
        <v>1281</v>
      </c>
      <c r="AL130" t="s">
        <v>1284</v>
      </c>
      <c r="AO130">
        <v>35</v>
      </c>
      <c r="AP130">
        <v>-30</v>
      </c>
      <c r="AS130">
        <v>7.4999999999999997E-2</v>
      </c>
      <c r="AT130">
        <v>4</v>
      </c>
      <c r="AU130">
        <v>7.4999999999999997E-2</v>
      </c>
      <c r="AV130">
        <v>4</v>
      </c>
      <c r="AW130" t="s">
        <v>1285</v>
      </c>
      <c r="AX130" t="s">
        <v>1286</v>
      </c>
      <c r="AY130" t="s">
        <v>1287</v>
      </c>
      <c r="AZ130" t="s">
        <v>1289</v>
      </c>
      <c r="BA130">
        <v>2</v>
      </c>
      <c r="BB130">
        <v>0.75</v>
      </c>
      <c r="BC130">
        <v>0</v>
      </c>
      <c r="BD130" t="s">
        <v>1290</v>
      </c>
      <c r="BE130" t="s">
        <v>1290</v>
      </c>
      <c r="BF130" t="s">
        <v>1291</v>
      </c>
      <c r="BG130" t="s">
        <v>1291</v>
      </c>
      <c r="BH130" t="s">
        <v>1291</v>
      </c>
      <c r="BI130">
        <v>0</v>
      </c>
      <c r="BJ130" t="s">
        <v>1292</v>
      </c>
      <c r="BK130">
        <v>0</v>
      </c>
    </row>
    <row r="131" spans="1:63" x14ac:dyDescent="0.25">
      <c r="A131" t="s">
        <v>173</v>
      </c>
      <c r="B131">
        <v>4</v>
      </c>
      <c r="C131" t="s">
        <v>1190</v>
      </c>
      <c r="D131">
        <v>0</v>
      </c>
      <c r="E131">
        <v>1900</v>
      </c>
      <c r="F131">
        <v>1</v>
      </c>
      <c r="G131">
        <v>9</v>
      </c>
      <c r="H131">
        <v>1.2</v>
      </c>
      <c r="I131" t="s">
        <v>1273</v>
      </c>
      <c r="J131" t="s">
        <v>1274</v>
      </c>
      <c r="K131" t="s">
        <v>1275</v>
      </c>
      <c r="M131" t="s">
        <v>1274</v>
      </c>
      <c r="N131" t="s">
        <v>1276</v>
      </c>
      <c r="P131" t="s">
        <v>1274</v>
      </c>
      <c r="Q131" t="s">
        <v>1277</v>
      </c>
      <c r="X131">
        <v>0.38800000000000001</v>
      </c>
      <c r="Y131">
        <v>0.4</v>
      </c>
      <c r="Z131" t="s">
        <v>1279</v>
      </c>
      <c r="AA131">
        <v>0.2</v>
      </c>
      <c r="AB131">
        <v>0.2</v>
      </c>
      <c r="AC131">
        <v>0.2</v>
      </c>
      <c r="AD131">
        <v>0.2</v>
      </c>
      <c r="AE131">
        <v>7</v>
      </c>
      <c r="AF131" t="s">
        <v>1280</v>
      </c>
      <c r="AG131" t="s">
        <v>1281</v>
      </c>
      <c r="AL131" t="s">
        <v>1284</v>
      </c>
      <c r="AO131">
        <v>35</v>
      </c>
      <c r="AP131">
        <v>-30</v>
      </c>
      <c r="AS131">
        <v>7.4999999999999997E-2</v>
      </c>
      <c r="AT131">
        <v>4</v>
      </c>
      <c r="AU131">
        <v>7.4999999999999997E-2</v>
      </c>
      <c r="AV131">
        <v>4</v>
      </c>
      <c r="AW131" t="s">
        <v>1285</v>
      </c>
      <c r="AX131" t="s">
        <v>1286</v>
      </c>
      <c r="AY131" t="s">
        <v>1287</v>
      </c>
      <c r="AZ131" t="s">
        <v>1289</v>
      </c>
      <c r="BA131">
        <v>2</v>
      </c>
      <c r="BB131">
        <v>0.75</v>
      </c>
      <c r="BC131">
        <v>0</v>
      </c>
      <c r="BD131" t="s">
        <v>1290</v>
      </c>
      <c r="BE131" t="s">
        <v>1290</v>
      </c>
      <c r="BF131" t="s">
        <v>1291</v>
      </c>
      <c r="BG131" t="s">
        <v>1291</v>
      </c>
      <c r="BH131" t="s">
        <v>1291</v>
      </c>
      <c r="BI131">
        <v>0</v>
      </c>
      <c r="BJ131" t="s">
        <v>1292</v>
      </c>
      <c r="BK131">
        <v>0</v>
      </c>
    </row>
    <row r="132" spans="1:63" x14ac:dyDescent="0.25">
      <c r="A132" t="s">
        <v>174</v>
      </c>
      <c r="B132">
        <v>4</v>
      </c>
      <c r="C132" t="s">
        <v>1191</v>
      </c>
      <c r="D132">
        <v>0</v>
      </c>
      <c r="E132">
        <v>1900</v>
      </c>
      <c r="F132">
        <v>1</v>
      </c>
      <c r="G132">
        <v>9</v>
      </c>
      <c r="H132">
        <v>1.2</v>
      </c>
      <c r="I132" t="s">
        <v>1273</v>
      </c>
      <c r="J132" t="s">
        <v>1274</v>
      </c>
      <c r="K132" t="s">
        <v>1275</v>
      </c>
      <c r="M132" t="s">
        <v>1274</v>
      </c>
      <c r="N132" t="s">
        <v>1276</v>
      </c>
      <c r="P132" t="s">
        <v>1274</v>
      </c>
      <c r="Q132" t="s">
        <v>1277</v>
      </c>
      <c r="X132">
        <v>0.38800000000000001</v>
      </c>
      <c r="Y132">
        <v>0.4</v>
      </c>
      <c r="Z132" t="s">
        <v>1279</v>
      </c>
      <c r="AA132">
        <v>0.2</v>
      </c>
      <c r="AB132">
        <v>0.2</v>
      </c>
      <c r="AC132">
        <v>0.2</v>
      </c>
      <c r="AD132">
        <v>0.2</v>
      </c>
      <c r="AE132">
        <v>7</v>
      </c>
      <c r="AF132" t="s">
        <v>1280</v>
      </c>
      <c r="AG132" t="s">
        <v>1281</v>
      </c>
      <c r="AL132" t="s">
        <v>1284</v>
      </c>
      <c r="AO132">
        <v>35</v>
      </c>
      <c r="AP132">
        <v>-30</v>
      </c>
      <c r="AS132">
        <v>7.4999999999999997E-2</v>
      </c>
      <c r="AT132">
        <v>4</v>
      </c>
      <c r="AU132">
        <v>7.4999999999999997E-2</v>
      </c>
      <c r="AV132">
        <v>4</v>
      </c>
      <c r="AW132" t="s">
        <v>1285</v>
      </c>
      <c r="AX132" t="s">
        <v>1286</v>
      </c>
      <c r="AY132" t="s">
        <v>1287</v>
      </c>
      <c r="AZ132" t="s">
        <v>1289</v>
      </c>
      <c r="BA132">
        <v>2</v>
      </c>
      <c r="BB132">
        <v>0.75</v>
      </c>
      <c r="BC132">
        <v>0</v>
      </c>
      <c r="BD132" t="s">
        <v>1290</v>
      </c>
      <c r="BE132" t="s">
        <v>1290</v>
      </c>
      <c r="BF132" t="s">
        <v>1291</v>
      </c>
      <c r="BG132" t="s">
        <v>1291</v>
      </c>
      <c r="BH132" t="s">
        <v>1291</v>
      </c>
      <c r="BI132">
        <v>0</v>
      </c>
      <c r="BJ132" t="s">
        <v>1292</v>
      </c>
      <c r="BK132">
        <v>0</v>
      </c>
    </row>
    <row r="133" spans="1:63" x14ac:dyDescent="0.25">
      <c r="A133" t="s">
        <v>175</v>
      </c>
      <c r="B133">
        <v>4</v>
      </c>
      <c r="C133" t="s">
        <v>1192</v>
      </c>
      <c r="D133">
        <v>0</v>
      </c>
      <c r="E133">
        <v>1900</v>
      </c>
      <c r="F133">
        <v>1</v>
      </c>
      <c r="G133">
        <v>9</v>
      </c>
      <c r="H133">
        <v>1.2</v>
      </c>
      <c r="I133" t="s">
        <v>1273</v>
      </c>
      <c r="J133" t="s">
        <v>1274</v>
      </c>
      <c r="K133" t="s">
        <v>1275</v>
      </c>
      <c r="M133" t="s">
        <v>1274</v>
      </c>
      <c r="N133" t="s">
        <v>1276</v>
      </c>
      <c r="P133" t="s">
        <v>1274</v>
      </c>
      <c r="Q133" t="s">
        <v>1277</v>
      </c>
      <c r="X133">
        <v>0.38800000000000001</v>
      </c>
      <c r="Y133">
        <v>0.4</v>
      </c>
      <c r="Z133" t="s">
        <v>1279</v>
      </c>
      <c r="AA133">
        <v>0.2</v>
      </c>
      <c r="AB133">
        <v>0.2</v>
      </c>
      <c r="AC133">
        <v>0.2</v>
      </c>
      <c r="AD133">
        <v>0.2</v>
      </c>
      <c r="AE133">
        <v>7</v>
      </c>
      <c r="AF133" t="s">
        <v>1280</v>
      </c>
      <c r="AG133" t="s">
        <v>1281</v>
      </c>
      <c r="AL133" t="s">
        <v>1284</v>
      </c>
      <c r="AO133">
        <v>35</v>
      </c>
      <c r="AP133">
        <v>-30</v>
      </c>
      <c r="AS133">
        <v>7.4999999999999997E-2</v>
      </c>
      <c r="AT133">
        <v>4</v>
      </c>
      <c r="AU133">
        <v>7.4999999999999997E-2</v>
      </c>
      <c r="AV133">
        <v>4</v>
      </c>
      <c r="AW133" t="s">
        <v>1285</v>
      </c>
      <c r="AX133" t="s">
        <v>1286</v>
      </c>
      <c r="AY133" t="s">
        <v>1287</v>
      </c>
      <c r="AZ133" t="s">
        <v>1289</v>
      </c>
      <c r="BA133">
        <v>2</v>
      </c>
      <c r="BB133">
        <v>0.75</v>
      </c>
      <c r="BC133">
        <v>0</v>
      </c>
      <c r="BD133" t="s">
        <v>1290</v>
      </c>
      <c r="BE133" t="s">
        <v>1290</v>
      </c>
      <c r="BF133" t="s">
        <v>1291</v>
      </c>
      <c r="BG133" t="s">
        <v>1291</v>
      </c>
      <c r="BH133" t="s">
        <v>1291</v>
      </c>
      <c r="BI133">
        <v>0</v>
      </c>
      <c r="BJ133" t="s">
        <v>1292</v>
      </c>
      <c r="BK133">
        <v>0</v>
      </c>
    </row>
    <row r="134" spans="1:63" x14ac:dyDescent="0.25">
      <c r="A134" t="s">
        <v>176</v>
      </c>
      <c r="B134">
        <v>4</v>
      </c>
      <c r="C134" t="s">
        <v>1193</v>
      </c>
      <c r="D134">
        <v>0</v>
      </c>
      <c r="E134">
        <v>1900</v>
      </c>
      <c r="F134">
        <v>1</v>
      </c>
      <c r="G134">
        <v>9</v>
      </c>
      <c r="H134">
        <v>1.2</v>
      </c>
      <c r="I134" t="s">
        <v>1273</v>
      </c>
      <c r="J134" t="s">
        <v>1274</v>
      </c>
      <c r="K134" t="s">
        <v>1275</v>
      </c>
      <c r="M134" t="s">
        <v>1274</v>
      </c>
      <c r="N134" t="s">
        <v>1276</v>
      </c>
      <c r="P134" t="s">
        <v>1274</v>
      </c>
      <c r="Q134" t="s">
        <v>1277</v>
      </c>
      <c r="X134">
        <v>0.38800000000000001</v>
      </c>
      <c r="Y134">
        <v>0.4</v>
      </c>
      <c r="Z134" t="s">
        <v>1279</v>
      </c>
      <c r="AA134">
        <v>0.2</v>
      </c>
      <c r="AB134">
        <v>0.2</v>
      </c>
      <c r="AC134">
        <v>0.2</v>
      </c>
      <c r="AD134">
        <v>0.2</v>
      </c>
      <c r="AE134">
        <v>7</v>
      </c>
      <c r="AF134" t="s">
        <v>1280</v>
      </c>
      <c r="AG134" t="s">
        <v>1281</v>
      </c>
      <c r="AL134" t="s">
        <v>1284</v>
      </c>
      <c r="AO134">
        <v>35</v>
      </c>
      <c r="AP134">
        <v>-30</v>
      </c>
      <c r="AS134">
        <v>7.4999999999999997E-2</v>
      </c>
      <c r="AT134">
        <v>4</v>
      </c>
      <c r="AU134">
        <v>7.4999999999999997E-2</v>
      </c>
      <c r="AV134">
        <v>4</v>
      </c>
      <c r="AW134" t="s">
        <v>1285</v>
      </c>
      <c r="AX134" t="s">
        <v>1286</v>
      </c>
      <c r="AY134" t="s">
        <v>1287</v>
      </c>
      <c r="AZ134" t="s">
        <v>1289</v>
      </c>
      <c r="BA134">
        <v>2</v>
      </c>
      <c r="BB134">
        <v>0.75</v>
      </c>
      <c r="BC134">
        <v>0</v>
      </c>
      <c r="BD134" t="s">
        <v>1290</v>
      </c>
      <c r="BE134" t="s">
        <v>1290</v>
      </c>
      <c r="BF134" t="s">
        <v>1291</v>
      </c>
      <c r="BG134" t="s">
        <v>1291</v>
      </c>
      <c r="BH134" t="s">
        <v>1291</v>
      </c>
      <c r="BI134">
        <v>0</v>
      </c>
      <c r="BJ134" t="s">
        <v>1292</v>
      </c>
      <c r="BK134">
        <v>0</v>
      </c>
    </row>
    <row r="135" spans="1:63" x14ac:dyDescent="0.25">
      <c r="A135" t="s">
        <v>177</v>
      </c>
      <c r="B135">
        <v>4</v>
      </c>
      <c r="C135" t="s">
        <v>1194</v>
      </c>
      <c r="D135">
        <v>0</v>
      </c>
      <c r="E135">
        <v>1900</v>
      </c>
      <c r="F135">
        <v>1</v>
      </c>
      <c r="G135">
        <v>9</v>
      </c>
      <c r="H135">
        <v>1.2</v>
      </c>
      <c r="I135" t="s">
        <v>1273</v>
      </c>
      <c r="J135" t="s">
        <v>1274</v>
      </c>
      <c r="K135" t="s">
        <v>1275</v>
      </c>
      <c r="M135" t="s">
        <v>1274</v>
      </c>
      <c r="N135" t="s">
        <v>1276</v>
      </c>
      <c r="P135" t="s">
        <v>1274</v>
      </c>
      <c r="Q135" t="s">
        <v>1277</v>
      </c>
      <c r="X135">
        <v>0.38800000000000001</v>
      </c>
      <c r="Y135">
        <v>0.4</v>
      </c>
      <c r="Z135" t="s">
        <v>1279</v>
      </c>
      <c r="AA135">
        <v>0.2</v>
      </c>
      <c r="AB135">
        <v>0.2</v>
      </c>
      <c r="AC135">
        <v>0.2</v>
      </c>
      <c r="AD135">
        <v>0.2</v>
      </c>
      <c r="AE135">
        <v>7</v>
      </c>
      <c r="AF135" t="s">
        <v>1280</v>
      </c>
      <c r="AG135" t="s">
        <v>1281</v>
      </c>
      <c r="AL135" t="s">
        <v>1284</v>
      </c>
      <c r="AO135">
        <v>35</v>
      </c>
      <c r="AP135">
        <v>-30</v>
      </c>
      <c r="AS135">
        <v>7.4999999999999997E-2</v>
      </c>
      <c r="AT135">
        <v>4</v>
      </c>
      <c r="AU135">
        <v>7.4999999999999997E-2</v>
      </c>
      <c r="AV135">
        <v>4</v>
      </c>
      <c r="AW135" t="s">
        <v>1285</v>
      </c>
      <c r="AX135" t="s">
        <v>1286</v>
      </c>
      <c r="AY135" t="s">
        <v>1287</v>
      </c>
      <c r="AZ135" t="s">
        <v>1289</v>
      </c>
      <c r="BA135">
        <v>2</v>
      </c>
      <c r="BB135">
        <v>0.75</v>
      </c>
      <c r="BC135">
        <v>0</v>
      </c>
      <c r="BD135" t="s">
        <v>1290</v>
      </c>
      <c r="BE135" t="s">
        <v>1290</v>
      </c>
      <c r="BF135" t="s">
        <v>1291</v>
      </c>
      <c r="BG135" t="s">
        <v>1291</v>
      </c>
      <c r="BH135" t="s">
        <v>1291</v>
      </c>
      <c r="BI135">
        <v>0</v>
      </c>
      <c r="BJ135" t="s">
        <v>1292</v>
      </c>
      <c r="BK135">
        <v>0</v>
      </c>
    </row>
    <row r="136" spans="1:63" x14ac:dyDescent="0.25">
      <c r="A136" t="s">
        <v>178</v>
      </c>
      <c r="B136">
        <v>4</v>
      </c>
      <c r="C136" t="s">
        <v>1195</v>
      </c>
      <c r="D136">
        <v>0</v>
      </c>
      <c r="E136">
        <v>1900</v>
      </c>
      <c r="F136">
        <v>1</v>
      </c>
      <c r="G136">
        <v>9</v>
      </c>
      <c r="H136">
        <v>1.2</v>
      </c>
      <c r="I136" t="s">
        <v>1273</v>
      </c>
      <c r="J136" t="s">
        <v>1274</v>
      </c>
      <c r="K136" t="s">
        <v>1275</v>
      </c>
      <c r="M136" t="s">
        <v>1274</v>
      </c>
      <c r="N136" t="s">
        <v>1276</v>
      </c>
      <c r="P136" t="s">
        <v>1274</v>
      </c>
      <c r="Q136" t="s">
        <v>1277</v>
      </c>
      <c r="X136">
        <v>0.38800000000000001</v>
      </c>
      <c r="Y136">
        <v>0.4</v>
      </c>
      <c r="Z136" t="s">
        <v>1279</v>
      </c>
      <c r="AA136">
        <v>0.2</v>
      </c>
      <c r="AB136">
        <v>0.2</v>
      </c>
      <c r="AC136">
        <v>0.2</v>
      </c>
      <c r="AD136">
        <v>0.2</v>
      </c>
      <c r="AE136">
        <v>7</v>
      </c>
      <c r="AF136" t="s">
        <v>1280</v>
      </c>
      <c r="AG136" t="s">
        <v>1281</v>
      </c>
      <c r="AL136" t="s">
        <v>1284</v>
      </c>
      <c r="AO136">
        <v>35</v>
      </c>
      <c r="AP136">
        <v>-30</v>
      </c>
      <c r="AS136">
        <v>7.4999999999999997E-2</v>
      </c>
      <c r="AT136">
        <v>4</v>
      </c>
      <c r="AU136">
        <v>7.4999999999999997E-2</v>
      </c>
      <c r="AV136">
        <v>4</v>
      </c>
      <c r="AW136" t="s">
        <v>1285</v>
      </c>
      <c r="AX136" t="s">
        <v>1286</v>
      </c>
      <c r="AY136" t="s">
        <v>1287</v>
      </c>
      <c r="AZ136" t="s">
        <v>1289</v>
      </c>
      <c r="BA136">
        <v>2</v>
      </c>
      <c r="BB136">
        <v>0.75</v>
      </c>
      <c r="BC136">
        <v>0</v>
      </c>
      <c r="BD136" t="s">
        <v>1290</v>
      </c>
      <c r="BE136" t="s">
        <v>1290</v>
      </c>
      <c r="BF136" t="s">
        <v>1291</v>
      </c>
      <c r="BG136" t="s">
        <v>1291</v>
      </c>
      <c r="BH136" t="s">
        <v>1291</v>
      </c>
      <c r="BI136">
        <v>0</v>
      </c>
      <c r="BJ136" t="s">
        <v>1292</v>
      </c>
      <c r="BK136">
        <v>0</v>
      </c>
    </row>
    <row r="137" spans="1:63" x14ac:dyDescent="0.25">
      <c r="A137" t="s">
        <v>179</v>
      </c>
      <c r="B137">
        <v>4</v>
      </c>
      <c r="C137" t="s">
        <v>1196</v>
      </c>
      <c r="D137">
        <v>0</v>
      </c>
      <c r="E137">
        <v>1900</v>
      </c>
      <c r="F137">
        <v>1</v>
      </c>
      <c r="G137">
        <v>9</v>
      </c>
      <c r="H137">
        <v>1.2</v>
      </c>
      <c r="I137" t="s">
        <v>1273</v>
      </c>
      <c r="J137" t="s">
        <v>1274</v>
      </c>
      <c r="K137" t="s">
        <v>1275</v>
      </c>
      <c r="M137" t="s">
        <v>1274</v>
      </c>
      <c r="N137" t="s">
        <v>1276</v>
      </c>
      <c r="P137" t="s">
        <v>1274</v>
      </c>
      <c r="Q137" t="s">
        <v>1277</v>
      </c>
      <c r="X137">
        <v>0.38800000000000001</v>
      </c>
      <c r="Y137">
        <v>0.4</v>
      </c>
      <c r="Z137" t="s">
        <v>1279</v>
      </c>
      <c r="AA137">
        <v>0.2</v>
      </c>
      <c r="AB137">
        <v>0.2</v>
      </c>
      <c r="AC137">
        <v>0.2</v>
      </c>
      <c r="AD137">
        <v>0.2</v>
      </c>
      <c r="AE137">
        <v>7</v>
      </c>
      <c r="AF137" t="s">
        <v>1280</v>
      </c>
      <c r="AG137" t="s">
        <v>1281</v>
      </c>
      <c r="AL137" t="s">
        <v>1284</v>
      </c>
      <c r="AO137">
        <v>35</v>
      </c>
      <c r="AP137">
        <v>-30</v>
      </c>
      <c r="AS137">
        <v>7.4999999999999997E-2</v>
      </c>
      <c r="AT137">
        <v>4</v>
      </c>
      <c r="AU137">
        <v>7.4999999999999997E-2</v>
      </c>
      <c r="AV137">
        <v>4</v>
      </c>
      <c r="AW137" t="s">
        <v>1285</v>
      </c>
      <c r="AX137" t="s">
        <v>1286</v>
      </c>
      <c r="AY137" t="s">
        <v>1287</v>
      </c>
      <c r="AZ137" t="s">
        <v>1289</v>
      </c>
      <c r="BA137">
        <v>2</v>
      </c>
      <c r="BB137">
        <v>0.75</v>
      </c>
      <c r="BC137">
        <v>0</v>
      </c>
      <c r="BD137" t="s">
        <v>1290</v>
      </c>
      <c r="BE137" t="s">
        <v>1290</v>
      </c>
      <c r="BF137" t="s">
        <v>1291</v>
      </c>
      <c r="BG137" t="s">
        <v>1291</v>
      </c>
      <c r="BH137" t="s">
        <v>1291</v>
      </c>
      <c r="BI137">
        <v>0</v>
      </c>
      <c r="BJ137" t="s">
        <v>1292</v>
      </c>
      <c r="BK137">
        <v>0</v>
      </c>
    </row>
    <row r="138" spans="1:63" x14ac:dyDescent="0.25">
      <c r="A138" t="s">
        <v>180</v>
      </c>
      <c r="B138">
        <v>4</v>
      </c>
      <c r="C138" t="s">
        <v>1197</v>
      </c>
      <c r="D138">
        <v>0</v>
      </c>
      <c r="E138">
        <v>1900</v>
      </c>
      <c r="F138">
        <v>1</v>
      </c>
      <c r="G138">
        <v>9</v>
      </c>
      <c r="H138">
        <v>1.2</v>
      </c>
      <c r="I138" t="s">
        <v>1273</v>
      </c>
      <c r="J138" t="s">
        <v>1274</v>
      </c>
      <c r="K138" t="s">
        <v>1275</v>
      </c>
      <c r="M138" t="s">
        <v>1274</v>
      </c>
      <c r="N138" t="s">
        <v>1276</v>
      </c>
      <c r="P138" t="s">
        <v>1274</v>
      </c>
      <c r="Q138" t="s">
        <v>1277</v>
      </c>
      <c r="X138">
        <v>0.38800000000000001</v>
      </c>
      <c r="Y138">
        <v>0.4</v>
      </c>
      <c r="Z138" t="s">
        <v>1279</v>
      </c>
      <c r="AA138">
        <v>0.2</v>
      </c>
      <c r="AB138">
        <v>0.2</v>
      </c>
      <c r="AC138">
        <v>0.2</v>
      </c>
      <c r="AD138">
        <v>0.2</v>
      </c>
      <c r="AE138">
        <v>7</v>
      </c>
      <c r="AF138" t="s">
        <v>1280</v>
      </c>
      <c r="AG138" t="s">
        <v>1281</v>
      </c>
      <c r="AL138" t="s">
        <v>1284</v>
      </c>
      <c r="AO138">
        <v>35</v>
      </c>
      <c r="AP138">
        <v>-30</v>
      </c>
      <c r="AS138">
        <v>7.4999999999999997E-2</v>
      </c>
      <c r="AT138">
        <v>4</v>
      </c>
      <c r="AU138">
        <v>7.4999999999999997E-2</v>
      </c>
      <c r="AV138">
        <v>4</v>
      </c>
      <c r="AW138" t="s">
        <v>1285</v>
      </c>
      <c r="AX138" t="s">
        <v>1286</v>
      </c>
      <c r="AY138" t="s">
        <v>1287</v>
      </c>
      <c r="AZ138" t="s">
        <v>1289</v>
      </c>
      <c r="BA138">
        <v>2</v>
      </c>
      <c r="BB138">
        <v>0.75</v>
      </c>
      <c r="BC138">
        <v>0</v>
      </c>
      <c r="BD138" t="s">
        <v>1290</v>
      </c>
      <c r="BE138" t="s">
        <v>1290</v>
      </c>
      <c r="BF138" t="s">
        <v>1291</v>
      </c>
      <c r="BG138" t="s">
        <v>1291</v>
      </c>
      <c r="BH138" t="s">
        <v>1291</v>
      </c>
      <c r="BI138">
        <v>0</v>
      </c>
      <c r="BJ138" t="s">
        <v>1292</v>
      </c>
      <c r="BK138">
        <v>0</v>
      </c>
    </row>
    <row r="139" spans="1:63" x14ac:dyDescent="0.25">
      <c r="A139" t="s">
        <v>181</v>
      </c>
      <c r="B139">
        <v>4</v>
      </c>
      <c r="C139" t="s">
        <v>1198</v>
      </c>
      <c r="D139">
        <v>0</v>
      </c>
      <c r="E139">
        <v>1900</v>
      </c>
      <c r="F139">
        <v>1</v>
      </c>
      <c r="G139">
        <v>9</v>
      </c>
      <c r="H139">
        <v>1.2</v>
      </c>
      <c r="I139" t="s">
        <v>1273</v>
      </c>
      <c r="J139" t="s">
        <v>1274</v>
      </c>
      <c r="K139" t="s">
        <v>1275</v>
      </c>
      <c r="M139" t="s">
        <v>1274</v>
      </c>
      <c r="N139" t="s">
        <v>1276</v>
      </c>
      <c r="P139" t="s">
        <v>1274</v>
      </c>
      <c r="Q139" t="s">
        <v>1277</v>
      </c>
      <c r="X139">
        <v>0.38800000000000001</v>
      </c>
      <c r="Y139">
        <v>0.4</v>
      </c>
      <c r="Z139" t="s">
        <v>1279</v>
      </c>
      <c r="AA139">
        <v>0.2</v>
      </c>
      <c r="AB139">
        <v>0.2</v>
      </c>
      <c r="AC139">
        <v>0.2</v>
      </c>
      <c r="AD139">
        <v>0.2</v>
      </c>
      <c r="AE139">
        <v>7</v>
      </c>
      <c r="AF139" t="s">
        <v>1280</v>
      </c>
      <c r="AG139" t="s">
        <v>1281</v>
      </c>
      <c r="AL139" t="s">
        <v>1284</v>
      </c>
      <c r="AO139">
        <v>35</v>
      </c>
      <c r="AP139">
        <v>-30</v>
      </c>
      <c r="AS139">
        <v>7.4999999999999997E-2</v>
      </c>
      <c r="AT139">
        <v>4</v>
      </c>
      <c r="AU139">
        <v>7.4999999999999997E-2</v>
      </c>
      <c r="AV139">
        <v>4</v>
      </c>
      <c r="AW139" t="s">
        <v>1285</v>
      </c>
      <c r="AX139" t="s">
        <v>1286</v>
      </c>
      <c r="AY139" t="s">
        <v>1287</v>
      </c>
      <c r="AZ139" t="s">
        <v>1289</v>
      </c>
      <c r="BA139">
        <v>2</v>
      </c>
      <c r="BB139">
        <v>0.75</v>
      </c>
      <c r="BC139">
        <v>0</v>
      </c>
      <c r="BD139" t="s">
        <v>1290</v>
      </c>
      <c r="BE139" t="s">
        <v>1290</v>
      </c>
      <c r="BF139" t="s">
        <v>1291</v>
      </c>
      <c r="BG139" t="s">
        <v>1291</v>
      </c>
      <c r="BH139" t="s">
        <v>1291</v>
      </c>
      <c r="BI139">
        <v>0</v>
      </c>
      <c r="BJ139" t="s">
        <v>1292</v>
      </c>
      <c r="BK139">
        <v>0</v>
      </c>
    </row>
    <row r="140" spans="1:63" x14ac:dyDescent="0.25">
      <c r="A140" t="s">
        <v>182</v>
      </c>
      <c r="B140">
        <v>4</v>
      </c>
      <c r="C140" t="s">
        <v>1199</v>
      </c>
      <c r="D140">
        <v>0</v>
      </c>
      <c r="E140">
        <v>1900</v>
      </c>
      <c r="F140">
        <v>1</v>
      </c>
      <c r="G140">
        <v>9</v>
      </c>
      <c r="H140">
        <v>1.2</v>
      </c>
      <c r="I140" t="s">
        <v>1273</v>
      </c>
      <c r="J140" t="s">
        <v>1274</v>
      </c>
      <c r="K140" t="s">
        <v>1275</v>
      </c>
      <c r="M140" t="s">
        <v>1274</v>
      </c>
      <c r="N140" t="s">
        <v>1276</v>
      </c>
      <c r="P140" t="s">
        <v>1274</v>
      </c>
      <c r="Q140" t="s">
        <v>1277</v>
      </c>
      <c r="X140">
        <v>0.38800000000000001</v>
      </c>
      <c r="Y140">
        <v>0.4</v>
      </c>
      <c r="Z140" t="s">
        <v>1279</v>
      </c>
      <c r="AA140">
        <v>0.2</v>
      </c>
      <c r="AB140">
        <v>0.2</v>
      </c>
      <c r="AC140">
        <v>0.2</v>
      </c>
      <c r="AD140">
        <v>0.2</v>
      </c>
      <c r="AE140">
        <v>7</v>
      </c>
      <c r="AF140" t="s">
        <v>1280</v>
      </c>
      <c r="AG140" t="s">
        <v>1281</v>
      </c>
      <c r="AL140" t="s">
        <v>1284</v>
      </c>
      <c r="AO140">
        <v>35</v>
      </c>
      <c r="AP140">
        <v>-30</v>
      </c>
      <c r="AS140">
        <v>7.4999999999999997E-2</v>
      </c>
      <c r="AT140">
        <v>4</v>
      </c>
      <c r="AU140">
        <v>7.4999999999999997E-2</v>
      </c>
      <c r="AV140">
        <v>4</v>
      </c>
      <c r="AW140" t="s">
        <v>1285</v>
      </c>
      <c r="AX140" t="s">
        <v>1286</v>
      </c>
      <c r="AY140" t="s">
        <v>1287</v>
      </c>
      <c r="AZ140" t="s">
        <v>1289</v>
      </c>
      <c r="BA140">
        <v>2</v>
      </c>
      <c r="BB140">
        <v>0.75</v>
      </c>
      <c r="BC140">
        <v>0</v>
      </c>
      <c r="BD140" t="s">
        <v>1290</v>
      </c>
      <c r="BE140" t="s">
        <v>1290</v>
      </c>
      <c r="BF140" t="s">
        <v>1291</v>
      </c>
      <c r="BG140" t="s">
        <v>1291</v>
      </c>
      <c r="BH140" t="s">
        <v>1291</v>
      </c>
      <c r="BI140">
        <v>0</v>
      </c>
      <c r="BJ140" t="s">
        <v>1292</v>
      </c>
      <c r="BK140">
        <v>0</v>
      </c>
    </row>
    <row r="141" spans="1:63" x14ac:dyDescent="0.25">
      <c r="A141" t="s">
        <v>183</v>
      </c>
      <c r="B141">
        <v>4</v>
      </c>
      <c r="C141" t="s">
        <v>1200</v>
      </c>
      <c r="D141">
        <v>0</v>
      </c>
      <c r="E141">
        <v>1900</v>
      </c>
      <c r="F141">
        <v>1</v>
      </c>
      <c r="G141">
        <v>9</v>
      </c>
      <c r="H141">
        <v>1.2</v>
      </c>
      <c r="I141" t="s">
        <v>1273</v>
      </c>
      <c r="J141" t="s">
        <v>1274</v>
      </c>
      <c r="K141" t="s">
        <v>1275</v>
      </c>
      <c r="M141" t="s">
        <v>1274</v>
      </c>
      <c r="N141" t="s">
        <v>1276</v>
      </c>
      <c r="P141" t="s">
        <v>1274</v>
      </c>
      <c r="Q141" t="s">
        <v>1277</v>
      </c>
      <c r="X141">
        <v>0.38800000000000001</v>
      </c>
      <c r="Y141">
        <v>0.4</v>
      </c>
      <c r="Z141" t="s">
        <v>1279</v>
      </c>
      <c r="AA141">
        <v>0.2</v>
      </c>
      <c r="AB141">
        <v>0.2</v>
      </c>
      <c r="AC141">
        <v>0.2</v>
      </c>
      <c r="AD141">
        <v>0.2</v>
      </c>
      <c r="AE141">
        <v>7</v>
      </c>
      <c r="AF141" t="s">
        <v>1280</v>
      </c>
      <c r="AG141" t="s">
        <v>1281</v>
      </c>
      <c r="AL141" t="s">
        <v>1284</v>
      </c>
      <c r="AO141">
        <v>35</v>
      </c>
      <c r="AP141">
        <v>-30</v>
      </c>
      <c r="AS141">
        <v>7.4999999999999997E-2</v>
      </c>
      <c r="AT141">
        <v>4</v>
      </c>
      <c r="AU141">
        <v>7.4999999999999997E-2</v>
      </c>
      <c r="AV141">
        <v>4</v>
      </c>
      <c r="AW141" t="s">
        <v>1285</v>
      </c>
      <c r="AX141" t="s">
        <v>1286</v>
      </c>
      <c r="AY141" t="s">
        <v>1287</v>
      </c>
      <c r="AZ141" t="s">
        <v>1289</v>
      </c>
      <c r="BA141">
        <v>2</v>
      </c>
      <c r="BB141">
        <v>0.75</v>
      </c>
      <c r="BC141">
        <v>0</v>
      </c>
      <c r="BD141" t="s">
        <v>1290</v>
      </c>
      <c r="BE141" t="s">
        <v>1290</v>
      </c>
      <c r="BF141" t="s">
        <v>1291</v>
      </c>
      <c r="BG141" t="s">
        <v>1291</v>
      </c>
      <c r="BH141" t="s">
        <v>1291</v>
      </c>
      <c r="BI141">
        <v>0</v>
      </c>
      <c r="BJ141" t="s">
        <v>1292</v>
      </c>
      <c r="BK141">
        <v>0</v>
      </c>
    </row>
    <row r="142" spans="1:63" x14ac:dyDescent="0.25">
      <c r="A142" t="s">
        <v>184</v>
      </c>
      <c r="B142">
        <v>4</v>
      </c>
      <c r="C142" t="s">
        <v>1201</v>
      </c>
      <c r="D142">
        <v>0</v>
      </c>
      <c r="E142">
        <v>1900</v>
      </c>
      <c r="F142">
        <v>1</v>
      </c>
      <c r="G142">
        <v>9</v>
      </c>
      <c r="H142">
        <v>1.2</v>
      </c>
      <c r="I142" t="s">
        <v>1273</v>
      </c>
      <c r="J142" t="s">
        <v>1274</v>
      </c>
      <c r="K142" t="s">
        <v>1275</v>
      </c>
      <c r="M142" t="s">
        <v>1274</v>
      </c>
      <c r="N142" t="s">
        <v>1276</v>
      </c>
      <c r="P142" t="s">
        <v>1274</v>
      </c>
      <c r="Q142" t="s">
        <v>1277</v>
      </c>
      <c r="X142">
        <v>0.38800000000000001</v>
      </c>
      <c r="Y142">
        <v>0.4</v>
      </c>
      <c r="Z142" t="s">
        <v>1279</v>
      </c>
      <c r="AA142">
        <v>0.2</v>
      </c>
      <c r="AB142">
        <v>0.2</v>
      </c>
      <c r="AC142">
        <v>0.2</v>
      </c>
      <c r="AD142">
        <v>0.2</v>
      </c>
      <c r="AE142">
        <v>7</v>
      </c>
      <c r="AF142" t="s">
        <v>1280</v>
      </c>
      <c r="AG142" t="s">
        <v>1281</v>
      </c>
      <c r="AL142" t="s">
        <v>1284</v>
      </c>
      <c r="AO142">
        <v>35</v>
      </c>
      <c r="AP142">
        <v>-30</v>
      </c>
      <c r="AS142">
        <v>7.4999999999999997E-2</v>
      </c>
      <c r="AT142">
        <v>4</v>
      </c>
      <c r="AU142">
        <v>7.4999999999999997E-2</v>
      </c>
      <c r="AV142">
        <v>4</v>
      </c>
      <c r="AW142" t="s">
        <v>1285</v>
      </c>
      <c r="AX142" t="s">
        <v>1286</v>
      </c>
      <c r="AY142" t="s">
        <v>1287</v>
      </c>
      <c r="AZ142" t="s">
        <v>1289</v>
      </c>
      <c r="BA142">
        <v>2</v>
      </c>
      <c r="BB142">
        <v>0.75</v>
      </c>
      <c r="BC142">
        <v>0</v>
      </c>
      <c r="BD142" t="s">
        <v>1290</v>
      </c>
      <c r="BE142" t="s">
        <v>1290</v>
      </c>
      <c r="BF142" t="s">
        <v>1291</v>
      </c>
      <c r="BG142" t="s">
        <v>1291</v>
      </c>
      <c r="BH142" t="s">
        <v>1291</v>
      </c>
      <c r="BI142">
        <v>0</v>
      </c>
      <c r="BJ142" t="s">
        <v>1292</v>
      </c>
      <c r="BK142">
        <v>0</v>
      </c>
    </row>
    <row r="143" spans="1:63" x14ac:dyDescent="0.25">
      <c r="A143" t="s">
        <v>185</v>
      </c>
      <c r="B143">
        <v>4</v>
      </c>
      <c r="C143" t="s">
        <v>1202</v>
      </c>
      <c r="D143">
        <v>0</v>
      </c>
      <c r="E143">
        <v>1900</v>
      </c>
      <c r="F143">
        <v>1</v>
      </c>
      <c r="G143">
        <v>9</v>
      </c>
      <c r="H143">
        <v>1.2</v>
      </c>
      <c r="I143" t="s">
        <v>1273</v>
      </c>
      <c r="J143" t="s">
        <v>1274</v>
      </c>
      <c r="K143" t="s">
        <v>1275</v>
      </c>
      <c r="M143" t="s">
        <v>1274</v>
      </c>
      <c r="N143" t="s">
        <v>1276</v>
      </c>
      <c r="P143" t="s">
        <v>1274</v>
      </c>
      <c r="Q143" t="s">
        <v>1277</v>
      </c>
      <c r="X143">
        <v>0.38800000000000001</v>
      </c>
      <c r="Y143">
        <v>0.4</v>
      </c>
      <c r="Z143" t="s">
        <v>1279</v>
      </c>
      <c r="AA143">
        <v>0.2</v>
      </c>
      <c r="AB143">
        <v>0.2</v>
      </c>
      <c r="AC143">
        <v>0.2</v>
      </c>
      <c r="AD143">
        <v>0.2</v>
      </c>
      <c r="AE143">
        <v>7</v>
      </c>
      <c r="AF143" t="s">
        <v>1280</v>
      </c>
      <c r="AG143" t="s">
        <v>1281</v>
      </c>
      <c r="AL143" t="s">
        <v>1284</v>
      </c>
      <c r="AO143">
        <v>35</v>
      </c>
      <c r="AP143">
        <v>-30</v>
      </c>
      <c r="AS143">
        <v>7.4999999999999997E-2</v>
      </c>
      <c r="AT143">
        <v>4</v>
      </c>
      <c r="AU143">
        <v>7.4999999999999997E-2</v>
      </c>
      <c r="AV143">
        <v>4</v>
      </c>
      <c r="AW143" t="s">
        <v>1285</v>
      </c>
      <c r="AX143" t="s">
        <v>1286</v>
      </c>
      <c r="AY143" t="s">
        <v>1287</v>
      </c>
      <c r="AZ143" t="s">
        <v>1289</v>
      </c>
      <c r="BA143">
        <v>2</v>
      </c>
      <c r="BB143">
        <v>0.75</v>
      </c>
      <c r="BC143">
        <v>0</v>
      </c>
      <c r="BD143" t="s">
        <v>1290</v>
      </c>
      <c r="BE143" t="s">
        <v>1290</v>
      </c>
      <c r="BF143" t="s">
        <v>1291</v>
      </c>
      <c r="BG143" t="s">
        <v>1291</v>
      </c>
      <c r="BH143" t="s">
        <v>1291</v>
      </c>
      <c r="BI143">
        <v>0</v>
      </c>
      <c r="BJ143" t="s">
        <v>1292</v>
      </c>
      <c r="BK143">
        <v>0</v>
      </c>
    </row>
    <row r="144" spans="1:63" x14ac:dyDescent="0.25">
      <c r="A144" t="s">
        <v>186</v>
      </c>
      <c r="B144">
        <v>4</v>
      </c>
      <c r="C144" t="s">
        <v>1203</v>
      </c>
      <c r="D144">
        <v>0</v>
      </c>
      <c r="E144">
        <v>1900</v>
      </c>
      <c r="F144">
        <v>1</v>
      </c>
      <c r="G144">
        <v>9</v>
      </c>
      <c r="H144">
        <v>1.2</v>
      </c>
      <c r="I144" t="s">
        <v>1273</v>
      </c>
      <c r="J144" t="s">
        <v>1274</v>
      </c>
      <c r="K144" t="s">
        <v>1275</v>
      </c>
      <c r="M144" t="s">
        <v>1274</v>
      </c>
      <c r="N144" t="s">
        <v>1276</v>
      </c>
      <c r="P144" t="s">
        <v>1274</v>
      </c>
      <c r="Q144" t="s">
        <v>1277</v>
      </c>
      <c r="X144">
        <v>0.38800000000000001</v>
      </c>
      <c r="Y144">
        <v>0.4</v>
      </c>
      <c r="Z144" t="s">
        <v>1279</v>
      </c>
      <c r="AA144">
        <v>0.2</v>
      </c>
      <c r="AB144">
        <v>0.2</v>
      </c>
      <c r="AC144">
        <v>0.2</v>
      </c>
      <c r="AD144">
        <v>0.2</v>
      </c>
      <c r="AE144">
        <v>7</v>
      </c>
      <c r="AF144" t="s">
        <v>1280</v>
      </c>
      <c r="AG144" t="s">
        <v>1281</v>
      </c>
      <c r="AL144" t="s">
        <v>1284</v>
      </c>
      <c r="AO144">
        <v>35</v>
      </c>
      <c r="AP144">
        <v>-30</v>
      </c>
      <c r="AS144">
        <v>7.4999999999999997E-2</v>
      </c>
      <c r="AT144">
        <v>4</v>
      </c>
      <c r="AU144">
        <v>7.4999999999999997E-2</v>
      </c>
      <c r="AV144">
        <v>4</v>
      </c>
      <c r="AW144" t="s">
        <v>1285</v>
      </c>
      <c r="AX144" t="s">
        <v>1286</v>
      </c>
      <c r="AY144" t="s">
        <v>1287</v>
      </c>
      <c r="AZ144" t="s">
        <v>1289</v>
      </c>
      <c r="BA144">
        <v>2</v>
      </c>
      <c r="BB144">
        <v>0.75</v>
      </c>
      <c r="BC144">
        <v>0</v>
      </c>
      <c r="BD144" t="s">
        <v>1290</v>
      </c>
      <c r="BE144" t="s">
        <v>1290</v>
      </c>
      <c r="BF144" t="s">
        <v>1291</v>
      </c>
      <c r="BG144" t="s">
        <v>1291</v>
      </c>
      <c r="BH144" t="s">
        <v>1291</v>
      </c>
      <c r="BI144">
        <v>0</v>
      </c>
      <c r="BJ144" t="s">
        <v>1292</v>
      </c>
      <c r="BK144">
        <v>0</v>
      </c>
    </row>
    <row r="145" spans="1:63" x14ac:dyDescent="0.25">
      <c r="A145" t="s">
        <v>187</v>
      </c>
      <c r="B145">
        <v>4</v>
      </c>
      <c r="C145" t="s">
        <v>1204</v>
      </c>
      <c r="D145">
        <v>0</v>
      </c>
      <c r="E145">
        <v>1900</v>
      </c>
      <c r="F145">
        <v>1</v>
      </c>
      <c r="G145">
        <v>9</v>
      </c>
      <c r="H145">
        <v>1.2</v>
      </c>
      <c r="I145" t="s">
        <v>1273</v>
      </c>
      <c r="J145" t="s">
        <v>1274</v>
      </c>
      <c r="K145" t="s">
        <v>1275</v>
      </c>
      <c r="M145" t="s">
        <v>1274</v>
      </c>
      <c r="N145" t="s">
        <v>1276</v>
      </c>
      <c r="P145" t="s">
        <v>1274</v>
      </c>
      <c r="Q145" t="s">
        <v>1277</v>
      </c>
      <c r="X145">
        <v>0.38800000000000001</v>
      </c>
      <c r="Y145">
        <v>0.4</v>
      </c>
      <c r="Z145" t="s">
        <v>1279</v>
      </c>
      <c r="AA145">
        <v>0.2</v>
      </c>
      <c r="AB145">
        <v>0.2</v>
      </c>
      <c r="AC145">
        <v>0.2</v>
      </c>
      <c r="AD145">
        <v>0.2</v>
      </c>
      <c r="AE145">
        <v>7</v>
      </c>
      <c r="AF145" t="s">
        <v>1280</v>
      </c>
      <c r="AG145" t="s">
        <v>1281</v>
      </c>
      <c r="AL145" t="s">
        <v>1284</v>
      </c>
      <c r="AO145">
        <v>35</v>
      </c>
      <c r="AP145">
        <v>-30</v>
      </c>
      <c r="AS145">
        <v>7.4999999999999997E-2</v>
      </c>
      <c r="AT145">
        <v>4</v>
      </c>
      <c r="AU145">
        <v>7.4999999999999997E-2</v>
      </c>
      <c r="AV145">
        <v>4</v>
      </c>
      <c r="AW145" t="s">
        <v>1285</v>
      </c>
      <c r="AX145" t="s">
        <v>1286</v>
      </c>
      <c r="AY145" t="s">
        <v>1287</v>
      </c>
      <c r="AZ145" t="s">
        <v>1289</v>
      </c>
      <c r="BA145">
        <v>2</v>
      </c>
      <c r="BB145">
        <v>0.75</v>
      </c>
      <c r="BC145">
        <v>0</v>
      </c>
      <c r="BD145" t="s">
        <v>1290</v>
      </c>
      <c r="BE145" t="s">
        <v>1290</v>
      </c>
      <c r="BF145" t="s">
        <v>1291</v>
      </c>
      <c r="BG145" t="s">
        <v>1291</v>
      </c>
      <c r="BH145" t="s">
        <v>1291</v>
      </c>
      <c r="BI145">
        <v>0</v>
      </c>
      <c r="BJ145" t="s">
        <v>1292</v>
      </c>
      <c r="BK145">
        <v>0</v>
      </c>
    </row>
    <row r="146" spans="1:63" x14ac:dyDescent="0.25">
      <c r="A146" t="s">
        <v>188</v>
      </c>
      <c r="B146">
        <v>4</v>
      </c>
      <c r="C146" t="s">
        <v>1205</v>
      </c>
      <c r="D146">
        <v>0</v>
      </c>
      <c r="E146">
        <v>1900</v>
      </c>
      <c r="F146">
        <v>1</v>
      </c>
      <c r="G146">
        <v>9</v>
      </c>
      <c r="H146">
        <v>1.2</v>
      </c>
      <c r="I146" t="s">
        <v>1273</v>
      </c>
      <c r="J146" t="s">
        <v>1274</v>
      </c>
      <c r="K146" t="s">
        <v>1275</v>
      </c>
      <c r="M146" t="s">
        <v>1274</v>
      </c>
      <c r="N146" t="s">
        <v>1276</v>
      </c>
      <c r="P146" t="s">
        <v>1274</v>
      </c>
      <c r="Q146" t="s">
        <v>1277</v>
      </c>
      <c r="X146">
        <v>0.38800000000000001</v>
      </c>
      <c r="Y146">
        <v>0.4</v>
      </c>
      <c r="Z146" t="s">
        <v>1279</v>
      </c>
      <c r="AA146">
        <v>0.2</v>
      </c>
      <c r="AB146">
        <v>0.2</v>
      </c>
      <c r="AC146">
        <v>0.2</v>
      </c>
      <c r="AD146">
        <v>0.2</v>
      </c>
      <c r="AE146">
        <v>7</v>
      </c>
      <c r="AF146" t="s">
        <v>1280</v>
      </c>
      <c r="AG146" t="s">
        <v>1281</v>
      </c>
      <c r="AL146" t="s">
        <v>1284</v>
      </c>
      <c r="AO146">
        <v>35</v>
      </c>
      <c r="AP146">
        <v>-30</v>
      </c>
      <c r="AS146">
        <v>7.4999999999999997E-2</v>
      </c>
      <c r="AT146">
        <v>4</v>
      </c>
      <c r="AU146">
        <v>7.4999999999999997E-2</v>
      </c>
      <c r="AV146">
        <v>4</v>
      </c>
      <c r="AW146" t="s">
        <v>1285</v>
      </c>
      <c r="AX146" t="s">
        <v>1286</v>
      </c>
      <c r="AY146" t="s">
        <v>1287</v>
      </c>
      <c r="AZ146" t="s">
        <v>1289</v>
      </c>
      <c r="BA146">
        <v>2</v>
      </c>
      <c r="BB146">
        <v>0.75</v>
      </c>
      <c r="BC146">
        <v>0</v>
      </c>
      <c r="BD146" t="s">
        <v>1290</v>
      </c>
      <c r="BE146" t="s">
        <v>1290</v>
      </c>
      <c r="BF146" t="s">
        <v>1291</v>
      </c>
      <c r="BG146" t="s">
        <v>1291</v>
      </c>
      <c r="BH146" t="s">
        <v>1291</v>
      </c>
      <c r="BI146">
        <v>0</v>
      </c>
      <c r="BJ146" t="s">
        <v>1292</v>
      </c>
      <c r="BK146">
        <v>0</v>
      </c>
    </row>
    <row r="147" spans="1:63" x14ac:dyDescent="0.25">
      <c r="A147" t="s">
        <v>189</v>
      </c>
      <c r="B147">
        <v>4</v>
      </c>
      <c r="C147" t="s">
        <v>1206</v>
      </c>
      <c r="D147">
        <v>0</v>
      </c>
      <c r="E147">
        <v>1900</v>
      </c>
      <c r="F147">
        <v>1</v>
      </c>
      <c r="G147">
        <v>9</v>
      </c>
      <c r="H147">
        <v>1.2</v>
      </c>
      <c r="I147" t="s">
        <v>1273</v>
      </c>
      <c r="J147" t="s">
        <v>1274</v>
      </c>
      <c r="K147" t="s">
        <v>1275</v>
      </c>
      <c r="M147" t="s">
        <v>1274</v>
      </c>
      <c r="N147" t="s">
        <v>1276</v>
      </c>
      <c r="P147" t="s">
        <v>1274</v>
      </c>
      <c r="Q147" t="s">
        <v>1277</v>
      </c>
      <c r="X147">
        <v>0.38800000000000001</v>
      </c>
      <c r="Y147">
        <v>0.4</v>
      </c>
      <c r="Z147" t="s">
        <v>1279</v>
      </c>
      <c r="AA147">
        <v>0.2</v>
      </c>
      <c r="AB147">
        <v>0.2</v>
      </c>
      <c r="AC147">
        <v>0.2</v>
      </c>
      <c r="AD147">
        <v>0.2</v>
      </c>
      <c r="AE147">
        <v>7</v>
      </c>
      <c r="AF147" t="s">
        <v>1280</v>
      </c>
      <c r="AG147" t="s">
        <v>1281</v>
      </c>
      <c r="AL147" t="s">
        <v>1284</v>
      </c>
      <c r="AO147">
        <v>35</v>
      </c>
      <c r="AP147">
        <v>-30</v>
      </c>
      <c r="AS147">
        <v>7.4999999999999997E-2</v>
      </c>
      <c r="AT147">
        <v>4</v>
      </c>
      <c r="AU147">
        <v>7.4999999999999997E-2</v>
      </c>
      <c r="AV147">
        <v>4</v>
      </c>
      <c r="AW147" t="s">
        <v>1285</v>
      </c>
      <c r="AX147" t="s">
        <v>1286</v>
      </c>
      <c r="AY147" t="s">
        <v>1287</v>
      </c>
      <c r="AZ147" t="s">
        <v>1289</v>
      </c>
      <c r="BA147">
        <v>2</v>
      </c>
      <c r="BB147">
        <v>0.75</v>
      </c>
      <c r="BC147">
        <v>0</v>
      </c>
      <c r="BD147" t="s">
        <v>1290</v>
      </c>
      <c r="BE147" t="s">
        <v>1290</v>
      </c>
      <c r="BF147" t="s">
        <v>1291</v>
      </c>
      <c r="BG147" t="s">
        <v>1291</v>
      </c>
      <c r="BH147" t="s">
        <v>1291</v>
      </c>
      <c r="BI147">
        <v>0</v>
      </c>
      <c r="BJ147" t="s">
        <v>1292</v>
      </c>
      <c r="BK147">
        <v>0</v>
      </c>
    </row>
    <row r="148" spans="1:63" x14ac:dyDescent="0.25">
      <c r="A148" t="s">
        <v>190</v>
      </c>
      <c r="B148">
        <v>4</v>
      </c>
      <c r="C148" t="s">
        <v>1207</v>
      </c>
      <c r="D148">
        <v>0</v>
      </c>
      <c r="E148">
        <v>1900</v>
      </c>
      <c r="F148">
        <v>1</v>
      </c>
      <c r="G148">
        <v>9</v>
      </c>
      <c r="H148">
        <v>1.2</v>
      </c>
      <c r="I148" t="s">
        <v>1273</v>
      </c>
      <c r="J148" t="s">
        <v>1274</v>
      </c>
      <c r="K148" t="s">
        <v>1275</v>
      </c>
      <c r="M148" t="s">
        <v>1274</v>
      </c>
      <c r="N148" t="s">
        <v>1276</v>
      </c>
      <c r="P148" t="s">
        <v>1274</v>
      </c>
      <c r="Q148" t="s">
        <v>1277</v>
      </c>
      <c r="X148">
        <v>0.38800000000000001</v>
      </c>
      <c r="Y148">
        <v>0.4</v>
      </c>
      <c r="Z148" t="s">
        <v>1279</v>
      </c>
      <c r="AA148">
        <v>0.2</v>
      </c>
      <c r="AB148">
        <v>0.2</v>
      </c>
      <c r="AC148">
        <v>0.2</v>
      </c>
      <c r="AD148">
        <v>0.2</v>
      </c>
      <c r="AE148">
        <v>7</v>
      </c>
      <c r="AF148" t="s">
        <v>1280</v>
      </c>
      <c r="AG148" t="s">
        <v>1281</v>
      </c>
      <c r="AL148" t="s">
        <v>1284</v>
      </c>
      <c r="AO148">
        <v>35</v>
      </c>
      <c r="AP148">
        <v>-30</v>
      </c>
      <c r="AS148">
        <v>7.4999999999999997E-2</v>
      </c>
      <c r="AT148">
        <v>4</v>
      </c>
      <c r="AU148">
        <v>7.4999999999999997E-2</v>
      </c>
      <c r="AV148">
        <v>4</v>
      </c>
      <c r="AW148" t="s">
        <v>1285</v>
      </c>
      <c r="AX148" t="s">
        <v>1286</v>
      </c>
      <c r="AY148" t="s">
        <v>1287</v>
      </c>
      <c r="AZ148" t="s">
        <v>1289</v>
      </c>
      <c r="BA148">
        <v>2</v>
      </c>
      <c r="BB148">
        <v>0.75</v>
      </c>
      <c r="BC148">
        <v>0</v>
      </c>
      <c r="BD148" t="s">
        <v>1290</v>
      </c>
      <c r="BE148" t="s">
        <v>1290</v>
      </c>
      <c r="BF148" t="s">
        <v>1291</v>
      </c>
      <c r="BG148" t="s">
        <v>1291</v>
      </c>
      <c r="BH148" t="s">
        <v>1291</v>
      </c>
      <c r="BI148">
        <v>0</v>
      </c>
      <c r="BJ148" t="s">
        <v>1292</v>
      </c>
      <c r="BK148">
        <v>0</v>
      </c>
    </row>
    <row r="149" spans="1:63" x14ac:dyDescent="0.25">
      <c r="A149" t="s">
        <v>191</v>
      </c>
      <c r="B149">
        <v>4</v>
      </c>
      <c r="C149" t="s">
        <v>1208</v>
      </c>
      <c r="D149">
        <v>0</v>
      </c>
      <c r="E149">
        <v>1900</v>
      </c>
      <c r="F149">
        <v>1</v>
      </c>
      <c r="G149">
        <v>9</v>
      </c>
      <c r="H149">
        <v>1.2</v>
      </c>
      <c r="I149" t="s">
        <v>1273</v>
      </c>
      <c r="J149" t="s">
        <v>1274</v>
      </c>
      <c r="K149" t="s">
        <v>1275</v>
      </c>
      <c r="M149" t="s">
        <v>1274</v>
      </c>
      <c r="N149" t="s">
        <v>1276</v>
      </c>
      <c r="P149" t="s">
        <v>1274</v>
      </c>
      <c r="Q149" t="s">
        <v>1277</v>
      </c>
      <c r="X149">
        <v>0.38800000000000001</v>
      </c>
      <c r="Y149">
        <v>0.4</v>
      </c>
      <c r="Z149" t="s">
        <v>1279</v>
      </c>
      <c r="AA149">
        <v>0.2</v>
      </c>
      <c r="AB149">
        <v>0.2</v>
      </c>
      <c r="AC149">
        <v>0.2</v>
      </c>
      <c r="AD149">
        <v>0.2</v>
      </c>
      <c r="AE149">
        <v>7</v>
      </c>
      <c r="AF149" t="s">
        <v>1280</v>
      </c>
      <c r="AG149" t="s">
        <v>1281</v>
      </c>
      <c r="AL149" t="s">
        <v>1284</v>
      </c>
      <c r="AO149">
        <v>35</v>
      </c>
      <c r="AP149">
        <v>-30</v>
      </c>
      <c r="AS149">
        <v>7.4999999999999997E-2</v>
      </c>
      <c r="AT149">
        <v>4</v>
      </c>
      <c r="AU149">
        <v>7.4999999999999997E-2</v>
      </c>
      <c r="AV149">
        <v>4</v>
      </c>
      <c r="AW149" t="s">
        <v>1285</v>
      </c>
      <c r="AX149" t="s">
        <v>1286</v>
      </c>
      <c r="AY149" t="s">
        <v>1287</v>
      </c>
      <c r="AZ149" t="s">
        <v>1289</v>
      </c>
      <c r="BA149">
        <v>2</v>
      </c>
      <c r="BB149">
        <v>0.75</v>
      </c>
      <c r="BC149">
        <v>0</v>
      </c>
      <c r="BD149" t="s">
        <v>1290</v>
      </c>
      <c r="BE149" t="s">
        <v>1290</v>
      </c>
      <c r="BF149" t="s">
        <v>1291</v>
      </c>
      <c r="BG149" t="s">
        <v>1291</v>
      </c>
      <c r="BH149" t="s">
        <v>1291</v>
      </c>
      <c r="BI149">
        <v>0</v>
      </c>
      <c r="BJ149" t="s">
        <v>1292</v>
      </c>
      <c r="BK149">
        <v>0</v>
      </c>
    </row>
    <row r="150" spans="1:63" x14ac:dyDescent="0.25">
      <c r="A150" t="s">
        <v>192</v>
      </c>
      <c r="B150">
        <v>4</v>
      </c>
      <c r="C150" t="s">
        <v>1209</v>
      </c>
      <c r="D150">
        <v>0</v>
      </c>
      <c r="E150">
        <v>1900</v>
      </c>
      <c r="F150">
        <v>1</v>
      </c>
      <c r="G150">
        <v>9</v>
      </c>
      <c r="H150">
        <v>1.2</v>
      </c>
      <c r="I150" t="s">
        <v>1273</v>
      </c>
      <c r="J150" t="s">
        <v>1274</v>
      </c>
      <c r="K150" t="s">
        <v>1275</v>
      </c>
      <c r="M150" t="s">
        <v>1274</v>
      </c>
      <c r="N150" t="s">
        <v>1276</v>
      </c>
      <c r="P150" t="s">
        <v>1274</v>
      </c>
      <c r="Q150" t="s">
        <v>1277</v>
      </c>
      <c r="X150">
        <v>0.38800000000000001</v>
      </c>
      <c r="Y150">
        <v>0.4</v>
      </c>
      <c r="Z150" t="s">
        <v>1279</v>
      </c>
      <c r="AA150">
        <v>0.2</v>
      </c>
      <c r="AB150">
        <v>0.2</v>
      </c>
      <c r="AC150">
        <v>0.2</v>
      </c>
      <c r="AD150">
        <v>0.2</v>
      </c>
      <c r="AE150">
        <v>7</v>
      </c>
      <c r="AF150" t="s">
        <v>1280</v>
      </c>
      <c r="AG150" t="s">
        <v>1281</v>
      </c>
      <c r="AL150" t="s">
        <v>1284</v>
      </c>
      <c r="AO150">
        <v>35</v>
      </c>
      <c r="AP150">
        <v>-30</v>
      </c>
      <c r="AS150">
        <v>7.4999999999999997E-2</v>
      </c>
      <c r="AT150">
        <v>4</v>
      </c>
      <c r="AU150">
        <v>7.4999999999999997E-2</v>
      </c>
      <c r="AV150">
        <v>4</v>
      </c>
      <c r="AW150" t="s">
        <v>1285</v>
      </c>
      <c r="AX150" t="s">
        <v>1286</v>
      </c>
      <c r="AY150" t="s">
        <v>1287</v>
      </c>
      <c r="AZ150" t="s">
        <v>1289</v>
      </c>
      <c r="BA150">
        <v>2</v>
      </c>
      <c r="BB150">
        <v>0.75</v>
      </c>
      <c r="BC150">
        <v>0</v>
      </c>
      <c r="BD150" t="s">
        <v>1290</v>
      </c>
      <c r="BE150" t="s">
        <v>1290</v>
      </c>
      <c r="BF150" t="s">
        <v>1291</v>
      </c>
      <c r="BG150" t="s">
        <v>1291</v>
      </c>
      <c r="BH150" t="s">
        <v>1291</v>
      </c>
      <c r="BI150">
        <v>0</v>
      </c>
      <c r="BJ150" t="s">
        <v>1292</v>
      </c>
      <c r="BK150">
        <v>0</v>
      </c>
    </row>
    <row r="151" spans="1:63" x14ac:dyDescent="0.25">
      <c r="A151" t="s">
        <v>193</v>
      </c>
      <c r="B151">
        <v>4</v>
      </c>
      <c r="C151" t="s">
        <v>1210</v>
      </c>
      <c r="D151">
        <v>0</v>
      </c>
      <c r="E151">
        <v>1900</v>
      </c>
      <c r="F151">
        <v>1</v>
      </c>
      <c r="G151">
        <v>9</v>
      </c>
      <c r="H151">
        <v>1.2</v>
      </c>
      <c r="I151" t="s">
        <v>1273</v>
      </c>
      <c r="J151" t="s">
        <v>1274</v>
      </c>
      <c r="K151" t="s">
        <v>1275</v>
      </c>
      <c r="M151" t="s">
        <v>1274</v>
      </c>
      <c r="N151" t="s">
        <v>1276</v>
      </c>
      <c r="P151" t="s">
        <v>1274</v>
      </c>
      <c r="Q151" t="s">
        <v>1277</v>
      </c>
      <c r="X151">
        <v>0.38800000000000001</v>
      </c>
      <c r="Y151">
        <v>0.4</v>
      </c>
      <c r="Z151" t="s">
        <v>1279</v>
      </c>
      <c r="AA151">
        <v>0.2</v>
      </c>
      <c r="AB151">
        <v>0.2</v>
      </c>
      <c r="AC151">
        <v>0.2</v>
      </c>
      <c r="AD151">
        <v>0.2</v>
      </c>
      <c r="AE151">
        <v>7</v>
      </c>
      <c r="AF151" t="s">
        <v>1280</v>
      </c>
      <c r="AG151" t="s">
        <v>1281</v>
      </c>
      <c r="AL151" t="s">
        <v>1284</v>
      </c>
      <c r="AO151">
        <v>35</v>
      </c>
      <c r="AP151">
        <v>-30</v>
      </c>
      <c r="AS151">
        <v>7.4999999999999997E-2</v>
      </c>
      <c r="AT151">
        <v>4</v>
      </c>
      <c r="AU151">
        <v>7.4999999999999997E-2</v>
      </c>
      <c r="AV151">
        <v>4</v>
      </c>
      <c r="AW151" t="s">
        <v>1285</v>
      </c>
      <c r="AX151" t="s">
        <v>1286</v>
      </c>
      <c r="AY151" t="s">
        <v>1287</v>
      </c>
      <c r="AZ151" t="s">
        <v>1289</v>
      </c>
      <c r="BA151">
        <v>2</v>
      </c>
      <c r="BB151">
        <v>0.75</v>
      </c>
      <c r="BC151">
        <v>0</v>
      </c>
      <c r="BD151" t="s">
        <v>1290</v>
      </c>
      <c r="BE151" t="s">
        <v>1290</v>
      </c>
      <c r="BF151" t="s">
        <v>1291</v>
      </c>
      <c r="BG151" t="s">
        <v>1291</v>
      </c>
      <c r="BH151" t="s">
        <v>1291</v>
      </c>
      <c r="BI151">
        <v>0</v>
      </c>
      <c r="BJ151" t="s">
        <v>1292</v>
      </c>
      <c r="BK151">
        <v>0</v>
      </c>
    </row>
    <row r="152" spans="1:63" x14ac:dyDescent="0.25">
      <c r="A152" t="s">
        <v>194</v>
      </c>
      <c r="B152">
        <v>4</v>
      </c>
      <c r="C152" t="s">
        <v>1211</v>
      </c>
      <c r="D152">
        <v>0</v>
      </c>
      <c r="E152">
        <v>1900</v>
      </c>
      <c r="F152">
        <v>1</v>
      </c>
      <c r="G152">
        <v>9</v>
      </c>
      <c r="H152">
        <v>1.2</v>
      </c>
      <c r="I152" t="s">
        <v>1273</v>
      </c>
      <c r="J152" t="s">
        <v>1274</v>
      </c>
      <c r="K152" t="s">
        <v>1275</v>
      </c>
      <c r="M152" t="s">
        <v>1274</v>
      </c>
      <c r="N152" t="s">
        <v>1276</v>
      </c>
      <c r="P152" t="s">
        <v>1274</v>
      </c>
      <c r="Q152" t="s">
        <v>1277</v>
      </c>
      <c r="X152">
        <v>0.38800000000000001</v>
      </c>
      <c r="Y152">
        <v>0.4</v>
      </c>
      <c r="Z152" t="s">
        <v>1279</v>
      </c>
      <c r="AA152">
        <v>0.2</v>
      </c>
      <c r="AB152">
        <v>0.2</v>
      </c>
      <c r="AC152">
        <v>0.2</v>
      </c>
      <c r="AD152">
        <v>0.2</v>
      </c>
      <c r="AE152">
        <v>7</v>
      </c>
      <c r="AF152" t="s">
        <v>1280</v>
      </c>
      <c r="AG152" t="s">
        <v>1281</v>
      </c>
      <c r="AL152" t="s">
        <v>1284</v>
      </c>
      <c r="AO152">
        <v>35</v>
      </c>
      <c r="AP152">
        <v>-30</v>
      </c>
      <c r="AS152">
        <v>7.4999999999999997E-2</v>
      </c>
      <c r="AT152">
        <v>4</v>
      </c>
      <c r="AU152">
        <v>7.4999999999999997E-2</v>
      </c>
      <c r="AV152">
        <v>4</v>
      </c>
      <c r="AW152" t="s">
        <v>1285</v>
      </c>
      <c r="AX152" t="s">
        <v>1286</v>
      </c>
      <c r="AY152" t="s">
        <v>1287</v>
      </c>
      <c r="AZ152" t="s">
        <v>1289</v>
      </c>
      <c r="BA152">
        <v>2</v>
      </c>
      <c r="BB152">
        <v>0.75</v>
      </c>
      <c r="BC152">
        <v>0</v>
      </c>
      <c r="BD152" t="s">
        <v>1290</v>
      </c>
      <c r="BE152" t="s">
        <v>1290</v>
      </c>
      <c r="BF152" t="s">
        <v>1291</v>
      </c>
      <c r="BG152" t="s">
        <v>1291</v>
      </c>
      <c r="BH152" t="s">
        <v>1291</v>
      </c>
      <c r="BI152">
        <v>0</v>
      </c>
      <c r="BJ152" t="s">
        <v>1292</v>
      </c>
      <c r="BK152">
        <v>0</v>
      </c>
    </row>
    <row r="153" spans="1:63" x14ac:dyDescent="0.25">
      <c r="A153" t="s">
        <v>195</v>
      </c>
      <c r="B153">
        <v>4</v>
      </c>
      <c r="C153" t="s">
        <v>1212</v>
      </c>
      <c r="D153">
        <v>0</v>
      </c>
      <c r="E153">
        <v>1900</v>
      </c>
      <c r="F153">
        <v>1</v>
      </c>
      <c r="G153">
        <v>9</v>
      </c>
      <c r="H153">
        <v>1.2</v>
      </c>
      <c r="I153" t="s">
        <v>1273</v>
      </c>
      <c r="J153" t="s">
        <v>1274</v>
      </c>
      <c r="K153" t="s">
        <v>1275</v>
      </c>
      <c r="M153" t="s">
        <v>1274</v>
      </c>
      <c r="N153" t="s">
        <v>1276</v>
      </c>
      <c r="P153" t="s">
        <v>1274</v>
      </c>
      <c r="Q153" t="s">
        <v>1277</v>
      </c>
      <c r="X153">
        <v>0.38800000000000001</v>
      </c>
      <c r="Y153">
        <v>0.4</v>
      </c>
      <c r="Z153" t="s">
        <v>1279</v>
      </c>
      <c r="AA153">
        <v>0.2</v>
      </c>
      <c r="AB153">
        <v>0.2</v>
      </c>
      <c r="AC153">
        <v>0.2</v>
      </c>
      <c r="AD153">
        <v>0.2</v>
      </c>
      <c r="AE153">
        <v>7</v>
      </c>
      <c r="AF153" t="s">
        <v>1280</v>
      </c>
      <c r="AG153" t="s">
        <v>1281</v>
      </c>
      <c r="AL153" t="s">
        <v>1284</v>
      </c>
      <c r="AO153">
        <v>35</v>
      </c>
      <c r="AP153">
        <v>-30</v>
      </c>
      <c r="AS153">
        <v>7.4999999999999997E-2</v>
      </c>
      <c r="AT153">
        <v>4</v>
      </c>
      <c r="AU153">
        <v>7.4999999999999997E-2</v>
      </c>
      <c r="AV153">
        <v>4</v>
      </c>
      <c r="AW153" t="s">
        <v>1285</v>
      </c>
      <c r="AX153" t="s">
        <v>1286</v>
      </c>
      <c r="AY153" t="s">
        <v>1287</v>
      </c>
      <c r="AZ153" t="s">
        <v>1289</v>
      </c>
      <c r="BA153">
        <v>2</v>
      </c>
      <c r="BB153">
        <v>0.75</v>
      </c>
      <c r="BC153">
        <v>0</v>
      </c>
      <c r="BD153" t="s">
        <v>1290</v>
      </c>
      <c r="BE153" t="s">
        <v>1290</v>
      </c>
      <c r="BF153" t="s">
        <v>1291</v>
      </c>
      <c r="BG153" t="s">
        <v>1291</v>
      </c>
      <c r="BH153" t="s">
        <v>1291</v>
      </c>
      <c r="BI153">
        <v>0</v>
      </c>
      <c r="BJ153" t="s">
        <v>1292</v>
      </c>
      <c r="BK153">
        <v>0</v>
      </c>
    </row>
    <row r="154" spans="1:63" x14ac:dyDescent="0.25">
      <c r="A154" t="s">
        <v>196</v>
      </c>
      <c r="B154">
        <v>4</v>
      </c>
      <c r="C154" t="s">
        <v>1213</v>
      </c>
      <c r="D154">
        <v>0</v>
      </c>
      <c r="E154">
        <v>1900</v>
      </c>
      <c r="F154">
        <v>1</v>
      </c>
      <c r="G154">
        <v>9</v>
      </c>
      <c r="H154">
        <v>1.2</v>
      </c>
      <c r="I154" t="s">
        <v>1273</v>
      </c>
      <c r="J154" t="s">
        <v>1274</v>
      </c>
      <c r="K154" t="s">
        <v>1275</v>
      </c>
      <c r="M154" t="s">
        <v>1274</v>
      </c>
      <c r="N154" t="s">
        <v>1276</v>
      </c>
      <c r="P154" t="s">
        <v>1274</v>
      </c>
      <c r="Q154" t="s">
        <v>1277</v>
      </c>
      <c r="X154">
        <v>0.38800000000000001</v>
      </c>
      <c r="Y154">
        <v>0.4</v>
      </c>
      <c r="Z154" t="s">
        <v>1279</v>
      </c>
      <c r="AA154">
        <v>0.2</v>
      </c>
      <c r="AB154">
        <v>0.2</v>
      </c>
      <c r="AC154">
        <v>0.2</v>
      </c>
      <c r="AD154">
        <v>0.2</v>
      </c>
      <c r="AE154">
        <v>7</v>
      </c>
      <c r="AF154" t="s">
        <v>1280</v>
      </c>
      <c r="AG154" t="s">
        <v>1281</v>
      </c>
      <c r="AL154" t="s">
        <v>1284</v>
      </c>
      <c r="AO154">
        <v>35</v>
      </c>
      <c r="AP154">
        <v>-30</v>
      </c>
      <c r="AS154">
        <v>7.4999999999999997E-2</v>
      </c>
      <c r="AT154">
        <v>4</v>
      </c>
      <c r="AU154">
        <v>7.4999999999999997E-2</v>
      </c>
      <c r="AV154">
        <v>4</v>
      </c>
      <c r="AW154" t="s">
        <v>1285</v>
      </c>
      <c r="AX154" t="s">
        <v>1286</v>
      </c>
      <c r="AY154" t="s">
        <v>1287</v>
      </c>
      <c r="AZ154" t="s">
        <v>1289</v>
      </c>
      <c r="BA154">
        <v>2</v>
      </c>
      <c r="BB154">
        <v>0.75</v>
      </c>
      <c r="BC154">
        <v>0</v>
      </c>
      <c r="BD154" t="s">
        <v>1290</v>
      </c>
      <c r="BE154" t="s">
        <v>1290</v>
      </c>
      <c r="BF154" t="s">
        <v>1291</v>
      </c>
      <c r="BG154" t="s">
        <v>1291</v>
      </c>
      <c r="BH154" t="s">
        <v>1291</v>
      </c>
      <c r="BI154">
        <v>0</v>
      </c>
      <c r="BJ154" t="s">
        <v>1292</v>
      </c>
      <c r="BK154">
        <v>0</v>
      </c>
    </row>
    <row r="155" spans="1:63" x14ac:dyDescent="0.25">
      <c r="A155" t="s">
        <v>197</v>
      </c>
      <c r="B155">
        <v>4</v>
      </c>
      <c r="C155" t="s">
        <v>1214</v>
      </c>
      <c r="D155">
        <v>0</v>
      </c>
      <c r="E155">
        <v>1900</v>
      </c>
      <c r="F155">
        <v>1</v>
      </c>
      <c r="G155">
        <v>9</v>
      </c>
      <c r="H155">
        <v>1.2</v>
      </c>
      <c r="I155" t="s">
        <v>1273</v>
      </c>
      <c r="J155" t="s">
        <v>1274</v>
      </c>
      <c r="K155" t="s">
        <v>1275</v>
      </c>
      <c r="M155" t="s">
        <v>1274</v>
      </c>
      <c r="N155" t="s">
        <v>1276</v>
      </c>
      <c r="P155" t="s">
        <v>1274</v>
      </c>
      <c r="Q155" t="s">
        <v>1277</v>
      </c>
      <c r="X155">
        <v>0.38800000000000001</v>
      </c>
      <c r="Y155">
        <v>0.4</v>
      </c>
      <c r="Z155" t="s">
        <v>1279</v>
      </c>
      <c r="AA155">
        <v>0.2</v>
      </c>
      <c r="AB155">
        <v>0.2</v>
      </c>
      <c r="AC155">
        <v>0.2</v>
      </c>
      <c r="AD155">
        <v>0.2</v>
      </c>
      <c r="AE155">
        <v>7</v>
      </c>
      <c r="AF155" t="s">
        <v>1280</v>
      </c>
      <c r="AG155" t="s">
        <v>1281</v>
      </c>
      <c r="AL155" t="s">
        <v>1284</v>
      </c>
      <c r="AO155">
        <v>35</v>
      </c>
      <c r="AP155">
        <v>-30</v>
      </c>
      <c r="AS155">
        <v>7.4999999999999997E-2</v>
      </c>
      <c r="AT155">
        <v>4</v>
      </c>
      <c r="AU155">
        <v>7.4999999999999997E-2</v>
      </c>
      <c r="AV155">
        <v>4</v>
      </c>
      <c r="AW155" t="s">
        <v>1285</v>
      </c>
      <c r="AX155" t="s">
        <v>1286</v>
      </c>
      <c r="AY155" t="s">
        <v>1287</v>
      </c>
      <c r="AZ155" t="s">
        <v>1289</v>
      </c>
      <c r="BA155">
        <v>2</v>
      </c>
      <c r="BB155">
        <v>0.75</v>
      </c>
      <c r="BC155">
        <v>0</v>
      </c>
      <c r="BD155" t="s">
        <v>1290</v>
      </c>
      <c r="BE155" t="s">
        <v>1290</v>
      </c>
      <c r="BF155" t="s">
        <v>1291</v>
      </c>
      <c r="BG155" t="s">
        <v>1291</v>
      </c>
      <c r="BH155" t="s">
        <v>1291</v>
      </c>
      <c r="BI155">
        <v>0</v>
      </c>
      <c r="BJ155" t="s">
        <v>1292</v>
      </c>
      <c r="BK155">
        <v>0</v>
      </c>
    </row>
    <row r="156" spans="1:63" x14ac:dyDescent="0.25">
      <c r="A156" t="s">
        <v>198</v>
      </c>
      <c r="B156">
        <v>4</v>
      </c>
      <c r="C156" t="s">
        <v>1215</v>
      </c>
      <c r="D156">
        <v>0</v>
      </c>
      <c r="E156">
        <v>1900</v>
      </c>
      <c r="F156">
        <v>1</v>
      </c>
      <c r="G156">
        <v>9</v>
      </c>
      <c r="H156">
        <v>1.2</v>
      </c>
      <c r="I156" t="s">
        <v>1273</v>
      </c>
      <c r="J156" t="s">
        <v>1274</v>
      </c>
      <c r="K156" t="s">
        <v>1275</v>
      </c>
      <c r="M156" t="s">
        <v>1274</v>
      </c>
      <c r="N156" t="s">
        <v>1276</v>
      </c>
      <c r="P156" t="s">
        <v>1274</v>
      </c>
      <c r="Q156" t="s">
        <v>1277</v>
      </c>
      <c r="X156">
        <v>0.38800000000000001</v>
      </c>
      <c r="Y156">
        <v>0.4</v>
      </c>
      <c r="Z156" t="s">
        <v>1279</v>
      </c>
      <c r="AA156">
        <v>0.2</v>
      </c>
      <c r="AB156">
        <v>0.2</v>
      </c>
      <c r="AC156">
        <v>0.2</v>
      </c>
      <c r="AD156">
        <v>0.2</v>
      </c>
      <c r="AE156">
        <v>7</v>
      </c>
      <c r="AF156" t="s">
        <v>1280</v>
      </c>
      <c r="AG156" t="s">
        <v>1281</v>
      </c>
      <c r="AL156" t="s">
        <v>1284</v>
      </c>
      <c r="AO156">
        <v>35</v>
      </c>
      <c r="AP156">
        <v>-30</v>
      </c>
      <c r="AS156">
        <v>7.4999999999999997E-2</v>
      </c>
      <c r="AT156">
        <v>4</v>
      </c>
      <c r="AU156">
        <v>7.4999999999999997E-2</v>
      </c>
      <c r="AV156">
        <v>4</v>
      </c>
      <c r="AW156" t="s">
        <v>1285</v>
      </c>
      <c r="AX156" t="s">
        <v>1286</v>
      </c>
      <c r="AY156" t="s">
        <v>1287</v>
      </c>
      <c r="AZ156" t="s">
        <v>1289</v>
      </c>
      <c r="BA156">
        <v>2</v>
      </c>
      <c r="BB156">
        <v>0.75</v>
      </c>
      <c r="BC156">
        <v>0</v>
      </c>
      <c r="BD156" t="s">
        <v>1290</v>
      </c>
      <c r="BE156" t="s">
        <v>1290</v>
      </c>
      <c r="BF156" t="s">
        <v>1291</v>
      </c>
      <c r="BG156" t="s">
        <v>1291</v>
      </c>
      <c r="BH156" t="s">
        <v>1291</v>
      </c>
      <c r="BI156">
        <v>0</v>
      </c>
      <c r="BJ156" t="s">
        <v>1292</v>
      </c>
      <c r="BK156">
        <v>0</v>
      </c>
    </row>
    <row r="157" spans="1:63" x14ac:dyDescent="0.25">
      <c r="A157" t="s">
        <v>199</v>
      </c>
      <c r="B157">
        <v>4</v>
      </c>
      <c r="C157" t="s">
        <v>1216</v>
      </c>
      <c r="D157">
        <v>0</v>
      </c>
      <c r="E157">
        <v>1900</v>
      </c>
      <c r="F157">
        <v>1</v>
      </c>
      <c r="G157">
        <v>9</v>
      </c>
      <c r="H157">
        <v>1.2</v>
      </c>
      <c r="I157" t="s">
        <v>1273</v>
      </c>
      <c r="J157" t="s">
        <v>1274</v>
      </c>
      <c r="K157" t="s">
        <v>1275</v>
      </c>
      <c r="M157" t="s">
        <v>1274</v>
      </c>
      <c r="N157" t="s">
        <v>1276</v>
      </c>
      <c r="P157" t="s">
        <v>1274</v>
      </c>
      <c r="Q157" t="s">
        <v>1277</v>
      </c>
      <c r="X157">
        <v>0.38800000000000001</v>
      </c>
      <c r="Y157">
        <v>0.4</v>
      </c>
      <c r="Z157" t="s">
        <v>1279</v>
      </c>
      <c r="AA157">
        <v>0.2</v>
      </c>
      <c r="AB157">
        <v>0.2</v>
      </c>
      <c r="AC157">
        <v>0.2</v>
      </c>
      <c r="AD157">
        <v>0.2</v>
      </c>
      <c r="AE157">
        <v>7</v>
      </c>
      <c r="AF157" t="s">
        <v>1280</v>
      </c>
      <c r="AG157" t="s">
        <v>1281</v>
      </c>
      <c r="AL157" t="s">
        <v>1284</v>
      </c>
      <c r="AO157">
        <v>35</v>
      </c>
      <c r="AP157">
        <v>-30</v>
      </c>
      <c r="AS157">
        <v>7.4999999999999997E-2</v>
      </c>
      <c r="AT157">
        <v>4</v>
      </c>
      <c r="AU157">
        <v>7.4999999999999997E-2</v>
      </c>
      <c r="AV157">
        <v>4</v>
      </c>
      <c r="AW157" t="s">
        <v>1285</v>
      </c>
      <c r="AX157" t="s">
        <v>1286</v>
      </c>
      <c r="AY157" t="s">
        <v>1287</v>
      </c>
      <c r="AZ157" t="s">
        <v>1289</v>
      </c>
      <c r="BA157">
        <v>2</v>
      </c>
      <c r="BB157">
        <v>0.75</v>
      </c>
      <c r="BC157">
        <v>0</v>
      </c>
      <c r="BD157" t="s">
        <v>1290</v>
      </c>
      <c r="BE157" t="s">
        <v>1290</v>
      </c>
      <c r="BF157" t="s">
        <v>1291</v>
      </c>
      <c r="BG157" t="s">
        <v>1291</v>
      </c>
      <c r="BH157" t="s">
        <v>1291</v>
      </c>
      <c r="BI157">
        <v>0</v>
      </c>
      <c r="BJ157" t="s">
        <v>1292</v>
      </c>
      <c r="BK157">
        <v>0</v>
      </c>
    </row>
    <row r="158" spans="1:63" x14ac:dyDescent="0.25">
      <c r="A158" t="s">
        <v>200</v>
      </c>
      <c r="B158">
        <v>4</v>
      </c>
      <c r="C158" t="s">
        <v>1217</v>
      </c>
      <c r="D158">
        <v>0</v>
      </c>
      <c r="E158">
        <v>1900</v>
      </c>
      <c r="F158">
        <v>1</v>
      </c>
      <c r="G158">
        <v>9</v>
      </c>
      <c r="H158">
        <v>1.2</v>
      </c>
      <c r="I158" t="s">
        <v>1273</v>
      </c>
      <c r="J158" t="s">
        <v>1274</v>
      </c>
      <c r="K158" t="s">
        <v>1275</v>
      </c>
      <c r="M158" t="s">
        <v>1274</v>
      </c>
      <c r="N158" t="s">
        <v>1276</v>
      </c>
      <c r="P158" t="s">
        <v>1274</v>
      </c>
      <c r="Q158" t="s">
        <v>1277</v>
      </c>
      <c r="X158">
        <v>0.38800000000000001</v>
      </c>
      <c r="Y158">
        <v>0.4</v>
      </c>
      <c r="Z158" t="s">
        <v>1279</v>
      </c>
      <c r="AA158">
        <v>0.2</v>
      </c>
      <c r="AB158">
        <v>0.2</v>
      </c>
      <c r="AC158">
        <v>0.2</v>
      </c>
      <c r="AD158">
        <v>0.2</v>
      </c>
      <c r="AE158">
        <v>7</v>
      </c>
      <c r="AF158" t="s">
        <v>1280</v>
      </c>
      <c r="AG158" t="s">
        <v>1281</v>
      </c>
      <c r="AL158" t="s">
        <v>1284</v>
      </c>
      <c r="AO158">
        <v>35</v>
      </c>
      <c r="AP158">
        <v>-30</v>
      </c>
      <c r="AS158">
        <v>7.4999999999999997E-2</v>
      </c>
      <c r="AT158">
        <v>4</v>
      </c>
      <c r="AU158">
        <v>7.4999999999999997E-2</v>
      </c>
      <c r="AV158">
        <v>4</v>
      </c>
      <c r="AW158" t="s">
        <v>1285</v>
      </c>
      <c r="AX158" t="s">
        <v>1286</v>
      </c>
      <c r="AY158" t="s">
        <v>1287</v>
      </c>
      <c r="AZ158" t="s">
        <v>1289</v>
      </c>
      <c r="BA158">
        <v>2</v>
      </c>
      <c r="BB158">
        <v>0.75</v>
      </c>
      <c r="BC158">
        <v>0</v>
      </c>
      <c r="BD158" t="s">
        <v>1290</v>
      </c>
      <c r="BE158" t="s">
        <v>1290</v>
      </c>
      <c r="BF158" t="s">
        <v>1291</v>
      </c>
      <c r="BG158" t="s">
        <v>1291</v>
      </c>
      <c r="BH158" t="s">
        <v>1291</v>
      </c>
      <c r="BI158">
        <v>0</v>
      </c>
      <c r="BJ158" t="s">
        <v>1292</v>
      </c>
      <c r="BK158">
        <v>0</v>
      </c>
    </row>
    <row r="159" spans="1:63" x14ac:dyDescent="0.25">
      <c r="A159" t="s">
        <v>201</v>
      </c>
      <c r="B159">
        <v>4</v>
      </c>
      <c r="C159" t="s">
        <v>1218</v>
      </c>
      <c r="D159">
        <v>0</v>
      </c>
      <c r="E159">
        <v>1900</v>
      </c>
      <c r="F159">
        <v>1</v>
      </c>
      <c r="G159">
        <v>9</v>
      </c>
      <c r="H159">
        <v>1.2</v>
      </c>
      <c r="I159" t="s">
        <v>1273</v>
      </c>
      <c r="J159" t="s">
        <v>1274</v>
      </c>
      <c r="K159" t="s">
        <v>1275</v>
      </c>
      <c r="M159" t="s">
        <v>1274</v>
      </c>
      <c r="N159" t="s">
        <v>1276</v>
      </c>
      <c r="P159" t="s">
        <v>1274</v>
      </c>
      <c r="Q159" t="s">
        <v>1277</v>
      </c>
      <c r="X159">
        <v>0.38800000000000001</v>
      </c>
      <c r="Y159">
        <v>0.4</v>
      </c>
      <c r="Z159" t="s">
        <v>1279</v>
      </c>
      <c r="AA159">
        <v>0.2</v>
      </c>
      <c r="AB159">
        <v>0.2</v>
      </c>
      <c r="AC159">
        <v>0.2</v>
      </c>
      <c r="AD159">
        <v>0.2</v>
      </c>
      <c r="AE159">
        <v>7</v>
      </c>
      <c r="AF159" t="s">
        <v>1280</v>
      </c>
      <c r="AG159" t="s">
        <v>1281</v>
      </c>
      <c r="AL159" t="s">
        <v>1284</v>
      </c>
      <c r="AO159">
        <v>35</v>
      </c>
      <c r="AP159">
        <v>-30</v>
      </c>
      <c r="AS159">
        <v>7.4999999999999997E-2</v>
      </c>
      <c r="AT159">
        <v>4</v>
      </c>
      <c r="AU159">
        <v>7.4999999999999997E-2</v>
      </c>
      <c r="AV159">
        <v>4</v>
      </c>
      <c r="AW159" t="s">
        <v>1285</v>
      </c>
      <c r="AX159" t="s">
        <v>1286</v>
      </c>
      <c r="AY159" t="s">
        <v>1287</v>
      </c>
      <c r="AZ159" t="s">
        <v>1289</v>
      </c>
      <c r="BA159">
        <v>2</v>
      </c>
      <c r="BB159">
        <v>0.75</v>
      </c>
      <c r="BC159">
        <v>0</v>
      </c>
      <c r="BD159" t="s">
        <v>1290</v>
      </c>
      <c r="BE159" t="s">
        <v>1290</v>
      </c>
      <c r="BF159" t="s">
        <v>1291</v>
      </c>
      <c r="BG159" t="s">
        <v>1291</v>
      </c>
      <c r="BH159" t="s">
        <v>1291</v>
      </c>
      <c r="BI159">
        <v>0</v>
      </c>
      <c r="BJ159" t="s">
        <v>1292</v>
      </c>
      <c r="BK159">
        <v>0</v>
      </c>
    </row>
    <row r="160" spans="1:63" x14ac:dyDescent="0.25">
      <c r="A160" t="s">
        <v>202</v>
      </c>
      <c r="B160">
        <v>4</v>
      </c>
      <c r="C160" t="s">
        <v>1219</v>
      </c>
      <c r="D160">
        <v>0</v>
      </c>
      <c r="E160">
        <v>1900</v>
      </c>
      <c r="F160">
        <v>1</v>
      </c>
      <c r="G160">
        <v>9</v>
      </c>
      <c r="H160">
        <v>1.2</v>
      </c>
      <c r="I160" t="s">
        <v>1273</v>
      </c>
      <c r="J160" t="s">
        <v>1274</v>
      </c>
      <c r="K160" t="s">
        <v>1275</v>
      </c>
      <c r="M160" t="s">
        <v>1274</v>
      </c>
      <c r="N160" t="s">
        <v>1276</v>
      </c>
      <c r="P160" t="s">
        <v>1274</v>
      </c>
      <c r="Q160" t="s">
        <v>1277</v>
      </c>
      <c r="X160">
        <v>0.38800000000000001</v>
      </c>
      <c r="Y160">
        <v>0.4</v>
      </c>
      <c r="Z160" t="s">
        <v>1279</v>
      </c>
      <c r="AA160">
        <v>0.2</v>
      </c>
      <c r="AB160">
        <v>0.2</v>
      </c>
      <c r="AC160">
        <v>0.2</v>
      </c>
      <c r="AD160">
        <v>0.2</v>
      </c>
      <c r="AE160">
        <v>7</v>
      </c>
      <c r="AF160" t="s">
        <v>1280</v>
      </c>
      <c r="AG160" t="s">
        <v>1281</v>
      </c>
      <c r="AL160" t="s">
        <v>1284</v>
      </c>
      <c r="AO160">
        <v>35</v>
      </c>
      <c r="AP160">
        <v>-30</v>
      </c>
      <c r="AS160">
        <v>7.4999999999999997E-2</v>
      </c>
      <c r="AT160">
        <v>4</v>
      </c>
      <c r="AU160">
        <v>7.4999999999999997E-2</v>
      </c>
      <c r="AV160">
        <v>4</v>
      </c>
      <c r="AW160" t="s">
        <v>1285</v>
      </c>
      <c r="AX160" t="s">
        <v>1286</v>
      </c>
      <c r="AY160" t="s">
        <v>1287</v>
      </c>
      <c r="AZ160" t="s">
        <v>1289</v>
      </c>
      <c r="BA160">
        <v>2</v>
      </c>
      <c r="BB160">
        <v>0.75</v>
      </c>
      <c r="BC160">
        <v>0</v>
      </c>
      <c r="BD160" t="s">
        <v>1290</v>
      </c>
      <c r="BE160" t="s">
        <v>1290</v>
      </c>
      <c r="BF160" t="s">
        <v>1291</v>
      </c>
      <c r="BG160" t="s">
        <v>1291</v>
      </c>
      <c r="BH160" t="s">
        <v>1291</v>
      </c>
      <c r="BI160">
        <v>0</v>
      </c>
      <c r="BJ160" t="s">
        <v>1292</v>
      </c>
      <c r="BK160">
        <v>0</v>
      </c>
    </row>
    <row r="161" spans="1:63" x14ac:dyDescent="0.25">
      <c r="A161" t="s">
        <v>203</v>
      </c>
      <c r="B161">
        <v>4</v>
      </c>
      <c r="C161" t="s">
        <v>1220</v>
      </c>
      <c r="D161">
        <v>0</v>
      </c>
      <c r="E161">
        <v>1900</v>
      </c>
      <c r="F161">
        <v>1</v>
      </c>
      <c r="G161">
        <v>9</v>
      </c>
      <c r="H161">
        <v>1.2</v>
      </c>
      <c r="I161" t="s">
        <v>1273</v>
      </c>
      <c r="J161" t="s">
        <v>1274</v>
      </c>
      <c r="K161" t="s">
        <v>1275</v>
      </c>
      <c r="M161" t="s">
        <v>1274</v>
      </c>
      <c r="N161" t="s">
        <v>1276</v>
      </c>
      <c r="P161" t="s">
        <v>1274</v>
      </c>
      <c r="Q161" t="s">
        <v>1277</v>
      </c>
      <c r="X161">
        <v>0.38800000000000001</v>
      </c>
      <c r="Y161">
        <v>0.4</v>
      </c>
      <c r="Z161" t="s">
        <v>1279</v>
      </c>
      <c r="AA161">
        <v>0.2</v>
      </c>
      <c r="AB161">
        <v>0.2</v>
      </c>
      <c r="AC161">
        <v>0.2</v>
      </c>
      <c r="AD161">
        <v>0.2</v>
      </c>
      <c r="AE161">
        <v>7</v>
      </c>
      <c r="AF161" t="s">
        <v>1280</v>
      </c>
      <c r="AG161" t="s">
        <v>1281</v>
      </c>
      <c r="AL161" t="s">
        <v>1284</v>
      </c>
      <c r="AO161">
        <v>35</v>
      </c>
      <c r="AP161">
        <v>-30</v>
      </c>
      <c r="AS161">
        <v>7.4999999999999997E-2</v>
      </c>
      <c r="AT161">
        <v>4</v>
      </c>
      <c r="AU161">
        <v>7.4999999999999997E-2</v>
      </c>
      <c r="AV161">
        <v>4</v>
      </c>
      <c r="AW161" t="s">
        <v>1285</v>
      </c>
      <c r="AX161" t="s">
        <v>1286</v>
      </c>
      <c r="AY161" t="s">
        <v>1287</v>
      </c>
      <c r="AZ161" t="s">
        <v>1289</v>
      </c>
      <c r="BA161">
        <v>2</v>
      </c>
      <c r="BB161">
        <v>0.75</v>
      </c>
      <c r="BC161">
        <v>0</v>
      </c>
      <c r="BD161" t="s">
        <v>1290</v>
      </c>
      <c r="BE161" t="s">
        <v>1290</v>
      </c>
      <c r="BF161" t="s">
        <v>1291</v>
      </c>
      <c r="BG161" t="s">
        <v>1291</v>
      </c>
      <c r="BH161" t="s">
        <v>1291</v>
      </c>
      <c r="BI161">
        <v>0</v>
      </c>
      <c r="BJ161" t="s">
        <v>1292</v>
      </c>
      <c r="BK161">
        <v>0</v>
      </c>
    </row>
    <row r="162" spans="1:63" x14ac:dyDescent="0.25">
      <c r="A162" t="s">
        <v>204</v>
      </c>
      <c r="B162">
        <v>4</v>
      </c>
      <c r="C162" t="s">
        <v>1221</v>
      </c>
      <c r="D162">
        <v>0</v>
      </c>
      <c r="E162">
        <v>1900</v>
      </c>
      <c r="F162">
        <v>1</v>
      </c>
      <c r="G162">
        <v>9</v>
      </c>
      <c r="H162">
        <v>1.2</v>
      </c>
      <c r="I162" t="s">
        <v>1273</v>
      </c>
      <c r="J162" t="s">
        <v>1274</v>
      </c>
      <c r="K162" t="s">
        <v>1275</v>
      </c>
      <c r="M162" t="s">
        <v>1274</v>
      </c>
      <c r="N162" t="s">
        <v>1276</v>
      </c>
      <c r="P162" t="s">
        <v>1274</v>
      </c>
      <c r="Q162" t="s">
        <v>1277</v>
      </c>
      <c r="X162">
        <v>0.38800000000000001</v>
      </c>
      <c r="Y162">
        <v>0.4</v>
      </c>
      <c r="Z162" t="s">
        <v>1279</v>
      </c>
      <c r="AA162">
        <v>0.2</v>
      </c>
      <c r="AB162">
        <v>0.2</v>
      </c>
      <c r="AC162">
        <v>0.2</v>
      </c>
      <c r="AD162">
        <v>0.2</v>
      </c>
      <c r="AE162">
        <v>7</v>
      </c>
      <c r="AF162" t="s">
        <v>1280</v>
      </c>
      <c r="AG162" t="s">
        <v>1281</v>
      </c>
      <c r="AL162" t="s">
        <v>1284</v>
      </c>
      <c r="AO162">
        <v>35</v>
      </c>
      <c r="AP162">
        <v>-30</v>
      </c>
      <c r="AS162">
        <v>7.4999999999999997E-2</v>
      </c>
      <c r="AT162">
        <v>4</v>
      </c>
      <c r="AU162">
        <v>7.4999999999999997E-2</v>
      </c>
      <c r="AV162">
        <v>4</v>
      </c>
      <c r="AW162" t="s">
        <v>1285</v>
      </c>
      <c r="AX162" t="s">
        <v>1286</v>
      </c>
      <c r="AY162" t="s">
        <v>1287</v>
      </c>
      <c r="AZ162" t="s">
        <v>1289</v>
      </c>
      <c r="BA162">
        <v>2</v>
      </c>
      <c r="BB162">
        <v>0.75</v>
      </c>
      <c r="BC162">
        <v>0</v>
      </c>
      <c r="BD162" t="s">
        <v>1290</v>
      </c>
      <c r="BE162" t="s">
        <v>1290</v>
      </c>
      <c r="BF162" t="s">
        <v>1291</v>
      </c>
      <c r="BG162" t="s">
        <v>1291</v>
      </c>
      <c r="BH162" t="s">
        <v>1291</v>
      </c>
      <c r="BI162">
        <v>0</v>
      </c>
      <c r="BJ162" t="s">
        <v>1292</v>
      </c>
      <c r="BK162">
        <v>0</v>
      </c>
    </row>
    <row r="163" spans="1:63" x14ac:dyDescent="0.25">
      <c r="A163" t="s">
        <v>205</v>
      </c>
      <c r="B163">
        <v>4</v>
      </c>
      <c r="C163" t="s">
        <v>1222</v>
      </c>
      <c r="D163">
        <v>0</v>
      </c>
      <c r="E163">
        <v>1900</v>
      </c>
      <c r="F163">
        <v>1</v>
      </c>
      <c r="G163">
        <v>9</v>
      </c>
      <c r="H163">
        <v>1.2</v>
      </c>
      <c r="I163" t="s">
        <v>1273</v>
      </c>
      <c r="J163" t="s">
        <v>1274</v>
      </c>
      <c r="K163" t="s">
        <v>1275</v>
      </c>
      <c r="M163" t="s">
        <v>1274</v>
      </c>
      <c r="N163" t="s">
        <v>1276</v>
      </c>
      <c r="P163" t="s">
        <v>1274</v>
      </c>
      <c r="Q163" t="s">
        <v>1277</v>
      </c>
      <c r="X163">
        <v>0.38800000000000001</v>
      </c>
      <c r="Y163">
        <v>0.4</v>
      </c>
      <c r="Z163" t="s">
        <v>1279</v>
      </c>
      <c r="AA163">
        <v>0.2</v>
      </c>
      <c r="AB163">
        <v>0.2</v>
      </c>
      <c r="AC163">
        <v>0.2</v>
      </c>
      <c r="AD163">
        <v>0.2</v>
      </c>
      <c r="AE163">
        <v>7</v>
      </c>
      <c r="AF163" t="s">
        <v>1280</v>
      </c>
      <c r="AG163" t="s">
        <v>1281</v>
      </c>
      <c r="AL163" t="s">
        <v>1284</v>
      </c>
      <c r="AO163">
        <v>35</v>
      </c>
      <c r="AP163">
        <v>-30</v>
      </c>
      <c r="AS163">
        <v>7.4999999999999997E-2</v>
      </c>
      <c r="AT163">
        <v>4</v>
      </c>
      <c r="AU163">
        <v>7.4999999999999997E-2</v>
      </c>
      <c r="AV163">
        <v>4</v>
      </c>
      <c r="AW163" t="s">
        <v>1285</v>
      </c>
      <c r="AX163" t="s">
        <v>1286</v>
      </c>
      <c r="AY163" t="s">
        <v>1287</v>
      </c>
      <c r="AZ163" t="s">
        <v>1289</v>
      </c>
      <c r="BA163">
        <v>2</v>
      </c>
      <c r="BB163">
        <v>0.75</v>
      </c>
      <c r="BC163">
        <v>0</v>
      </c>
      <c r="BD163" t="s">
        <v>1290</v>
      </c>
      <c r="BE163" t="s">
        <v>1290</v>
      </c>
      <c r="BF163" t="s">
        <v>1291</v>
      </c>
      <c r="BG163" t="s">
        <v>1291</v>
      </c>
      <c r="BH163" t="s">
        <v>1291</v>
      </c>
      <c r="BI163">
        <v>0</v>
      </c>
      <c r="BJ163" t="s">
        <v>1292</v>
      </c>
      <c r="BK163">
        <v>0</v>
      </c>
    </row>
    <row r="164" spans="1:63" x14ac:dyDescent="0.25">
      <c r="A164" t="s">
        <v>206</v>
      </c>
      <c r="B164">
        <v>4</v>
      </c>
      <c r="C164" t="s">
        <v>1223</v>
      </c>
      <c r="D164">
        <v>0</v>
      </c>
      <c r="E164">
        <v>1900</v>
      </c>
      <c r="F164">
        <v>1</v>
      </c>
      <c r="G164">
        <v>9</v>
      </c>
      <c r="H164">
        <v>1.2</v>
      </c>
      <c r="I164" t="s">
        <v>1273</v>
      </c>
      <c r="J164" t="s">
        <v>1274</v>
      </c>
      <c r="K164" t="s">
        <v>1275</v>
      </c>
      <c r="M164" t="s">
        <v>1274</v>
      </c>
      <c r="N164" t="s">
        <v>1276</v>
      </c>
      <c r="P164" t="s">
        <v>1274</v>
      </c>
      <c r="Q164" t="s">
        <v>1277</v>
      </c>
      <c r="X164">
        <v>0.38800000000000001</v>
      </c>
      <c r="Y164">
        <v>0.4</v>
      </c>
      <c r="Z164" t="s">
        <v>1279</v>
      </c>
      <c r="AA164">
        <v>0.2</v>
      </c>
      <c r="AB164">
        <v>0.2</v>
      </c>
      <c r="AC164">
        <v>0.2</v>
      </c>
      <c r="AD164">
        <v>0.2</v>
      </c>
      <c r="AE164">
        <v>7</v>
      </c>
      <c r="AF164" t="s">
        <v>1280</v>
      </c>
      <c r="AG164" t="s">
        <v>1281</v>
      </c>
      <c r="AL164" t="s">
        <v>1284</v>
      </c>
      <c r="AO164">
        <v>35</v>
      </c>
      <c r="AP164">
        <v>-30</v>
      </c>
      <c r="AS164">
        <v>7.4999999999999997E-2</v>
      </c>
      <c r="AT164">
        <v>4</v>
      </c>
      <c r="AU164">
        <v>7.4999999999999997E-2</v>
      </c>
      <c r="AV164">
        <v>4</v>
      </c>
      <c r="AW164" t="s">
        <v>1285</v>
      </c>
      <c r="AX164" t="s">
        <v>1286</v>
      </c>
      <c r="AY164" t="s">
        <v>1287</v>
      </c>
      <c r="AZ164" t="s">
        <v>1289</v>
      </c>
      <c r="BA164">
        <v>2</v>
      </c>
      <c r="BB164">
        <v>0.75</v>
      </c>
      <c r="BC164">
        <v>0</v>
      </c>
      <c r="BD164" t="s">
        <v>1290</v>
      </c>
      <c r="BE164" t="s">
        <v>1290</v>
      </c>
      <c r="BF164" t="s">
        <v>1291</v>
      </c>
      <c r="BG164" t="s">
        <v>1291</v>
      </c>
      <c r="BH164" t="s">
        <v>1291</v>
      </c>
      <c r="BI164">
        <v>0</v>
      </c>
      <c r="BJ164" t="s">
        <v>1292</v>
      </c>
      <c r="BK164">
        <v>0</v>
      </c>
    </row>
    <row r="165" spans="1:63" x14ac:dyDescent="0.25">
      <c r="A165" t="s">
        <v>207</v>
      </c>
      <c r="B165">
        <v>4</v>
      </c>
      <c r="C165" t="s">
        <v>1224</v>
      </c>
      <c r="D165">
        <v>0</v>
      </c>
      <c r="E165">
        <v>1900</v>
      </c>
      <c r="F165">
        <v>1</v>
      </c>
      <c r="G165">
        <v>9</v>
      </c>
      <c r="H165">
        <v>1.2</v>
      </c>
      <c r="I165" t="s">
        <v>1273</v>
      </c>
      <c r="J165" t="s">
        <v>1274</v>
      </c>
      <c r="K165" t="s">
        <v>1275</v>
      </c>
      <c r="M165" t="s">
        <v>1274</v>
      </c>
      <c r="N165" t="s">
        <v>1276</v>
      </c>
      <c r="P165" t="s">
        <v>1274</v>
      </c>
      <c r="Q165" t="s">
        <v>1277</v>
      </c>
      <c r="X165">
        <v>0.38800000000000001</v>
      </c>
      <c r="Y165">
        <v>0.4</v>
      </c>
      <c r="Z165" t="s">
        <v>1279</v>
      </c>
      <c r="AA165">
        <v>0.2</v>
      </c>
      <c r="AB165">
        <v>0.2</v>
      </c>
      <c r="AC165">
        <v>0.2</v>
      </c>
      <c r="AD165">
        <v>0.2</v>
      </c>
      <c r="AE165">
        <v>7</v>
      </c>
      <c r="AF165" t="s">
        <v>1280</v>
      </c>
      <c r="AG165" t="s">
        <v>1281</v>
      </c>
      <c r="AL165" t="s">
        <v>1284</v>
      </c>
      <c r="AO165">
        <v>35</v>
      </c>
      <c r="AP165">
        <v>-30</v>
      </c>
      <c r="AS165">
        <v>7.4999999999999997E-2</v>
      </c>
      <c r="AT165">
        <v>4</v>
      </c>
      <c r="AU165">
        <v>7.4999999999999997E-2</v>
      </c>
      <c r="AV165">
        <v>4</v>
      </c>
      <c r="AW165" t="s">
        <v>1285</v>
      </c>
      <c r="AX165" t="s">
        <v>1286</v>
      </c>
      <c r="AY165" t="s">
        <v>1287</v>
      </c>
      <c r="AZ165" t="s">
        <v>1289</v>
      </c>
      <c r="BA165">
        <v>2</v>
      </c>
      <c r="BB165">
        <v>0.75</v>
      </c>
      <c r="BC165">
        <v>0</v>
      </c>
      <c r="BD165" t="s">
        <v>1290</v>
      </c>
      <c r="BE165" t="s">
        <v>1290</v>
      </c>
      <c r="BF165" t="s">
        <v>1291</v>
      </c>
      <c r="BG165" t="s">
        <v>1291</v>
      </c>
      <c r="BH165" t="s">
        <v>1291</v>
      </c>
      <c r="BI165">
        <v>0</v>
      </c>
      <c r="BJ165" t="s">
        <v>1292</v>
      </c>
      <c r="BK165">
        <v>0</v>
      </c>
    </row>
    <row r="166" spans="1:63" x14ac:dyDescent="0.25">
      <c r="A166" t="s">
        <v>208</v>
      </c>
      <c r="B166">
        <v>4</v>
      </c>
      <c r="C166" t="s">
        <v>1225</v>
      </c>
      <c r="D166">
        <v>0</v>
      </c>
      <c r="E166">
        <v>1900</v>
      </c>
      <c r="F166">
        <v>1</v>
      </c>
      <c r="G166">
        <v>9</v>
      </c>
      <c r="H166">
        <v>1.2</v>
      </c>
      <c r="I166" t="s">
        <v>1273</v>
      </c>
      <c r="J166" t="s">
        <v>1274</v>
      </c>
      <c r="K166" t="s">
        <v>1275</v>
      </c>
      <c r="M166" t="s">
        <v>1274</v>
      </c>
      <c r="N166" t="s">
        <v>1276</v>
      </c>
      <c r="P166" t="s">
        <v>1274</v>
      </c>
      <c r="Q166" t="s">
        <v>1277</v>
      </c>
      <c r="X166">
        <v>0.38800000000000001</v>
      </c>
      <c r="Y166">
        <v>0.4</v>
      </c>
      <c r="Z166" t="s">
        <v>1279</v>
      </c>
      <c r="AA166">
        <v>0.2</v>
      </c>
      <c r="AB166">
        <v>0.2</v>
      </c>
      <c r="AC166">
        <v>0.2</v>
      </c>
      <c r="AD166">
        <v>0.2</v>
      </c>
      <c r="AE166">
        <v>7</v>
      </c>
      <c r="AF166" t="s">
        <v>1280</v>
      </c>
      <c r="AG166" t="s">
        <v>1281</v>
      </c>
      <c r="AL166" t="s">
        <v>1284</v>
      </c>
      <c r="AO166">
        <v>35</v>
      </c>
      <c r="AP166">
        <v>-30</v>
      </c>
      <c r="AS166">
        <v>7.4999999999999997E-2</v>
      </c>
      <c r="AT166">
        <v>4</v>
      </c>
      <c r="AU166">
        <v>7.4999999999999997E-2</v>
      </c>
      <c r="AV166">
        <v>4</v>
      </c>
      <c r="AW166" t="s">
        <v>1285</v>
      </c>
      <c r="AX166" t="s">
        <v>1286</v>
      </c>
      <c r="AY166" t="s">
        <v>1287</v>
      </c>
      <c r="AZ166" t="s">
        <v>1289</v>
      </c>
      <c r="BA166">
        <v>2</v>
      </c>
      <c r="BB166">
        <v>0.75</v>
      </c>
      <c r="BC166">
        <v>0</v>
      </c>
      <c r="BD166" t="s">
        <v>1290</v>
      </c>
      <c r="BE166" t="s">
        <v>1290</v>
      </c>
      <c r="BF166" t="s">
        <v>1291</v>
      </c>
      <c r="BG166" t="s">
        <v>1291</v>
      </c>
      <c r="BH166" t="s">
        <v>1291</v>
      </c>
      <c r="BI166">
        <v>0</v>
      </c>
      <c r="BJ166" t="s">
        <v>1292</v>
      </c>
      <c r="BK166">
        <v>0</v>
      </c>
    </row>
    <row r="167" spans="1:63" x14ac:dyDescent="0.25">
      <c r="A167" t="s">
        <v>209</v>
      </c>
      <c r="B167">
        <v>4</v>
      </c>
      <c r="C167" t="s">
        <v>1226</v>
      </c>
      <c r="D167">
        <v>0</v>
      </c>
      <c r="E167">
        <v>1900</v>
      </c>
      <c r="F167">
        <v>1</v>
      </c>
      <c r="G167">
        <v>9</v>
      </c>
      <c r="H167">
        <v>1.2</v>
      </c>
      <c r="I167" t="s">
        <v>1273</v>
      </c>
      <c r="J167" t="s">
        <v>1274</v>
      </c>
      <c r="K167" t="s">
        <v>1275</v>
      </c>
      <c r="M167" t="s">
        <v>1274</v>
      </c>
      <c r="N167" t="s">
        <v>1276</v>
      </c>
      <c r="P167" t="s">
        <v>1274</v>
      </c>
      <c r="Q167" t="s">
        <v>1277</v>
      </c>
      <c r="X167">
        <v>0.38800000000000001</v>
      </c>
      <c r="Y167">
        <v>0.4</v>
      </c>
      <c r="Z167" t="s">
        <v>1279</v>
      </c>
      <c r="AA167">
        <v>0.2</v>
      </c>
      <c r="AB167">
        <v>0.2</v>
      </c>
      <c r="AC167">
        <v>0.2</v>
      </c>
      <c r="AD167">
        <v>0.2</v>
      </c>
      <c r="AE167">
        <v>7</v>
      </c>
      <c r="AF167" t="s">
        <v>1280</v>
      </c>
      <c r="AG167" t="s">
        <v>1281</v>
      </c>
      <c r="AL167" t="s">
        <v>1284</v>
      </c>
      <c r="AO167">
        <v>35</v>
      </c>
      <c r="AP167">
        <v>-30</v>
      </c>
      <c r="AS167">
        <v>7.4999999999999997E-2</v>
      </c>
      <c r="AT167">
        <v>4</v>
      </c>
      <c r="AU167">
        <v>7.4999999999999997E-2</v>
      </c>
      <c r="AV167">
        <v>4</v>
      </c>
      <c r="AW167" t="s">
        <v>1285</v>
      </c>
      <c r="AX167" t="s">
        <v>1286</v>
      </c>
      <c r="AY167" t="s">
        <v>1287</v>
      </c>
      <c r="AZ167" t="s">
        <v>1289</v>
      </c>
      <c r="BA167">
        <v>2</v>
      </c>
      <c r="BB167">
        <v>0.75</v>
      </c>
      <c r="BC167">
        <v>0</v>
      </c>
      <c r="BD167" t="s">
        <v>1290</v>
      </c>
      <c r="BE167" t="s">
        <v>1290</v>
      </c>
      <c r="BF167" t="s">
        <v>1291</v>
      </c>
      <c r="BG167" t="s">
        <v>1291</v>
      </c>
      <c r="BH167" t="s">
        <v>1291</v>
      </c>
      <c r="BI167">
        <v>0</v>
      </c>
      <c r="BJ167" t="s">
        <v>1292</v>
      </c>
      <c r="BK167">
        <v>0</v>
      </c>
    </row>
    <row r="168" spans="1:63" x14ac:dyDescent="0.25">
      <c r="A168" t="s">
        <v>210</v>
      </c>
      <c r="B168">
        <v>4</v>
      </c>
      <c r="C168" t="s">
        <v>1227</v>
      </c>
      <c r="D168">
        <v>0</v>
      </c>
      <c r="E168">
        <v>1900</v>
      </c>
      <c r="F168">
        <v>1</v>
      </c>
      <c r="G168">
        <v>9</v>
      </c>
      <c r="H168">
        <v>1.2</v>
      </c>
      <c r="I168" t="s">
        <v>1273</v>
      </c>
      <c r="J168" t="s">
        <v>1274</v>
      </c>
      <c r="K168" t="s">
        <v>1275</v>
      </c>
      <c r="M168" t="s">
        <v>1274</v>
      </c>
      <c r="N168" t="s">
        <v>1276</v>
      </c>
      <c r="P168" t="s">
        <v>1274</v>
      </c>
      <c r="Q168" t="s">
        <v>1277</v>
      </c>
      <c r="X168">
        <v>0.38800000000000001</v>
      </c>
      <c r="Y168">
        <v>0.4</v>
      </c>
      <c r="Z168" t="s">
        <v>1279</v>
      </c>
      <c r="AA168">
        <v>0.2</v>
      </c>
      <c r="AB168">
        <v>0.2</v>
      </c>
      <c r="AC168">
        <v>0.2</v>
      </c>
      <c r="AD168">
        <v>0.2</v>
      </c>
      <c r="AE168">
        <v>7</v>
      </c>
      <c r="AF168" t="s">
        <v>1280</v>
      </c>
      <c r="AG168" t="s">
        <v>1281</v>
      </c>
      <c r="AL168" t="s">
        <v>1284</v>
      </c>
      <c r="AO168">
        <v>35</v>
      </c>
      <c r="AP168">
        <v>-30</v>
      </c>
      <c r="AS168">
        <v>7.4999999999999997E-2</v>
      </c>
      <c r="AT168">
        <v>4</v>
      </c>
      <c r="AU168">
        <v>7.4999999999999997E-2</v>
      </c>
      <c r="AV168">
        <v>4</v>
      </c>
      <c r="AW168" t="s">
        <v>1285</v>
      </c>
      <c r="AX168" t="s">
        <v>1286</v>
      </c>
      <c r="AY168" t="s">
        <v>1287</v>
      </c>
      <c r="AZ168" t="s">
        <v>1289</v>
      </c>
      <c r="BA168">
        <v>2</v>
      </c>
      <c r="BB168">
        <v>0.75</v>
      </c>
      <c r="BC168">
        <v>0</v>
      </c>
      <c r="BD168" t="s">
        <v>1290</v>
      </c>
      <c r="BE168" t="s">
        <v>1290</v>
      </c>
      <c r="BF168" t="s">
        <v>1291</v>
      </c>
      <c r="BG168" t="s">
        <v>1291</v>
      </c>
      <c r="BH168" t="s">
        <v>1291</v>
      </c>
      <c r="BI168">
        <v>0</v>
      </c>
      <c r="BJ168" t="s">
        <v>1292</v>
      </c>
      <c r="BK168">
        <v>0</v>
      </c>
    </row>
    <row r="169" spans="1:63" x14ac:dyDescent="0.25">
      <c r="A169" t="s">
        <v>211</v>
      </c>
      <c r="B169">
        <v>4</v>
      </c>
      <c r="C169" t="s">
        <v>1228</v>
      </c>
      <c r="D169">
        <v>0</v>
      </c>
      <c r="E169">
        <v>1900</v>
      </c>
      <c r="F169">
        <v>1</v>
      </c>
      <c r="G169">
        <v>9</v>
      </c>
      <c r="H169">
        <v>1.2</v>
      </c>
      <c r="I169" t="s">
        <v>1273</v>
      </c>
      <c r="J169" t="s">
        <v>1274</v>
      </c>
      <c r="K169" t="s">
        <v>1275</v>
      </c>
      <c r="M169" t="s">
        <v>1274</v>
      </c>
      <c r="N169" t="s">
        <v>1276</v>
      </c>
      <c r="P169" t="s">
        <v>1274</v>
      </c>
      <c r="Q169" t="s">
        <v>1277</v>
      </c>
      <c r="X169">
        <v>0.38800000000000001</v>
      </c>
      <c r="Y169">
        <v>0.4</v>
      </c>
      <c r="Z169" t="s">
        <v>1279</v>
      </c>
      <c r="AA169">
        <v>0.2</v>
      </c>
      <c r="AB169">
        <v>0.2</v>
      </c>
      <c r="AC169">
        <v>0.2</v>
      </c>
      <c r="AD169">
        <v>0.2</v>
      </c>
      <c r="AE169">
        <v>7</v>
      </c>
      <c r="AF169" t="s">
        <v>1280</v>
      </c>
      <c r="AG169" t="s">
        <v>1281</v>
      </c>
      <c r="AL169" t="s">
        <v>1284</v>
      </c>
      <c r="AO169">
        <v>35</v>
      </c>
      <c r="AP169">
        <v>-30</v>
      </c>
      <c r="AS169">
        <v>7.4999999999999997E-2</v>
      </c>
      <c r="AT169">
        <v>4</v>
      </c>
      <c r="AU169">
        <v>7.4999999999999997E-2</v>
      </c>
      <c r="AV169">
        <v>4</v>
      </c>
      <c r="AW169" t="s">
        <v>1285</v>
      </c>
      <c r="AX169" t="s">
        <v>1286</v>
      </c>
      <c r="AY169" t="s">
        <v>1287</v>
      </c>
      <c r="AZ169" t="s">
        <v>1289</v>
      </c>
      <c r="BA169">
        <v>2</v>
      </c>
      <c r="BB169">
        <v>0.75</v>
      </c>
      <c r="BC169">
        <v>0</v>
      </c>
      <c r="BD169" t="s">
        <v>1290</v>
      </c>
      <c r="BE169" t="s">
        <v>1290</v>
      </c>
      <c r="BF169" t="s">
        <v>1291</v>
      </c>
      <c r="BG169" t="s">
        <v>1291</v>
      </c>
      <c r="BH169" t="s">
        <v>1291</v>
      </c>
      <c r="BI169">
        <v>0</v>
      </c>
      <c r="BJ169" t="s">
        <v>1292</v>
      </c>
      <c r="BK169">
        <v>0</v>
      </c>
    </row>
    <row r="170" spans="1:63" x14ac:dyDescent="0.25">
      <c r="A170" t="s">
        <v>212</v>
      </c>
      <c r="B170">
        <v>4</v>
      </c>
      <c r="C170" t="s">
        <v>1229</v>
      </c>
      <c r="D170">
        <v>0</v>
      </c>
      <c r="E170">
        <v>1900</v>
      </c>
      <c r="F170">
        <v>1</v>
      </c>
      <c r="G170">
        <v>9</v>
      </c>
      <c r="H170">
        <v>1.2</v>
      </c>
      <c r="I170" t="s">
        <v>1273</v>
      </c>
      <c r="J170" t="s">
        <v>1274</v>
      </c>
      <c r="K170" t="s">
        <v>1275</v>
      </c>
      <c r="M170" t="s">
        <v>1274</v>
      </c>
      <c r="N170" t="s">
        <v>1276</v>
      </c>
      <c r="P170" t="s">
        <v>1274</v>
      </c>
      <c r="Q170" t="s">
        <v>1277</v>
      </c>
      <c r="X170">
        <v>0.38800000000000001</v>
      </c>
      <c r="Y170">
        <v>0.4</v>
      </c>
      <c r="Z170" t="s">
        <v>1279</v>
      </c>
      <c r="AA170">
        <v>0.2</v>
      </c>
      <c r="AB170">
        <v>0.2</v>
      </c>
      <c r="AC170">
        <v>0.2</v>
      </c>
      <c r="AD170">
        <v>0.2</v>
      </c>
      <c r="AE170">
        <v>7</v>
      </c>
      <c r="AF170" t="s">
        <v>1280</v>
      </c>
      <c r="AG170" t="s">
        <v>1281</v>
      </c>
      <c r="AL170" t="s">
        <v>1284</v>
      </c>
      <c r="AO170">
        <v>35</v>
      </c>
      <c r="AP170">
        <v>-30</v>
      </c>
      <c r="AS170">
        <v>7.4999999999999997E-2</v>
      </c>
      <c r="AT170">
        <v>4</v>
      </c>
      <c r="AU170">
        <v>7.4999999999999997E-2</v>
      </c>
      <c r="AV170">
        <v>4</v>
      </c>
      <c r="AW170" t="s">
        <v>1285</v>
      </c>
      <c r="AX170" t="s">
        <v>1286</v>
      </c>
      <c r="AY170" t="s">
        <v>1287</v>
      </c>
      <c r="AZ170" t="s">
        <v>1289</v>
      </c>
      <c r="BA170">
        <v>2</v>
      </c>
      <c r="BB170">
        <v>0.75</v>
      </c>
      <c r="BC170">
        <v>0</v>
      </c>
      <c r="BD170" t="s">
        <v>1290</v>
      </c>
      <c r="BE170" t="s">
        <v>1290</v>
      </c>
      <c r="BF170" t="s">
        <v>1291</v>
      </c>
      <c r="BG170" t="s">
        <v>1291</v>
      </c>
      <c r="BH170" t="s">
        <v>1291</v>
      </c>
      <c r="BI170">
        <v>0</v>
      </c>
      <c r="BJ170" t="s">
        <v>1292</v>
      </c>
      <c r="BK170">
        <v>0</v>
      </c>
    </row>
    <row r="171" spans="1:63" x14ac:dyDescent="0.25">
      <c r="A171" t="s">
        <v>213</v>
      </c>
      <c r="B171">
        <v>4</v>
      </c>
      <c r="C171" t="s">
        <v>1230</v>
      </c>
      <c r="D171">
        <v>0</v>
      </c>
      <c r="E171">
        <v>1900</v>
      </c>
      <c r="F171">
        <v>1</v>
      </c>
      <c r="G171">
        <v>9</v>
      </c>
      <c r="H171">
        <v>1.2</v>
      </c>
      <c r="I171" t="s">
        <v>1273</v>
      </c>
      <c r="J171" t="s">
        <v>1274</v>
      </c>
      <c r="K171" t="s">
        <v>1275</v>
      </c>
      <c r="M171" t="s">
        <v>1274</v>
      </c>
      <c r="N171" t="s">
        <v>1276</v>
      </c>
      <c r="P171" t="s">
        <v>1274</v>
      </c>
      <c r="Q171" t="s">
        <v>1277</v>
      </c>
      <c r="X171">
        <v>0.38800000000000001</v>
      </c>
      <c r="Y171">
        <v>0.4</v>
      </c>
      <c r="Z171" t="s">
        <v>1279</v>
      </c>
      <c r="AA171">
        <v>0.2</v>
      </c>
      <c r="AB171">
        <v>0.2</v>
      </c>
      <c r="AC171">
        <v>0.2</v>
      </c>
      <c r="AD171">
        <v>0.2</v>
      </c>
      <c r="AE171">
        <v>7</v>
      </c>
      <c r="AF171" t="s">
        <v>1280</v>
      </c>
      <c r="AG171" t="s">
        <v>1281</v>
      </c>
      <c r="AL171" t="s">
        <v>1284</v>
      </c>
      <c r="AO171">
        <v>35</v>
      </c>
      <c r="AP171">
        <v>-30</v>
      </c>
      <c r="AS171">
        <v>7.4999999999999997E-2</v>
      </c>
      <c r="AT171">
        <v>4</v>
      </c>
      <c r="AU171">
        <v>7.4999999999999997E-2</v>
      </c>
      <c r="AV171">
        <v>4</v>
      </c>
      <c r="AW171" t="s">
        <v>1285</v>
      </c>
      <c r="AX171" t="s">
        <v>1286</v>
      </c>
      <c r="AY171" t="s">
        <v>1287</v>
      </c>
      <c r="AZ171" t="s">
        <v>1289</v>
      </c>
      <c r="BA171">
        <v>2</v>
      </c>
      <c r="BB171">
        <v>0.75</v>
      </c>
      <c r="BC171">
        <v>0</v>
      </c>
      <c r="BD171" t="s">
        <v>1290</v>
      </c>
      <c r="BE171" t="s">
        <v>1290</v>
      </c>
      <c r="BF171" t="s">
        <v>1291</v>
      </c>
      <c r="BG171" t="s">
        <v>1291</v>
      </c>
      <c r="BH171" t="s">
        <v>1291</v>
      </c>
      <c r="BI171">
        <v>0</v>
      </c>
      <c r="BJ171" t="s">
        <v>1292</v>
      </c>
      <c r="BK171">
        <v>0</v>
      </c>
    </row>
    <row r="172" spans="1:63" x14ac:dyDescent="0.25">
      <c r="A172" t="s">
        <v>214</v>
      </c>
      <c r="B172">
        <v>4</v>
      </c>
      <c r="C172" t="s">
        <v>1231</v>
      </c>
      <c r="D172">
        <v>0</v>
      </c>
      <c r="E172">
        <v>1900</v>
      </c>
      <c r="F172">
        <v>1</v>
      </c>
      <c r="G172">
        <v>9</v>
      </c>
      <c r="H172">
        <v>1.2</v>
      </c>
      <c r="I172" t="s">
        <v>1273</v>
      </c>
      <c r="J172" t="s">
        <v>1274</v>
      </c>
      <c r="K172" t="s">
        <v>1275</v>
      </c>
      <c r="M172" t="s">
        <v>1274</v>
      </c>
      <c r="N172" t="s">
        <v>1276</v>
      </c>
      <c r="P172" t="s">
        <v>1274</v>
      </c>
      <c r="Q172" t="s">
        <v>1277</v>
      </c>
      <c r="X172">
        <v>0.38800000000000001</v>
      </c>
      <c r="Y172">
        <v>0.4</v>
      </c>
      <c r="Z172" t="s">
        <v>1279</v>
      </c>
      <c r="AA172">
        <v>0.2</v>
      </c>
      <c r="AB172">
        <v>0.2</v>
      </c>
      <c r="AC172">
        <v>0.2</v>
      </c>
      <c r="AD172">
        <v>0.2</v>
      </c>
      <c r="AE172">
        <v>7</v>
      </c>
      <c r="AF172" t="s">
        <v>1280</v>
      </c>
      <c r="AG172" t="s">
        <v>1281</v>
      </c>
      <c r="AL172" t="s">
        <v>1284</v>
      </c>
      <c r="AO172">
        <v>35</v>
      </c>
      <c r="AP172">
        <v>-30</v>
      </c>
      <c r="AS172">
        <v>7.4999999999999997E-2</v>
      </c>
      <c r="AT172">
        <v>4</v>
      </c>
      <c r="AU172">
        <v>7.4999999999999997E-2</v>
      </c>
      <c r="AV172">
        <v>4</v>
      </c>
      <c r="AW172" t="s">
        <v>1285</v>
      </c>
      <c r="AX172" t="s">
        <v>1286</v>
      </c>
      <c r="AY172" t="s">
        <v>1287</v>
      </c>
      <c r="AZ172" t="s">
        <v>1289</v>
      </c>
      <c r="BA172">
        <v>2</v>
      </c>
      <c r="BB172">
        <v>0.75</v>
      </c>
      <c r="BC172">
        <v>0</v>
      </c>
      <c r="BD172" t="s">
        <v>1290</v>
      </c>
      <c r="BE172" t="s">
        <v>1290</v>
      </c>
      <c r="BF172" t="s">
        <v>1291</v>
      </c>
      <c r="BG172" t="s">
        <v>1291</v>
      </c>
      <c r="BH172" t="s">
        <v>1291</v>
      </c>
      <c r="BI172">
        <v>0</v>
      </c>
      <c r="BJ172" t="s">
        <v>1292</v>
      </c>
      <c r="BK172">
        <v>0</v>
      </c>
    </row>
    <row r="173" spans="1:63" x14ac:dyDescent="0.25">
      <c r="A173" t="s">
        <v>215</v>
      </c>
      <c r="B173">
        <v>4</v>
      </c>
      <c r="C173" t="s">
        <v>1232</v>
      </c>
      <c r="D173">
        <v>0</v>
      </c>
      <c r="E173">
        <v>1900</v>
      </c>
      <c r="F173">
        <v>1</v>
      </c>
      <c r="G173">
        <v>9</v>
      </c>
      <c r="H173">
        <v>1.2</v>
      </c>
      <c r="I173" t="s">
        <v>1273</v>
      </c>
      <c r="J173" t="s">
        <v>1274</v>
      </c>
      <c r="K173" t="s">
        <v>1275</v>
      </c>
      <c r="M173" t="s">
        <v>1274</v>
      </c>
      <c r="N173" t="s">
        <v>1276</v>
      </c>
      <c r="P173" t="s">
        <v>1274</v>
      </c>
      <c r="Q173" t="s">
        <v>1277</v>
      </c>
      <c r="X173">
        <v>0.38800000000000001</v>
      </c>
      <c r="Y173">
        <v>0.4</v>
      </c>
      <c r="Z173" t="s">
        <v>1279</v>
      </c>
      <c r="AA173">
        <v>0.2</v>
      </c>
      <c r="AB173">
        <v>0.2</v>
      </c>
      <c r="AC173">
        <v>0.2</v>
      </c>
      <c r="AD173">
        <v>0.2</v>
      </c>
      <c r="AE173">
        <v>7</v>
      </c>
      <c r="AF173" t="s">
        <v>1280</v>
      </c>
      <c r="AG173" t="s">
        <v>1281</v>
      </c>
      <c r="AL173" t="s">
        <v>1284</v>
      </c>
      <c r="AO173">
        <v>35</v>
      </c>
      <c r="AP173">
        <v>-30</v>
      </c>
      <c r="AS173">
        <v>7.4999999999999997E-2</v>
      </c>
      <c r="AT173">
        <v>4</v>
      </c>
      <c r="AU173">
        <v>7.4999999999999997E-2</v>
      </c>
      <c r="AV173">
        <v>4</v>
      </c>
      <c r="AW173" t="s">
        <v>1285</v>
      </c>
      <c r="AX173" t="s">
        <v>1286</v>
      </c>
      <c r="AY173" t="s">
        <v>1287</v>
      </c>
      <c r="AZ173" t="s">
        <v>1289</v>
      </c>
      <c r="BA173">
        <v>2</v>
      </c>
      <c r="BB173">
        <v>0.75</v>
      </c>
      <c r="BC173">
        <v>0</v>
      </c>
      <c r="BD173" t="s">
        <v>1290</v>
      </c>
      <c r="BE173" t="s">
        <v>1290</v>
      </c>
      <c r="BF173" t="s">
        <v>1291</v>
      </c>
      <c r="BG173" t="s">
        <v>1291</v>
      </c>
      <c r="BH173" t="s">
        <v>1291</v>
      </c>
      <c r="BI173">
        <v>0</v>
      </c>
      <c r="BJ173" t="s">
        <v>1292</v>
      </c>
      <c r="BK173">
        <v>0</v>
      </c>
    </row>
    <row r="174" spans="1:63" x14ac:dyDescent="0.25">
      <c r="A174" t="s">
        <v>216</v>
      </c>
      <c r="B174">
        <v>4</v>
      </c>
      <c r="C174" t="s">
        <v>1233</v>
      </c>
      <c r="D174">
        <v>0</v>
      </c>
      <c r="E174">
        <v>1900</v>
      </c>
      <c r="F174">
        <v>1</v>
      </c>
      <c r="G174">
        <v>9</v>
      </c>
      <c r="H174">
        <v>1.2</v>
      </c>
      <c r="I174" t="s">
        <v>1273</v>
      </c>
      <c r="J174" t="s">
        <v>1274</v>
      </c>
      <c r="K174" t="s">
        <v>1275</v>
      </c>
      <c r="M174" t="s">
        <v>1274</v>
      </c>
      <c r="N174" t="s">
        <v>1276</v>
      </c>
      <c r="P174" t="s">
        <v>1274</v>
      </c>
      <c r="Q174" t="s">
        <v>1277</v>
      </c>
      <c r="X174">
        <v>0.38800000000000001</v>
      </c>
      <c r="Y174">
        <v>0.4</v>
      </c>
      <c r="Z174" t="s">
        <v>1279</v>
      </c>
      <c r="AA174">
        <v>0.2</v>
      </c>
      <c r="AB174">
        <v>0.2</v>
      </c>
      <c r="AC174">
        <v>0.2</v>
      </c>
      <c r="AD174">
        <v>0.2</v>
      </c>
      <c r="AE174">
        <v>7</v>
      </c>
      <c r="AF174" t="s">
        <v>1280</v>
      </c>
      <c r="AG174" t="s">
        <v>1281</v>
      </c>
      <c r="AL174" t="s">
        <v>1284</v>
      </c>
      <c r="AO174">
        <v>35</v>
      </c>
      <c r="AP174">
        <v>-30</v>
      </c>
      <c r="AS174">
        <v>7.4999999999999997E-2</v>
      </c>
      <c r="AT174">
        <v>4</v>
      </c>
      <c r="AU174">
        <v>7.4999999999999997E-2</v>
      </c>
      <c r="AV174">
        <v>4</v>
      </c>
      <c r="AW174" t="s">
        <v>1285</v>
      </c>
      <c r="AX174" t="s">
        <v>1286</v>
      </c>
      <c r="AY174" t="s">
        <v>1287</v>
      </c>
      <c r="AZ174" t="s">
        <v>1289</v>
      </c>
      <c r="BA174">
        <v>2</v>
      </c>
      <c r="BB174">
        <v>0.75</v>
      </c>
      <c r="BC174">
        <v>0</v>
      </c>
      <c r="BD174" t="s">
        <v>1290</v>
      </c>
      <c r="BE174" t="s">
        <v>1290</v>
      </c>
      <c r="BF174" t="s">
        <v>1291</v>
      </c>
      <c r="BG174" t="s">
        <v>1291</v>
      </c>
      <c r="BH174" t="s">
        <v>1291</v>
      </c>
      <c r="BI174">
        <v>0</v>
      </c>
      <c r="BJ174" t="s">
        <v>1292</v>
      </c>
      <c r="BK174">
        <v>0</v>
      </c>
    </row>
    <row r="175" spans="1:63" x14ac:dyDescent="0.25">
      <c r="A175" t="s">
        <v>217</v>
      </c>
      <c r="B175">
        <v>4</v>
      </c>
      <c r="C175" t="s">
        <v>1234</v>
      </c>
      <c r="D175">
        <v>0</v>
      </c>
      <c r="E175">
        <v>1900</v>
      </c>
      <c r="F175">
        <v>1</v>
      </c>
      <c r="G175">
        <v>9</v>
      </c>
      <c r="H175">
        <v>1.2</v>
      </c>
      <c r="I175" t="s">
        <v>1273</v>
      </c>
      <c r="J175" t="s">
        <v>1274</v>
      </c>
      <c r="K175" t="s">
        <v>1275</v>
      </c>
      <c r="M175" t="s">
        <v>1274</v>
      </c>
      <c r="N175" t="s">
        <v>1276</v>
      </c>
      <c r="P175" t="s">
        <v>1274</v>
      </c>
      <c r="Q175" t="s">
        <v>1277</v>
      </c>
      <c r="X175">
        <v>0.38800000000000001</v>
      </c>
      <c r="Y175">
        <v>0.4</v>
      </c>
      <c r="Z175" t="s">
        <v>1279</v>
      </c>
      <c r="AA175">
        <v>0.2</v>
      </c>
      <c r="AB175">
        <v>0.2</v>
      </c>
      <c r="AC175">
        <v>0.2</v>
      </c>
      <c r="AD175">
        <v>0.2</v>
      </c>
      <c r="AE175">
        <v>7</v>
      </c>
      <c r="AF175" t="s">
        <v>1280</v>
      </c>
      <c r="AG175" t="s">
        <v>1281</v>
      </c>
      <c r="AL175" t="s">
        <v>1284</v>
      </c>
      <c r="AO175">
        <v>35</v>
      </c>
      <c r="AP175">
        <v>-30</v>
      </c>
      <c r="AS175">
        <v>7.4999999999999997E-2</v>
      </c>
      <c r="AT175">
        <v>4</v>
      </c>
      <c r="AU175">
        <v>7.4999999999999997E-2</v>
      </c>
      <c r="AV175">
        <v>4</v>
      </c>
      <c r="AW175" t="s">
        <v>1285</v>
      </c>
      <c r="AX175" t="s">
        <v>1286</v>
      </c>
      <c r="AY175" t="s">
        <v>1287</v>
      </c>
      <c r="AZ175" t="s">
        <v>1289</v>
      </c>
      <c r="BA175">
        <v>2</v>
      </c>
      <c r="BB175">
        <v>0.75</v>
      </c>
      <c r="BC175">
        <v>0</v>
      </c>
      <c r="BD175" t="s">
        <v>1290</v>
      </c>
      <c r="BE175" t="s">
        <v>1290</v>
      </c>
      <c r="BF175" t="s">
        <v>1291</v>
      </c>
      <c r="BG175" t="s">
        <v>1291</v>
      </c>
      <c r="BH175" t="s">
        <v>1291</v>
      </c>
      <c r="BI175">
        <v>0</v>
      </c>
      <c r="BJ175" t="s">
        <v>1292</v>
      </c>
      <c r="BK175">
        <v>0</v>
      </c>
    </row>
    <row r="176" spans="1:63" x14ac:dyDescent="0.25">
      <c r="A176" t="s">
        <v>218</v>
      </c>
      <c r="B176">
        <v>4</v>
      </c>
      <c r="C176" t="s">
        <v>1235</v>
      </c>
      <c r="D176">
        <v>0</v>
      </c>
      <c r="E176">
        <v>1900</v>
      </c>
      <c r="F176">
        <v>1</v>
      </c>
      <c r="G176">
        <v>9</v>
      </c>
      <c r="H176">
        <v>1.2</v>
      </c>
      <c r="I176" t="s">
        <v>1273</v>
      </c>
      <c r="J176" t="s">
        <v>1274</v>
      </c>
      <c r="K176" t="s">
        <v>1275</v>
      </c>
      <c r="M176" t="s">
        <v>1274</v>
      </c>
      <c r="N176" t="s">
        <v>1276</v>
      </c>
      <c r="P176" t="s">
        <v>1274</v>
      </c>
      <c r="Q176" t="s">
        <v>1277</v>
      </c>
      <c r="X176">
        <v>0.38800000000000001</v>
      </c>
      <c r="Y176">
        <v>0.4</v>
      </c>
      <c r="Z176" t="s">
        <v>1279</v>
      </c>
      <c r="AA176">
        <v>0.2</v>
      </c>
      <c r="AB176">
        <v>0.2</v>
      </c>
      <c r="AC176">
        <v>0.2</v>
      </c>
      <c r="AD176">
        <v>0.2</v>
      </c>
      <c r="AE176">
        <v>7</v>
      </c>
      <c r="AF176" t="s">
        <v>1280</v>
      </c>
      <c r="AG176" t="s">
        <v>1281</v>
      </c>
      <c r="AL176" t="s">
        <v>1284</v>
      </c>
      <c r="AO176">
        <v>35</v>
      </c>
      <c r="AP176">
        <v>-30</v>
      </c>
      <c r="AS176">
        <v>7.4999999999999997E-2</v>
      </c>
      <c r="AT176">
        <v>4</v>
      </c>
      <c r="AU176">
        <v>7.4999999999999997E-2</v>
      </c>
      <c r="AV176">
        <v>4</v>
      </c>
      <c r="AW176" t="s">
        <v>1285</v>
      </c>
      <c r="AX176" t="s">
        <v>1286</v>
      </c>
      <c r="AY176" t="s">
        <v>1287</v>
      </c>
      <c r="AZ176" t="s">
        <v>1289</v>
      </c>
      <c r="BA176">
        <v>2</v>
      </c>
      <c r="BB176">
        <v>0.75</v>
      </c>
      <c r="BC176">
        <v>0</v>
      </c>
      <c r="BD176" t="s">
        <v>1290</v>
      </c>
      <c r="BE176" t="s">
        <v>1290</v>
      </c>
      <c r="BF176" t="s">
        <v>1291</v>
      </c>
      <c r="BG176" t="s">
        <v>1291</v>
      </c>
      <c r="BH176" t="s">
        <v>1291</v>
      </c>
      <c r="BI176">
        <v>0</v>
      </c>
      <c r="BJ176" t="s">
        <v>1292</v>
      </c>
      <c r="BK176">
        <v>0</v>
      </c>
    </row>
    <row r="177" spans="1:63" x14ac:dyDescent="0.25">
      <c r="A177" t="s">
        <v>219</v>
      </c>
      <c r="B177">
        <v>4</v>
      </c>
      <c r="C177" t="s">
        <v>1236</v>
      </c>
      <c r="D177">
        <v>0</v>
      </c>
      <c r="E177">
        <v>1900</v>
      </c>
      <c r="F177">
        <v>1</v>
      </c>
      <c r="G177">
        <v>9</v>
      </c>
      <c r="H177">
        <v>1.2</v>
      </c>
      <c r="I177" t="s">
        <v>1273</v>
      </c>
      <c r="J177" t="s">
        <v>1274</v>
      </c>
      <c r="K177" t="s">
        <v>1275</v>
      </c>
      <c r="M177" t="s">
        <v>1274</v>
      </c>
      <c r="N177" t="s">
        <v>1276</v>
      </c>
      <c r="P177" t="s">
        <v>1274</v>
      </c>
      <c r="Q177" t="s">
        <v>1277</v>
      </c>
      <c r="X177">
        <v>0.38800000000000001</v>
      </c>
      <c r="Y177">
        <v>0.4</v>
      </c>
      <c r="Z177" t="s">
        <v>1279</v>
      </c>
      <c r="AA177">
        <v>0.2</v>
      </c>
      <c r="AB177">
        <v>0.2</v>
      </c>
      <c r="AC177">
        <v>0.2</v>
      </c>
      <c r="AD177">
        <v>0.2</v>
      </c>
      <c r="AE177">
        <v>7</v>
      </c>
      <c r="AF177" t="s">
        <v>1280</v>
      </c>
      <c r="AG177" t="s">
        <v>1281</v>
      </c>
      <c r="AL177" t="s">
        <v>1284</v>
      </c>
      <c r="AO177">
        <v>35</v>
      </c>
      <c r="AP177">
        <v>-30</v>
      </c>
      <c r="AS177">
        <v>7.4999999999999997E-2</v>
      </c>
      <c r="AT177">
        <v>4</v>
      </c>
      <c r="AU177">
        <v>7.4999999999999997E-2</v>
      </c>
      <c r="AV177">
        <v>4</v>
      </c>
      <c r="AW177" t="s">
        <v>1285</v>
      </c>
      <c r="AX177" t="s">
        <v>1286</v>
      </c>
      <c r="AY177" t="s">
        <v>1287</v>
      </c>
      <c r="AZ177" t="s">
        <v>1289</v>
      </c>
      <c r="BA177">
        <v>2</v>
      </c>
      <c r="BB177">
        <v>0.75</v>
      </c>
      <c r="BC177">
        <v>0</v>
      </c>
      <c r="BD177" t="s">
        <v>1290</v>
      </c>
      <c r="BE177" t="s">
        <v>1290</v>
      </c>
      <c r="BF177" t="s">
        <v>1291</v>
      </c>
      <c r="BG177" t="s">
        <v>1291</v>
      </c>
      <c r="BH177" t="s">
        <v>1291</v>
      </c>
      <c r="BI177">
        <v>0</v>
      </c>
      <c r="BJ177" t="s">
        <v>1292</v>
      </c>
      <c r="BK177">
        <v>0</v>
      </c>
    </row>
    <row r="178" spans="1:63" x14ac:dyDescent="0.25">
      <c r="A178" t="s">
        <v>220</v>
      </c>
      <c r="B178">
        <v>4</v>
      </c>
      <c r="C178" t="s">
        <v>1237</v>
      </c>
      <c r="D178">
        <v>0</v>
      </c>
      <c r="E178">
        <v>1900</v>
      </c>
      <c r="F178">
        <v>1</v>
      </c>
      <c r="G178">
        <v>9</v>
      </c>
      <c r="H178">
        <v>1.2</v>
      </c>
      <c r="I178" t="s">
        <v>1273</v>
      </c>
      <c r="J178" t="s">
        <v>1274</v>
      </c>
      <c r="K178" t="s">
        <v>1275</v>
      </c>
      <c r="M178" t="s">
        <v>1274</v>
      </c>
      <c r="N178" t="s">
        <v>1276</v>
      </c>
      <c r="P178" t="s">
        <v>1274</v>
      </c>
      <c r="Q178" t="s">
        <v>1277</v>
      </c>
      <c r="X178">
        <v>0.38800000000000001</v>
      </c>
      <c r="Y178">
        <v>0.4</v>
      </c>
      <c r="Z178" t="s">
        <v>1279</v>
      </c>
      <c r="AA178">
        <v>0.2</v>
      </c>
      <c r="AB178">
        <v>0.2</v>
      </c>
      <c r="AC178">
        <v>0.2</v>
      </c>
      <c r="AD178">
        <v>0.2</v>
      </c>
      <c r="AE178">
        <v>7</v>
      </c>
      <c r="AF178" t="s">
        <v>1280</v>
      </c>
      <c r="AG178" t="s">
        <v>1281</v>
      </c>
      <c r="AL178" t="s">
        <v>1284</v>
      </c>
      <c r="AO178">
        <v>35</v>
      </c>
      <c r="AP178">
        <v>-30</v>
      </c>
      <c r="AS178">
        <v>7.4999999999999997E-2</v>
      </c>
      <c r="AT178">
        <v>4</v>
      </c>
      <c r="AU178">
        <v>7.4999999999999997E-2</v>
      </c>
      <c r="AV178">
        <v>4</v>
      </c>
      <c r="AW178" t="s">
        <v>1285</v>
      </c>
      <c r="AX178" t="s">
        <v>1286</v>
      </c>
      <c r="AY178" t="s">
        <v>1287</v>
      </c>
      <c r="AZ178" t="s">
        <v>1289</v>
      </c>
      <c r="BA178">
        <v>2</v>
      </c>
      <c r="BB178">
        <v>0.75</v>
      </c>
      <c r="BC178">
        <v>0</v>
      </c>
      <c r="BD178" t="s">
        <v>1290</v>
      </c>
      <c r="BE178" t="s">
        <v>1290</v>
      </c>
      <c r="BF178" t="s">
        <v>1291</v>
      </c>
      <c r="BG178" t="s">
        <v>1291</v>
      </c>
      <c r="BH178" t="s">
        <v>1291</v>
      </c>
      <c r="BI178">
        <v>0</v>
      </c>
      <c r="BJ178" t="s">
        <v>1292</v>
      </c>
      <c r="BK178">
        <v>0</v>
      </c>
    </row>
    <row r="179" spans="1:63" x14ac:dyDescent="0.25">
      <c r="A179" t="s">
        <v>221</v>
      </c>
      <c r="B179">
        <v>4</v>
      </c>
      <c r="C179" t="s">
        <v>1238</v>
      </c>
      <c r="D179">
        <v>0</v>
      </c>
      <c r="E179">
        <v>1900</v>
      </c>
      <c r="F179">
        <v>1</v>
      </c>
      <c r="G179">
        <v>9</v>
      </c>
      <c r="H179">
        <v>1.2</v>
      </c>
      <c r="I179" t="s">
        <v>1273</v>
      </c>
      <c r="J179" t="s">
        <v>1274</v>
      </c>
      <c r="K179" t="s">
        <v>1275</v>
      </c>
      <c r="M179" t="s">
        <v>1274</v>
      </c>
      <c r="N179" t="s">
        <v>1276</v>
      </c>
      <c r="P179" t="s">
        <v>1274</v>
      </c>
      <c r="Q179" t="s">
        <v>1277</v>
      </c>
      <c r="X179">
        <v>0.38800000000000001</v>
      </c>
      <c r="Y179">
        <v>0.4</v>
      </c>
      <c r="Z179" t="s">
        <v>1279</v>
      </c>
      <c r="AA179">
        <v>0.2</v>
      </c>
      <c r="AB179">
        <v>0.2</v>
      </c>
      <c r="AC179">
        <v>0.2</v>
      </c>
      <c r="AD179">
        <v>0.2</v>
      </c>
      <c r="AE179">
        <v>7</v>
      </c>
      <c r="AF179" t="s">
        <v>1280</v>
      </c>
      <c r="AG179" t="s">
        <v>1281</v>
      </c>
      <c r="AL179" t="s">
        <v>1284</v>
      </c>
      <c r="AO179">
        <v>35</v>
      </c>
      <c r="AP179">
        <v>-30</v>
      </c>
      <c r="AS179">
        <v>7.4999999999999997E-2</v>
      </c>
      <c r="AT179">
        <v>4</v>
      </c>
      <c r="AU179">
        <v>7.4999999999999997E-2</v>
      </c>
      <c r="AV179">
        <v>4</v>
      </c>
      <c r="AW179" t="s">
        <v>1285</v>
      </c>
      <c r="AX179" t="s">
        <v>1286</v>
      </c>
      <c r="AY179" t="s">
        <v>1287</v>
      </c>
      <c r="AZ179" t="s">
        <v>1289</v>
      </c>
      <c r="BA179">
        <v>2</v>
      </c>
      <c r="BB179">
        <v>0.75</v>
      </c>
      <c r="BC179">
        <v>0</v>
      </c>
      <c r="BD179" t="s">
        <v>1290</v>
      </c>
      <c r="BE179" t="s">
        <v>1290</v>
      </c>
      <c r="BF179" t="s">
        <v>1291</v>
      </c>
      <c r="BG179" t="s">
        <v>1291</v>
      </c>
      <c r="BH179" t="s">
        <v>1291</v>
      </c>
      <c r="BI179">
        <v>0</v>
      </c>
      <c r="BJ179" t="s">
        <v>1292</v>
      </c>
      <c r="BK179">
        <v>0</v>
      </c>
    </row>
    <row r="180" spans="1:63" x14ac:dyDescent="0.25">
      <c r="A180" t="s">
        <v>222</v>
      </c>
      <c r="B180">
        <v>4</v>
      </c>
      <c r="C180" t="s">
        <v>1239</v>
      </c>
      <c r="D180">
        <v>0</v>
      </c>
      <c r="E180">
        <v>1900</v>
      </c>
      <c r="F180">
        <v>1</v>
      </c>
      <c r="G180">
        <v>9</v>
      </c>
      <c r="H180">
        <v>1.2</v>
      </c>
      <c r="I180" t="s">
        <v>1273</v>
      </c>
      <c r="J180" t="s">
        <v>1274</v>
      </c>
      <c r="K180" t="s">
        <v>1275</v>
      </c>
      <c r="M180" t="s">
        <v>1274</v>
      </c>
      <c r="N180" t="s">
        <v>1276</v>
      </c>
      <c r="P180" t="s">
        <v>1274</v>
      </c>
      <c r="Q180" t="s">
        <v>1277</v>
      </c>
      <c r="X180">
        <v>0.38800000000000001</v>
      </c>
      <c r="Y180">
        <v>0.4</v>
      </c>
      <c r="Z180" t="s">
        <v>1279</v>
      </c>
      <c r="AA180">
        <v>0.2</v>
      </c>
      <c r="AB180">
        <v>0.2</v>
      </c>
      <c r="AC180">
        <v>0.2</v>
      </c>
      <c r="AD180">
        <v>0.2</v>
      </c>
      <c r="AE180">
        <v>7</v>
      </c>
      <c r="AF180" t="s">
        <v>1280</v>
      </c>
      <c r="AG180" t="s">
        <v>1281</v>
      </c>
      <c r="AL180" t="s">
        <v>1284</v>
      </c>
      <c r="AO180">
        <v>35</v>
      </c>
      <c r="AP180">
        <v>-30</v>
      </c>
      <c r="AS180">
        <v>7.4999999999999997E-2</v>
      </c>
      <c r="AT180">
        <v>4</v>
      </c>
      <c r="AU180">
        <v>7.4999999999999997E-2</v>
      </c>
      <c r="AV180">
        <v>4</v>
      </c>
      <c r="AW180" t="s">
        <v>1285</v>
      </c>
      <c r="AX180" t="s">
        <v>1286</v>
      </c>
      <c r="AY180" t="s">
        <v>1287</v>
      </c>
      <c r="AZ180" t="s">
        <v>1289</v>
      </c>
      <c r="BA180">
        <v>2</v>
      </c>
      <c r="BB180">
        <v>0.75</v>
      </c>
      <c r="BC180">
        <v>0</v>
      </c>
      <c r="BD180" t="s">
        <v>1290</v>
      </c>
      <c r="BE180" t="s">
        <v>1290</v>
      </c>
      <c r="BF180" t="s">
        <v>1291</v>
      </c>
      <c r="BG180" t="s">
        <v>1291</v>
      </c>
      <c r="BH180" t="s">
        <v>1291</v>
      </c>
      <c r="BI180">
        <v>0</v>
      </c>
      <c r="BJ180" t="s">
        <v>1292</v>
      </c>
      <c r="BK180">
        <v>0</v>
      </c>
    </row>
    <row r="181" spans="1:63" x14ac:dyDescent="0.25">
      <c r="A181" t="s">
        <v>223</v>
      </c>
      <c r="B181">
        <v>4</v>
      </c>
      <c r="C181" t="s">
        <v>1240</v>
      </c>
      <c r="D181">
        <v>0</v>
      </c>
      <c r="E181">
        <v>1900</v>
      </c>
      <c r="F181">
        <v>1</v>
      </c>
      <c r="G181">
        <v>9</v>
      </c>
      <c r="H181">
        <v>1.2</v>
      </c>
      <c r="I181" t="s">
        <v>1273</v>
      </c>
      <c r="J181" t="s">
        <v>1274</v>
      </c>
      <c r="K181" t="s">
        <v>1275</v>
      </c>
      <c r="M181" t="s">
        <v>1274</v>
      </c>
      <c r="N181" t="s">
        <v>1276</v>
      </c>
      <c r="P181" t="s">
        <v>1274</v>
      </c>
      <c r="Q181" t="s">
        <v>1277</v>
      </c>
      <c r="X181">
        <v>0.38800000000000001</v>
      </c>
      <c r="Y181">
        <v>0.4</v>
      </c>
      <c r="Z181" t="s">
        <v>1279</v>
      </c>
      <c r="AA181">
        <v>0.2</v>
      </c>
      <c r="AB181">
        <v>0.2</v>
      </c>
      <c r="AC181">
        <v>0.2</v>
      </c>
      <c r="AD181">
        <v>0.2</v>
      </c>
      <c r="AE181">
        <v>7</v>
      </c>
      <c r="AF181" t="s">
        <v>1280</v>
      </c>
      <c r="AG181" t="s">
        <v>1281</v>
      </c>
      <c r="AL181" t="s">
        <v>1284</v>
      </c>
      <c r="AO181">
        <v>35</v>
      </c>
      <c r="AP181">
        <v>-30</v>
      </c>
      <c r="AS181">
        <v>7.4999999999999997E-2</v>
      </c>
      <c r="AT181">
        <v>4</v>
      </c>
      <c r="AU181">
        <v>7.4999999999999997E-2</v>
      </c>
      <c r="AV181">
        <v>4</v>
      </c>
      <c r="AW181" t="s">
        <v>1285</v>
      </c>
      <c r="AX181" t="s">
        <v>1286</v>
      </c>
      <c r="AY181" t="s">
        <v>1287</v>
      </c>
      <c r="AZ181" t="s">
        <v>1289</v>
      </c>
      <c r="BA181">
        <v>2</v>
      </c>
      <c r="BB181">
        <v>0.75</v>
      </c>
      <c r="BC181">
        <v>0</v>
      </c>
      <c r="BD181" t="s">
        <v>1290</v>
      </c>
      <c r="BE181" t="s">
        <v>1290</v>
      </c>
      <c r="BF181" t="s">
        <v>1291</v>
      </c>
      <c r="BG181" t="s">
        <v>1291</v>
      </c>
      <c r="BH181" t="s">
        <v>1291</v>
      </c>
      <c r="BI181">
        <v>0</v>
      </c>
      <c r="BJ181" t="s">
        <v>1292</v>
      </c>
      <c r="BK181">
        <v>0</v>
      </c>
    </row>
    <row r="182" spans="1:63" x14ac:dyDescent="0.25">
      <c r="A182" t="s">
        <v>224</v>
      </c>
      <c r="B182">
        <v>4</v>
      </c>
      <c r="C182" t="s">
        <v>1241</v>
      </c>
      <c r="D182">
        <v>0</v>
      </c>
      <c r="E182">
        <v>1900</v>
      </c>
      <c r="F182">
        <v>1</v>
      </c>
      <c r="G182">
        <v>9</v>
      </c>
      <c r="H182">
        <v>1.2</v>
      </c>
      <c r="I182" t="s">
        <v>1273</v>
      </c>
      <c r="J182" t="s">
        <v>1274</v>
      </c>
      <c r="K182" t="s">
        <v>1275</v>
      </c>
      <c r="M182" t="s">
        <v>1274</v>
      </c>
      <c r="N182" t="s">
        <v>1276</v>
      </c>
      <c r="P182" t="s">
        <v>1274</v>
      </c>
      <c r="Q182" t="s">
        <v>1277</v>
      </c>
      <c r="X182">
        <v>0.38800000000000001</v>
      </c>
      <c r="Y182">
        <v>0.4</v>
      </c>
      <c r="Z182" t="s">
        <v>1279</v>
      </c>
      <c r="AA182">
        <v>0.2</v>
      </c>
      <c r="AB182">
        <v>0.2</v>
      </c>
      <c r="AC182">
        <v>0.2</v>
      </c>
      <c r="AD182">
        <v>0.2</v>
      </c>
      <c r="AE182">
        <v>7</v>
      </c>
      <c r="AF182" t="s">
        <v>1280</v>
      </c>
      <c r="AG182" t="s">
        <v>1281</v>
      </c>
      <c r="AL182" t="s">
        <v>1284</v>
      </c>
      <c r="AO182">
        <v>35</v>
      </c>
      <c r="AP182">
        <v>-30</v>
      </c>
      <c r="AS182">
        <v>7.4999999999999997E-2</v>
      </c>
      <c r="AT182">
        <v>4</v>
      </c>
      <c r="AU182">
        <v>7.4999999999999997E-2</v>
      </c>
      <c r="AV182">
        <v>4</v>
      </c>
      <c r="AW182" t="s">
        <v>1285</v>
      </c>
      <c r="AX182" t="s">
        <v>1286</v>
      </c>
      <c r="AY182" t="s">
        <v>1287</v>
      </c>
      <c r="AZ182" t="s">
        <v>1289</v>
      </c>
      <c r="BA182">
        <v>2</v>
      </c>
      <c r="BB182">
        <v>0.75</v>
      </c>
      <c r="BC182">
        <v>0</v>
      </c>
      <c r="BD182" t="s">
        <v>1290</v>
      </c>
      <c r="BE182" t="s">
        <v>1290</v>
      </c>
      <c r="BF182" t="s">
        <v>1291</v>
      </c>
      <c r="BG182" t="s">
        <v>1291</v>
      </c>
      <c r="BH182" t="s">
        <v>1291</v>
      </c>
      <c r="BI182">
        <v>0</v>
      </c>
      <c r="BJ182" t="s">
        <v>1292</v>
      </c>
      <c r="BK182">
        <v>0</v>
      </c>
    </row>
    <row r="183" spans="1:63" x14ac:dyDescent="0.25">
      <c r="A183" t="s">
        <v>225</v>
      </c>
      <c r="B183">
        <v>4</v>
      </c>
      <c r="C183" t="s">
        <v>1242</v>
      </c>
      <c r="D183">
        <v>0</v>
      </c>
      <c r="E183">
        <v>1900</v>
      </c>
      <c r="F183">
        <v>1</v>
      </c>
      <c r="G183">
        <v>9</v>
      </c>
      <c r="H183">
        <v>1.2</v>
      </c>
      <c r="I183" t="s">
        <v>1273</v>
      </c>
      <c r="J183" t="s">
        <v>1274</v>
      </c>
      <c r="K183" t="s">
        <v>1275</v>
      </c>
      <c r="M183" t="s">
        <v>1274</v>
      </c>
      <c r="N183" t="s">
        <v>1276</v>
      </c>
      <c r="P183" t="s">
        <v>1274</v>
      </c>
      <c r="Q183" t="s">
        <v>1277</v>
      </c>
      <c r="X183">
        <v>0.38800000000000001</v>
      </c>
      <c r="Y183">
        <v>0.4</v>
      </c>
      <c r="Z183" t="s">
        <v>1279</v>
      </c>
      <c r="AA183">
        <v>0.2</v>
      </c>
      <c r="AB183">
        <v>0.2</v>
      </c>
      <c r="AC183">
        <v>0.2</v>
      </c>
      <c r="AD183">
        <v>0.2</v>
      </c>
      <c r="AE183">
        <v>7</v>
      </c>
      <c r="AF183" t="s">
        <v>1280</v>
      </c>
      <c r="AG183" t="s">
        <v>1281</v>
      </c>
      <c r="AL183" t="s">
        <v>1284</v>
      </c>
      <c r="AO183">
        <v>35</v>
      </c>
      <c r="AP183">
        <v>-30</v>
      </c>
      <c r="AS183">
        <v>7.4999999999999997E-2</v>
      </c>
      <c r="AT183">
        <v>4</v>
      </c>
      <c r="AU183">
        <v>7.4999999999999997E-2</v>
      </c>
      <c r="AV183">
        <v>4</v>
      </c>
      <c r="AW183" t="s">
        <v>1285</v>
      </c>
      <c r="AX183" t="s">
        <v>1286</v>
      </c>
      <c r="AY183" t="s">
        <v>1287</v>
      </c>
      <c r="AZ183" t="s">
        <v>1289</v>
      </c>
      <c r="BA183">
        <v>2</v>
      </c>
      <c r="BB183">
        <v>0.75</v>
      </c>
      <c r="BC183">
        <v>0</v>
      </c>
      <c r="BD183" t="s">
        <v>1290</v>
      </c>
      <c r="BE183" t="s">
        <v>1290</v>
      </c>
      <c r="BF183" t="s">
        <v>1291</v>
      </c>
      <c r="BG183" t="s">
        <v>1291</v>
      </c>
      <c r="BH183" t="s">
        <v>1291</v>
      </c>
      <c r="BI183">
        <v>0</v>
      </c>
      <c r="BJ183" t="s">
        <v>1292</v>
      </c>
      <c r="BK183">
        <v>0</v>
      </c>
    </row>
    <row r="184" spans="1:63" x14ac:dyDescent="0.25">
      <c r="A184" t="s">
        <v>226</v>
      </c>
      <c r="B184">
        <v>4</v>
      </c>
      <c r="C184" t="s">
        <v>1243</v>
      </c>
      <c r="D184">
        <v>0</v>
      </c>
      <c r="E184">
        <v>1900</v>
      </c>
      <c r="F184">
        <v>1</v>
      </c>
      <c r="G184">
        <v>9</v>
      </c>
      <c r="H184">
        <v>1.2</v>
      </c>
      <c r="I184" t="s">
        <v>1273</v>
      </c>
      <c r="J184" t="s">
        <v>1274</v>
      </c>
      <c r="K184" t="s">
        <v>1275</v>
      </c>
      <c r="M184" t="s">
        <v>1274</v>
      </c>
      <c r="N184" t="s">
        <v>1276</v>
      </c>
      <c r="P184" t="s">
        <v>1274</v>
      </c>
      <c r="Q184" t="s">
        <v>1277</v>
      </c>
      <c r="X184">
        <v>0.38800000000000001</v>
      </c>
      <c r="Y184">
        <v>0.4</v>
      </c>
      <c r="Z184" t="s">
        <v>1279</v>
      </c>
      <c r="AA184">
        <v>0.2</v>
      </c>
      <c r="AB184">
        <v>0.2</v>
      </c>
      <c r="AC184">
        <v>0.2</v>
      </c>
      <c r="AD184">
        <v>0.2</v>
      </c>
      <c r="AE184">
        <v>7</v>
      </c>
      <c r="AF184" t="s">
        <v>1280</v>
      </c>
      <c r="AG184" t="s">
        <v>1281</v>
      </c>
      <c r="AL184" t="s">
        <v>1284</v>
      </c>
      <c r="AO184">
        <v>35</v>
      </c>
      <c r="AP184">
        <v>-30</v>
      </c>
      <c r="AS184">
        <v>7.4999999999999997E-2</v>
      </c>
      <c r="AT184">
        <v>4</v>
      </c>
      <c r="AU184">
        <v>7.4999999999999997E-2</v>
      </c>
      <c r="AV184">
        <v>4</v>
      </c>
      <c r="AW184" t="s">
        <v>1285</v>
      </c>
      <c r="AX184" t="s">
        <v>1286</v>
      </c>
      <c r="AY184" t="s">
        <v>1287</v>
      </c>
      <c r="AZ184" t="s">
        <v>1289</v>
      </c>
      <c r="BA184">
        <v>2</v>
      </c>
      <c r="BB184">
        <v>0.75</v>
      </c>
      <c r="BC184">
        <v>0</v>
      </c>
      <c r="BD184" t="s">
        <v>1290</v>
      </c>
      <c r="BE184" t="s">
        <v>1290</v>
      </c>
      <c r="BF184" t="s">
        <v>1291</v>
      </c>
      <c r="BG184" t="s">
        <v>1291</v>
      </c>
      <c r="BH184" t="s">
        <v>1291</v>
      </c>
      <c r="BI184">
        <v>0</v>
      </c>
      <c r="BJ184" t="s">
        <v>1292</v>
      </c>
      <c r="BK184">
        <v>0</v>
      </c>
    </row>
    <row r="185" spans="1:63" x14ac:dyDescent="0.25">
      <c r="A185" t="s">
        <v>227</v>
      </c>
      <c r="B185">
        <v>4</v>
      </c>
      <c r="C185" t="s">
        <v>1244</v>
      </c>
      <c r="D185">
        <v>0</v>
      </c>
      <c r="E185">
        <v>1900</v>
      </c>
      <c r="F185">
        <v>1</v>
      </c>
      <c r="G185">
        <v>9</v>
      </c>
      <c r="H185">
        <v>1.2</v>
      </c>
      <c r="I185" t="s">
        <v>1273</v>
      </c>
      <c r="J185" t="s">
        <v>1274</v>
      </c>
      <c r="K185" t="s">
        <v>1275</v>
      </c>
      <c r="M185" t="s">
        <v>1274</v>
      </c>
      <c r="N185" t="s">
        <v>1276</v>
      </c>
      <c r="P185" t="s">
        <v>1274</v>
      </c>
      <c r="Q185" t="s">
        <v>1277</v>
      </c>
      <c r="X185">
        <v>0.38800000000000001</v>
      </c>
      <c r="Y185">
        <v>0.4</v>
      </c>
      <c r="Z185" t="s">
        <v>1279</v>
      </c>
      <c r="AA185">
        <v>0.2</v>
      </c>
      <c r="AB185">
        <v>0.2</v>
      </c>
      <c r="AC185">
        <v>0.2</v>
      </c>
      <c r="AD185">
        <v>0.2</v>
      </c>
      <c r="AE185">
        <v>7</v>
      </c>
      <c r="AF185" t="s">
        <v>1280</v>
      </c>
      <c r="AG185" t="s">
        <v>1281</v>
      </c>
      <c r="AL185" t="s">
        <v>1284</v>
      </c>
      <c r="AO185">
        <v>35</v>
      </c>
      <c r="AP185">
        <v>-30</v>
      </c>
      <c r="AS185">
        <v>7.4999999999999997E-2</v>
      </c>
      <c r="AT185">
        <v>4</v>
      </c>
      <c r="AU185">
        <v>7.4999999999999997E-2</v>
      </c>
      <c r="AV185">
        <v>4</v>
      </c>
      <c r="AW185" t="s">
        <v>1285</v>
      </c>
      <c r="AX185" t="s">
        <v>1286</v>
      </c>
      <c r="AY185" t="s">
        <v>1287</v>
      </c>
      <c r="AZ185" t="s">
        <v>1289</v>
      </c>
      <c r="BA185">
        <v>2</v>
      </c>
      <c r="BB185">
        <v>0.75</v>
      </c>
      <c r="BC185">
        <v>0</v>
      </c>
      <c r="BD185" t="s">
        <v>1290</v>
      </c>
      <c r="BE185" t="s">
        <v>1290</v>
      </c>
      <c r="BF185" t="s">
        <v>1291</v>
      </c>
      <c r="BG185" t="s">
        <v>1291</v>
      </c>
      <c r="BH185" t="s">
        <v>1291</v>
      </c>
      <c r="BI185">
        <v>0</v>
      </c>
      <c r="BJ185" t="s">
        <v>1292</v>
      </c>
      <c r="BK185">
        <v>0</v>
      </c>
    </row>
    <row r="186" spans="1:63" x14ac:dyDescent="0.25">
      <c r="A186" t="s">
        <v>228</v>
      </c>
      <c r="B186">
        <v>4</v>
      </c>
      <c r="C186" t="s">
        <v>1245</v>
      </c>
      <c r="D186">
        <v>0</v>
      </c>
      <c r="E186">
        <v>1900</v>
      </c>
      <c r="F186">
        <v>1</v>
      </c>
      <c r="G186">
        <v>9</v>
      </c>
      <c r="H186">
        <v>1.2</v>
      </c>
      <c r="I186" t="s">
        <v>1273</v>
      </c>
      <c r="J186" t="s">
        <v>1274</v>
      </c>
      <c r="K186" t="s">
        <v>1275</v>
      </c>
      <c r="M186" t="s">
        <v>1274</v>
      </c>
      <c r="N186" t="s">
        <v>1276</v>
      </c>
      <c r="P186" t="s">
        <v>1274</v>
      </c>
      <c r="Q186" t="s">
        <v>1277</v>
      </c>
      <c r="X186">
        <v>0.38800000000000001</v>
      </c>
      <c r="Y186">
        <v>0.4</v>
      </c>
      <c r="Z186" t="s">
        <v>1279</v>
      </c>
      <c r="AA186">
        <v>0.2</v>
      </c>
      <c r="AB186">
        <v>0.2</v>
      </c>
      <c r="AC186">
        <v>0.2</v>
      </c>
      <c r="AD186">
        <v>0.2</v>
      </c>
      <c r="AE186">
        <v>7</v>
      </c>
      <c r="AF186" t="s">
        <v>1280</v>
      </c>
      <c r="AG186" t="s">
        <v>1281</v>
      </c>
      <c r="AL186" t="s">
        <v>1284</v>
      </c>
      <c r="AO186">
        <v>35</v>
      </c>
      <c r="AP186">
        <v>-30</v>
      </c>
      <c r="AS186">
        <v>7.4999999999999997E-2</v>
      </c>
      <c r="AT186">
        <v>4</v>
      </c>
      <c r="AU186">
        <v>7.4999999999999997E-2</v>
      </c>
      <c r="AV186">
        <v>4</v>
      </c>
      <c r="AW186" t="s">
        <v>1285</v>
      </c>
      <c r="AX186" t="s">
        <v>1286</v>
      </c>
      <c r="AY186" t="s">
        <v>1287</v>
      </c>
      <c r="AZ186" t="s">
        <v>1289</v>
      </c>
      <c r="BA186">
        <v>2</v>
      </c>
      <c r="BB186">
        <v>0.75</v>
      </c>
      <c r="BC186">
        <v>0</v>
      </c>
      <c r="BD186" t="s">
        <v>1290</v>
      </c>
      <c r="BE186" t="s">
        <v>1290</v>
      </c>
      <c r="BF186" t="s">
        <v>1291</v>
      </c>
      <c r="BG186" t="s">
        <v>1291</v>
      </c>
      <c r="BH186" t="s">
        <v>1291</v>
      </c>
      <c r="BI186">
        <v>0</v>
      </c>
      <c r="BJ186" t="s">
        <v>1292</v>
      </c>
      <c r="BK186">
        <v>0</v>
      </c>
    </row>
    <row r="187" spans="1:63" x14ac:dyDescent="0.25">
      <c r="A187" t="s">
        <v>229</v>
      </c>
      <c r="B187">
        <v>4</v>
      </c>
      <c r="C187" t="s">
        <v>1246</v>
      </c>
      <c r="D187">
        <v>0</v>
      </c>
      <c r="E187">
        <v>1900</v>
      </c>
      <c r="F187">
        <v>1</v>
      </c>
      <c r="G187">
        <v>9</v>
      </c>
      <c r="H187">
        <v>1.2</v>
      </c>
      <c r="I187" t="s">
        <v>1273</v>
      </c>
      <c r="J187" t="s">
        <v>1274</v>
      </c>
      <c r="K187" t="s">
        <v>1275</v>
      </c>
      <c r="M187" t="s">
        <v>1274</v>
      </c>
      <c r="N187" t="s">
        <v>1276</v>
      </c>
      <c r="P187" t="s">
        <v>1274</v>
      </c>
      <c r="Q187" t="s">
        <v>1277</v>
      </c>
      <c r="X187">
        <v>0.38800000000000001</v>
      </c>
      <c r="Y187">
        <v>0.4</v>
      </c>
      <c r="Z187" t="s">
        <v>1279</v>
      </c>
      <c r="AA187">
        <v>0.2</v>
      </c>
      <c r="AB187">
        <v>0.2</v>
      </c>
      <c r="AC187">
        <v>0.2</v>
      </c>
      <c r="AD187">
        <v>0.2</v>
      </c>
      <c r="AE187">
        <v>7</v>
      </c>
      <c r="AF187" t="s">
        <v>1280</v>
      </c>
      <c r="AG187" t="s">
        <v>1281</v>
      </c>
      <c r="AL187" t="s">
        <v>1284</v>
      </c>
      <c r="AO187">
        <v>35</v>
      </c>
      <c r="AP187">
        <v>-30</v>
      </c>
      <c r="AS187">
        <v>7.4999999999999997E-2</v>
      </c>
      <c r="AT187">
        <v>4</v>
      </c>
      <c r="AU187">
        <v>7.4999999999999997E-2</v>
      </c>
      <c r="AV187">
        <v>4</v>
      </c>
      <c r="AW187" t="s">
        <v>1285</v>
      </c>
      <c r="AX187" t="s">
        <v>1286</v>
      </c>
      <c r="AY187" t="s">
        <v>1287</v>
      </c>
      <c r="AZ187" t="s">
        <v>1289</v>
      </c>
      <c r="BA187">
        <v>2</v>
      </c>
      <c r="BB187">
        <v>0.75</v>
      </c>
      <c r="BC187">
        <v>0</v>
      </c>
      <c r="BD187" t="s">
        <v>1290</v>
      </c>
      <c r="BE187" t="s">
        <v>1290</v>
      </c>
      <c r="BF187" t="s">
        <v>1291</v>
      </c>
      <c r="BG187" t="s">
        <v>1291</v>
      </c>
      <c r="BH187" t="s">
        <v>1291</v>
      </c>
      <c r="BI187">
        <v>0</v>
      </c>
      <c r="BJ187" t="s">
        <v>1292</v>
      </c>
      <c r="BK187">
        <v>0</v>
      </c>
    </row>
    <row r="188" spans="1:63" x14ac:dyDescent="0.25">
      <c r="A188" t="s">
        <v>230</v>
      </c>
      <c r="B188">
        <v>4</v>
      </c>
      <c r="C188" t="s">
        <v>1247</v>
      </c>
      <c r="D188">
        <v>0</v>
      </c>
      <c r="E188">
        <v>1900</v>
      </c>
      <c r="F188">
        <v>1</v>
      </c>
      <c r="G188">
        <v>9</v>
      </c>
      <c r="H188">
        <v>1.2</v>
      </c>
      <c r="I188" t="s">
        <v>1273</v>
      </c>
      <c r="J188" t="s">
        <v>1274</v>
      </c>
      <c r="K188" t="s">
        <v>1275</v>
      </c>
      <c r="M188" t="s">
        <v>1274</v>
      </c>
      <c r="N188" t="s">
        <v>1276</v>
      </c>
      <c r="P188" t="s">
        <v>1274</v>
      </c>
      <c r="Q188" t="s">
        <v>1277</v>
      </c>
      <c r="X188">
        <v>0.38800000000000001</v>
      </c>
      <c r="Y188">
        <v>0.4</v>
      </c>
      <c r="Z188" t="s">
        <v>1279</v>
      </c>
      <c r="AA188">
        <v>0.2</v>
      </c>
      <c r="AB188">
        <v>0.2</v>
      </c>
      <c r="AC188">
        <v>0.2</v>
      </c>
      <c r="AD188">
        <v>0.2</v>
      </c>
      <c r="AE188">
        <v>7</v>
      </c>
      <c r="AF188" t="s">
        <v>1280</v>
      </c>
      <c r="AG188" t="s">
        <v>1281</v>
      </c>
      <c r="AL188" t="s">
        <v>1284</v>
      </c>
      <c r="AO188">
        <v>35</v>
      </c>
      <c r="AP188">
        <v>-30</v>
      </c>
      <c r="AS188">
        <v>7.4999999999999997E-2</v>
      </c>
      <c r="AT188">
        <v>4</v>
      </c>
      <c r="AU188">
        <v>7.4999999999999997E-2</v>
      </c>
      <c r="AV188">
        <v>4</v>
      </c>
      <c r="AW188" t="s">
        <v>1285</v>
      </c>
      <c r="AX188" t="s">
        <v>1286</v>
      </c>
      <c r="AY188" t="s">
        <v>1287</v>
      </c>
      <c r="AZ188" t="s">
        <v>1289</v>
      </c>
      <c r="BA188">
        <v>2</v>
      </c>
      <c r="BB188">
        <v>0.75</v>
      </c>
      <c r="BC188">
        <v>0</v>
      </c>
      <c r="BD188" t="s">
        <v>1290</v>
      </c>
      <c r="BE188" t="s">
        <v>1290</v>
      </c>
      <c r="BF188" t="s">
        <v>1291</v>
      </c>
      <c r="BG188" t="s">
        <v>1291</v>
      </c>
      <c r="BH188" t="s">
        <v>1291</v>
      </c>
      <c r="BI188">
        <v>0</v>
      </c>
      <c r="BJ188" t="s">
        <v>1292</v>
      </c>
      <c r="BK188">
        <v>0</v>
      </c>
    </row>
    <row r="189" spans="1:63" x14ac:dyDescent="0.25">
      <c r="A189" t="s">
        <v>231</v>
      </c>
      <c r="B189">
        <v>4</v>
      </c>
      <c r="C189" t="s">
        <v>1248</v>
      </c>
      <c r="D189">
        <v>0</v>
      </c>
      <c r="E189">
        <v>1900</v>
      </c>
      <c r="F189">
        <v>1</v>
      </c>
      <c r="G189">
        <v>9</v>
      </c>
      <c r="H189">
        <v>1.2</v>
      </c>
      <c r="I189" t="s">
        <v>1273</v>
      </c>
      <c r="J189" t="s">
        <v>1274</v>
      </c>
      <c r="K189" t="s">
        <v>1275</v>
      </c>
      <c r="M189" t="s">
        <v>1274</v>
      </c>
      <c r="N189" t="s">
        <v>1276</v>
      </c>
      <c r="P189" t="s">
        <v>1274</v>
      </c>
      <c r="Q189" t="s">
        <v>1277</v>
      </c>
      <c r="X189">
        <v>0.38800000000000001</v>
      </c>
      <c r="Y189">
        <v>0.4</v>
      </c>
      <c r="Z189" t="s">
        <v>1279</v>
      </c>
      <c r="AA189">
        <v>0.2</v>
      </c>
      <c r="AB189">
        <v>0.2</v>
      </c>
      <c r="AC189">
        <v>0.2</v>
      </c>
      <c r="AD189">
        <v>0.2</v>
      </c>
      <c r="AE189">
        <v>7</v>
      </c>
      <c r="AF189" t="s">
        <v>1280</v>
      </c>
      <c r="AG189" t="s">
        <v>1281</v>
      </c>
      <c r="AL189" t="s">
        <v>1284</v>
      </c>
      <c r="AO189">
        <v>35</v>
      </c>
      <c r="AP189">
        <v>-30</v>
      </c>
      <c r="AS189">
        <v>7.4999999999999997E-2</v>
      </c>
      <c r="AT189">
        <v>4</v>
      </c>
      <c r="AU189">
        <v>7.4999999999999997E-2</v>
      </c>
      <c r="AV189">
        <v>4</v>
      </c>
      <c r="AW189" t="s">
        <v>1285</v>
      </c>
      <c r="AX189" t="s">
        <v>1286</v>
      </c>
      <c r="AY189" t="s">
        <v>1287</v>
      </c>
      <c r="AZ189" t="s">
        <v>1289</v>
      </c>
      <c r="BA189">
        <v>2</v>
      </c>
      <c r="BB189">
        <v>0.75</v>
      </c>
      <c r="BC189">
        <v>0</v>
      </c>
      <c r="BD189" t="s">
        <v>1290</v>
      </c>
      <c r="BE189" t="s">
        <v>1290</v>
      </c>
      <c r="BF189" t="s">
        <v>1291</v>
      </c>
      <c r="BG189" t="s">
        <v>1291</v>
      </c>
      <c r="BH189" t="s">
        <v>1291</v>
      </c>
      <c r="BI189">
        <v>0</v>
      </c>
      <c r="BJ189" t="s">
        <v>1292</v>
      </c>
      <c r="BK189">
        <v>0</v>
      </c>
    </row>
    <row r="190" spans="1:63" x14ac:dyDescent="0.25">
      <c r="A190" t="s">
        <v>232</v>
      </c>
      <c r="B190">
        <v>4</v>
      </c>
      <c r="C190" t="s">
        <v>1249</v>
      </c>
      <c r="D190">
        <v>0</v>
      </c>
      <c r="E190">
        <v>1900</v>
      </c>
      <c r="F190">
        <v>1</v>
      </c>
      <c r="G190">
        <v>9</v>
      </c>
      <c r="H190">
        <v>1.2</v>
      </c>
      <c r="I190" t="s">
        <v>1273</v>
      </c>
      <c r="J190" t="s">
        <v>1274</v>
      </c>
      <c r="K190" t="s">
        <v>1275</v>
      </c>
      <c r="M190" t="s">
        <v>1274</v>
      </c>
      <c r="N190" t="s">
        <v>1276</v>
      </c>
      <c r="P190" t="s">
        <v>1274</v>
      </c>
      <c r="Q190" t="s">
        <v>1277</v>
      </c>
      <c r="X190">
        <v>0.38800000000000001</v>
      </c>
      <c r="Y190">
        <v>0.4</v>
      </c>
      <c r="Z190" t="s">
        <v>1279</v>
      </c>
      <c r="AA190">
        <v>0.2</v>
      </c>
      <c r="AB190">
        <v>0.2</v>
      </c>
      <c r="AC190">
        <v>0.2</v>
      </c>
      <c r="AD190">
        <v>0.2</v>
      </c>
      <c r="AE190">
        <v>7</v>
      </c>
      <c r="AF190" t="s">
        <v>1280</v>
      </c>
      <c r="AG190" t="s">
        <v>1281</v>
      </c>
      <c r="AL190" t="s">
        <v>1284</v>
      </c>
      <c r="AO190">
        <v>35</v>
      </c>
      <c r="AP190">
        <v>-30</v>
      </c>
      <c r="AS190">
        <v>7.4999999999999997E-2</v>
      </c>
      <c r="AT190">
        <v>4</v>
      </c>
      <c r="AU190">
        <v>7.4999999999999997E-2</v>
      </c>
      <c r="AV190">
        <v>4</v>
      </c>
      <c r="AW190" t="s">
        <v>1285</v>
      </c>
      <c r="AX190" t="s">
        <v>1286</v>
      </c>
      <c r="AY190" t="s">
        <v>1287</v>
      </c>
      <c r="AZ190" t="s">
        <v>1289</v>
      </c>
      <c r="BA190">
        <v>2</v>
      </c>
      <c r="BB190">
        <v>0.75</v>
      </c>
      <c r="BC190">
        <v>0</v>
      </c>
      <c r="BD190" t="s">
        <v>1290</v>
      </c>
      <c r="BE190" t="s">
        <v>1290</v>
      </c>
      <c r="BF190" t="s">
        <v>1291</v>
      </c>
      <c r="BG190" t="s">
        <v>1291</v>
      </c>
      <c r="BH190" t="s">
        <v>1291</v>
      </c>
      <c r="BI190">
        <v>0</v>
      </c>
      <c r="BJ190" t="s">
        <v>1292</v>
      </c>
      <c r="BK190">
        <v>0</v>
      </c>
    </row>
    <row r="191" spans="1:63" x14ac:dyDescent="0.25">
      <c r="A191" t="s">
        <v>233</v>
      </c>
      <c r="B191">
        <v>4</v>
      </c>
      <c r="C191" t="s">
        <v>1250</v>
      </c>
      <c r="D191">
        <v>0</v>
      </c>
      <c r="E191">
        <v>1900</v>
      </c>
      <c r="F191">
        <v>1</v>
      </c>
      <c r="G191">
        <v>9</v>
      </c>
      <c r="H191">
        <v>1.2</v>
      </c>
      <c r="I191" t="s">
        <v>1273</v>
      </c>
      <c r="J191" t="s">
        <v>1274</v>
      </c>
      <c r="K191" t="s">
        <v>1275</v>
      </c>
      <c r="M191" t="s">
        <v>1274</v>
      </c>
      <c r="N191" t="s">
        <v>1276</v>
      </c>
      <c r="P191" t="s">
        <v>1274</v>
      </c>
      <c r="Q191" t="s">
        <v>1277</v>
      </c>
      <c r="X191">
        <v>0.38800000000000001</v>
      </c>
      <c r="Y191">
        <v>0.4</v>
      </c>
      <c r="Z191" t="s">
        <v>1279</v>
      </c>
      <c r="AA191">
        <v>0.2</v>
      </c>
      <c r="AB191">
        <v>0.2</v>
      </c>
      <c r="AC191">
        <v>0.2</v>
      </c>
      <c r="AD191">
        <v>0.2</v>
      </c>
      <c r="AE191">
        <v>7</v>
      </c>
      <c r="AF191" t="s">
        <v>1280</v>
      </c>
      <c r="AG191" t="s">
        <v>1281</v>
      </c>
      <c r="AL191" t="s">
        <v>1284</v>
      </c>
      <c r="AO191">
        <v>35</v>
      </c>
      <c r="AP191">
        <v>-30</v>
      </c>
      <c r="AS191">
        <v>7.4999999999999997E-2</v>
      </c>
      <c r="AT191">
        <v>4</v>
      </c>
      <c r="AU191">
        <v>7.4999999999999997E-2</v>
      </c>
      <c r="AV191">
        <v>4</v>
      </c>
      <c r="AW191" t="s">
        <v>1285</v>
      </c>
      <c r="AX191" t="s">
        <v>1286</v>
      </c>
      <c r="AY191" t="s">
        <v>1287</v>
      </c>
      <c r="AZ191" t="s">
        <v>1289</v>
      </c>
      <c r="BA191">
        <v>2</v>
      </c>
      <c r="BB191">
        <v>0.75</v>
      </c>
      <c r="BC191">
        <v>0</v>
      </c>
      <c r="BD191" t="s">
        <v>1290</v>
      </c>
      <c r="BE191" t="s">
        <v>1290</v>
      </c>
      <c r="BF191" t="s">
        <v>1291</v>
      </c>
      <c r="BG191" t="s">
        <v>1291</v>
      </c>
      <c r="BH191" t="s">
        <v>1291</v>
      </c>
      <c r="BI191">
        <v>0</v>
      </c>
      <c r="BJ191" t="s">
        <v>1292</v>
      </c>
      <c r="BK191">
        <v>0</v>
      </c>
    </row>
    <row r="192" spans="1:63" x14ac:dyDescent="0.25">
      <c r="A192" t="s">
        <v>234</v>
      </c>
      <c r="B192">
        <v>4</v>
      </c>
      <c r="C192" t="s">
        <v>1251</v>
      </c>
      <c r="D192">
        <v>0</v>
      </c>
      <c r="E192">
        <v>1900</v>
      </c>
      <c r="F192">
        <v>1</v>
      </c>
      <c r="G192">
        <v>9</v>
      </c>
      <c r="H192">
        <v>1.2</v>
      </c>
      <c r="I192" t="s">
        <v>1273</v>
      </c>
      <c r="J192" t="s">
        <v>1274</v>
      </c>
      <c r="K192" t="s">
        <v>1275</v>
      </c>
      <c r="M192" t="s">
        <v>1274</v>
      </c>
      <c r="N192" t="s">
        <v>1276</v>
      </c>
      <c r="P192" t="s">
        <v>1274</v>
      </c>
      <c r="Q192" t="s">
        <v>1277</v>
      </c>
      <c r="X192">
        <v>0.38800000000000001</v>
      </c>
      <c r="Y192">
        <v>0.4</v>
      </c>
      <c r="Z192" t="s">
        <v>1279</v>
      </c>
      <c r="AA192">
        <v>0.2</v>
      </c>
      <c r="AB192">
        <v>0.2</v>
      </c>
      <c r="AC192">
        <v>0.2</v>
      </c>
      <c r="AD192">
        <v>0.2</v>
      </c>
      <c r="AE192">
        <v>7</v>
      </c>
      <c r="AF192" t="s">
        <v>1280</v>
      </c>
      <c r="AG192" t="s">
        <v>1281</v>
      </c>
      <c r="AL192" t="s">
        <v>1284</v>
      </c>
      <c r="AO192">
        <v>35</v>
      </c>
      <c r="AP192">
        <v>-30</v>
      </c>
      <c r="AS192">
        <v>7.4999999999999997E-2</v>
      </c>
      <c r="AT192">
        <v>4</v>
      </c>
      <c r="AU192">
        <v>7.4999999999999997E-2</v>
      </c>
      <c r="AV192">
        <v>4</v>
      </c>
      <c r="AW192" t="s">
        <v>1285</v>
      </c>
      <c r="AX192" t="s">
        <v>1286</v>
      </c>
      <c r="AY192" t="s">
        <v>1287</v>
      </c>
      <c r="AZ192" t="s">
        <v>1289</v>
      </c>
      <c r="BA192">
        <v>2</v>
      </c>
      <c r="BB192">
        <v>0.75</v>
      </c>
      <c r="BC192">
        <v>0</v>
      </c>
      <c r="BD192" t="s">
        <v>1290</v>
      </c>
      <c r="BE192" t="s">
        <v>1290</v>
      </c>
      <c r="BF192" t="s">
        <v>1291</v>
      </c>
      <c r="BG192" t="s">
        <v>1291</v>
      </c>
      <c r="BH192" t="s">
        <v>1291</v>
      </c>
      <c r="BI192">
        <v>0</v>
      </c>
      <c r="BJ192" t="s">
        <v>1292</v>
      </c>
      <c r="BK192">
        <v>0</v>
      </c>
    </row>
    <row r="193" spans="1:63" x14ac:dyDescent="0.25">
      <c r="A193" t="s">
        <v>235</v>
      </c>
      <c r="B193">
        <v>4</v>
      </c>
      <c r="C193" t="s">
        <v>1252</v>
      </c>
      <c r="D193">
        <v>0</v>
      </c>
      <c r="E193">
        <v>1900</v>
      </c>
      <c r="F193">
        <v>1</v>
      </c>
      <c r="G193">
        <v>9</v>
      </c>
      <c r="H193">
        <v>1.2</v>
      </c>
      <c r="I193" t="s">
        <v>1273</v>
      </c>
      <c r="J193" t="s">
        <v>1274</v>
      </c>
      <c r="K193" t="s">
        <v>1275</v>
      </c>
      <c r="M193" t="s">
        <v>1274</v>
      </c>
      <c r="N193" t="s">
        <v>1276</v>
      </c>
      <c r="P193" t="s">
        <v>1274</v>
      </c>
      <c r="Q193" t="s">
        <v>1277</v>
      </c>
      <c r="X193">
        <v>0.38800000000000001</v>
      </c>
      <c r="Y193">
        <v>0.4</v>
      </c>
      <c r="Z193" t="s">
        <v>1279</v>
      </c>
      <c r="AA193">
        <v>0.2</v>
      </c>
      <c r="AB193">
        <v>0.2</v>
      </c>
      <c r="AC193">
        <v>0.2</v>
      </c>
      <c r="AD193">
        <v>0.2</v>
      </c>
      <c r="AE193">
        <v>7</v>
      </c>
      <c r="AF193" t="s">
        <v>1280</v>
      </c>
      <c r="AG193" t="s">
        <v>1281</v>
      </c>
      <c r="AL193" t="s">
        <v>1284</v>
      </c>
      <c r="AO193">
        <v>35</v>
      </c>
      <c r="AP193">
        <v>-30</v>
      </c>
      <c r="AS193">
        <v>7.4999999999999997E-2</v>
      </c>
      <c r="AT193">
        <v>4</v>
      </c>
      <c r="AU193">
        <v>7.4999999999999997E-2</v>
      </c>
      <c r="AV193">
        <v>4</v>
      </c>
      <c r="AW193" t="s">
        <v>1285</v>
      </c>
      <c r="AX193" t="s">
        <v>1286</v>
      </c>
      <c r="AY193" t="s">
        <v>1287</v>
      </c>
      <c r="AZ193" t="s">
        <v>1289</v>
      </c>
      <c r="BA193">
        <v>2</v>
      </c>
      <c r="BB193">
        <v>0.75</v>
      </c>
      <c r="BC193">
        <v>0</v>
      </c>
      <c r="BD193" t="s">
        <v>1290</v>
      </c>
      <c r="BE193" t="s">
        <v>1290</v>
      </c>
      <c r="BF193" t="s">
        <v>1291</v>
      </c>
      <c r="BG193" t="s">
        <v>1291</v>
      </c>
      <c r="BH193" t="s">
        <v>1291</v>
      </c>
      <c r="BI193">
        <v>0</v>
      </c>
      <c r="BJ193" t="s">
        <v>1292</v>
      </c>
      <c r="BK193">
        <v>0</v>
      </c>
    </row>
    <row r="194" spans="1:63" x14ac:dyDescent="0.25">
      <c r="A194" t="s">
        <v>236</v>
      </c>
      <c r="B194">
        <v>4</v>
      </c>
      <c r="C194" t="s">
        <v>1253</v>
      </c>
      <c r="D194">
        <v>0</v>
      </c>
      <c r="E194">
        <v>1900</v>
      </c>
      <c r="F194">
        <v>1</v>
      </c>
      <c r="G194">
        <v>9</v>
      </c>
      <c r="H194">
        <v>1.2</v>
      </c>
      <c r="I194" t="s">
        <v>1273</v>
      </c>
      <c r="J194" t="s">
        <v>1274</v>
      </c>
      <c r="K194" t="s">
        <v>1275</v>
      </c>
      <c r="M194" t="s">
        <v>1274</v>
      </c>
      <c r="N194" t="s">
        <v>1276</v>
      </c>
      <c r="P194" t="s">
        <v>1274</v>
      </c>
      <c r="Q194" t="s">
        <v>1277</v>
      </c>
      <c r="X194">
        <v>0.38800000000000001</v>
      </c>
      <c r="Y194">
        <v>0.4</v>
      </c>
      <c r="Z194" t="s">
        <v>1279</v>
      </c>
      <c r="AA194">
        <v>0.2</v>
      </c>
      <c r="AB194">
        <v>0.2</v>
      </c>
      <c r="AC194">
        <v>0.2</v>
      </c>
      <c r="AD194">
        <v>0.2</v>
      </c>
      <c r="AE194">
        <v>7</v>
      </c>
      <c r="AF194" t="s">
        <v>1280</v>
      </c>
      <c r="AG194" t="s">
        <v>1281</v>
      </c>
      <c r="AL194" t="s">
        <v>1284</v>
      </c>
      <c r="AO194">
        <v>35</v>
      </c>
      <c r="AP194">
        <v>-30</v>
      </c>
      <c r="AS194">
        <v>7.4999999999999997E-2</v>
      </c>
      <c r="AT194">
        <v>4</v>
      </c>
      <c r="AU194">
        <v>7.4999999999999997E-2</v>
      </c>
      <c r="AV194">
        <v>4</v>
      </c>
      <c r="AW194" t="s">
        <v>1285</v>
      </c>
      <c r="AX194" t="s">
        <v>1286</v>
      </c>
      <c r="AY194" t="s">
        <v>1287</v>
      </c>
      <c r="AZ194" t="s">
        <v>1289</v>
      </c>
      <c r="BA194">
        <v>2</v>
      </c>
      <c r="BB194">
        <v>0.75</v>
      </c>
      <c r="BC194">
        <v>0</v>
      </c>
      <c r="BD194" t="s">
        <v>1290</v>
      </c>
      <c r="BE194" t="s">
        <v>1290</v>
      </c>
      <c r="BF194" t="s">
        <v>1291</v>
      </c>
      <c r="BG194" t="s">
        <v>1291</v>
      </c>
      <c r="BH194" t="s">
        <v>1291</v>
      </c>
      <c r="BI194">
        <v>0</v>
      </c>
      <c r="BJ194" t="s">
        <v>1292</v>
      </c>
      <c r="BK194">
        <v>0</v>
      </c>
    </row>
    <row r="195" spans="1:63" x14ac:dyDescent="0.25">
      <c r="A195" t="s">
        <v>237</v>
      </c>
      <c r="B195">
        <v>4</v>
      </c>
      <c r="C195" t="s">
        <v>1254</v>
      </c>
      <c r="D195">
        <v>0</v>
      </c>
      <c r="E195">
        <v>1900</v>
      </c>
      <c r="F195">
        <v>1</v>
      </c>
      <c r="G195">
        <v>9</v>
      </c>
      <c r="H195">
        <v>1.2</v>
      </c>
      <c r="I195" t="s">
        <v>1273</v>
      </c>
      <c r="J195" t="s">
        <v>1274</v>
      </c>
      <c r="K195" t="s">
        <v>1275</v>
      </c>
      <c r="M195" t="s">
        <v>1274</v>
      </c>
      <c r="N195" t="s">
        <v>1276</v>
      </c>
      <c r="P195" t="s">
        <v>1274</v>
      </c>
      <c r="Q195" t="s">
        <v>1277</v>
      </c>
      <c r="X195">
        <v>0.38800000000000001</v>
      </c>
      <c r="Y195">
        <v>0.4</v>
      </c>
      <c r="Z195" t="s">
        <v>1279</v>
      </c>
      <c r="AA195">
        <v>0.2</v>
      </c>
      <c r="AB195">
        <v>0.2</v>
      </c>
      <c r="AC195">
        <v>0.2</v>
      </c>
      <c r="AD195">
        <v>0.2</v>
      </c>
      <c r="AE195">
        <v>7</v>
      </c>
      <c r="AF195" t="s">
        <v>1280</v>
      </c>
      <c r="AG195" t="s">
        <v>1281</v>
      </c>
      <c r="AL195" t="s">
        <v>1284</v>
      </c>
      <c r="AO195">
        <v>35</v>
      </c>
      <c r="AP195">
        <v>-30</v>
      </c>
      <c r="AS195">
        <v>7.4999999999999997E-2</v>
      </c>
      <c r="AT195">
        <v>4</v>
      </c>
      <c r="AU195">
        <v>7.4999999999999997E-2</v>
      </c>
      <c r="AV195">
        <v>4</v>
      </c>
      <c r="AW195" t="s">
        <v>1285</v>
      </c>
      <c r="AX195" t="s">
        <v>1286</v>
      </c>
      <c r="AY195" t="s">
        <v>1287</v>
      </c>
      <c r="AZ195" t="s">
        <v>1289</v>
      </c>
      <c r="BA195">
        <v>2</v>
      </c>
      <c r="BB195">
        <v>0.75</v>
      </c>
      <c r="BC195">
        <v>0</v>
      </c>
      <c r="BD195" t="s">
        <v>1290</v>
      </c>
      <c r="BE195" t="s">
        <v>1290</v>
      </c>
      <c r="BF195" t="s">
        <v>1291</v>
      </c>
      <c r="BG195" t="s">
        <v>1291</v>
      </c>
      <c r="BH195" t="s">
        <v>1291</v>
      </c>
      <c r="BI195">
        <v>0</v>
      </c>
      <c r="BJ195" t="s">
        <v>1292</v>
      </c>
      <c r="BK195">
        <v>0</v>
      </c>
    </row>
    <row r="196" spans="1:63" x14ac:dyDescent="0.25">
      <c r="A196" t="s">
        <v>238</v>
      </c>
      <c r="B196">
        <v>4</v>
      </c>
      <c r="C196" t="s">
        <v>1255</v>
      </c>
      <c r="D196">
        <v>0</v>
      </c>
      <c r="E196">
        <v>1900</v>
      </c>
      <c r="F196">
        <v>1</v>
      </c>
      <c r="G196">
        <v>9</v>
      </c>
      <c r="H196">
        <v>1.2</v>
      </c>
      <c r="I196" t="s">
        <v>1273</v>
      </c>
      <c r="J196" t="s">
        <v>1274</v>
      </c>
      <c r="K196" t="s">
        <v>1275</v>
      </c>
      <c r="M196" t="s">
        <v>1274</v>
      </c>
      <c r="N196" t="s">
        <v>1276</v>
      </c>
      <c r="P196" t="s">
        <v>1274</v>
      </c>
      <c r="Q196" t="s">
        <v>1277</v>
      </c>
      <c r="X196">
        <v>0.38800000000000001</v>
      </c>
      <c r="Y196">
        <v>0.4</v>
      </c>
      <c r="Z196" t="s">
        <v>1279</v>
      </c>
      <c r="AA196">
        <v>0.2</v>
      </c>
      <c r="AB196">
        <v>0.2</v>
      </c>
      <c r="AC196">
        <v>0.2</v>
      </c>
      <c r="AD196">
        <v>0.2</v>
      </c>
      <c r="AE196">
        <v>7</v>
      </c>
      <c r="AF196" t="s">
        <v>1280</v>
      </c>
      <c r="AG196" t="s">
        <v>1281</v>
      </c>
      <c r="AL196" t="s">
        <v>1284</v>
      </c>
      <c r="AO196">
        <v>35</v>
      </c>
      <c r="AP196">
        <v>-30</v>
      </c>
      <c r="AS196">
        <v>7.4999999999999997E-2</v>
      </c>
      <c r="AT196">
        <v>4</v>
      </c>
      <c r="AU196">
        <v>7.4999999999999997E-2</v>
      </c>
      <c r="AV196">
        <v>4</v>
      </c>
      <c r="AW196" t="s">
        <v>1285</v>
      </c>
      <c r="AX196" t="s">
        <v>1286</v>
      </c>
      <c r="AY196" t="s">
        <v>1287</v>
      </c>
      <c r="AZ196" t="s">
        <v>1289</v>
      </c>
      <c r="BA196">
        <v>2</v>
      </c>
      <c r="BB196">
        <v>0.75</v>
      </c>
      <c r="BC196">
        <v>0</v>
      </c>
      <c r="BD196" t="s">
        <v>1290</v>
      </c>
      <c r="BE196" t="s">
        <v>1290</v>
      </c>
      <c r="BF196" t="s">
        <v>1291</v>
      </c>
      <c r="BG196" t="s">
        <v>1291</v>
      </c>
      <c r="BH196" t="s">
        <v>1291</v>
      </c>
      <c r="BI196">
        <v>0</v>
      </c>
      <c r="BJ196" t="s">
        <v>1292</v>
      </c>
      <c r="BK196">
        <v>0</v>
      </c>
    </row>
    <row r="197" spans="1:63" x14ac:dyDescent="0.25">
      <c r="A197" t="s">
        <v>239</v>
      </c>
      <c r="B197">
        <v>4</v>
      </c>
      <c r="C197" t="s">
        <v>1256</v>
      </c>
      <c r="D197">
        <v>0</v>
      </c>
      <c r="E197">
        <v>1900</v>
      </c>
      <c r="F197">
        <v>1</v>
      </c>
      <c r="G197">
        <v>9</v>
      </c>
      <c r="H197">
        <v>1.2</v>
      </c>
      <c r="I197" t="s">
        <v>1273</v>
      </c>
      <c r="J197" t="s">
        <v>1274</v>
      </c>
      <c r="K197" t="s">
        <v>1275</v>
      </c>
      <c r="M197" t="s">
        <v>1274</v>
      </c>
      <c r="N197" t="s">
        <v>1276</v>
      </c>
      <c r="P197" t="s">
        <v>1274</v>
      </c>
      <c r="Q197" t="s">
        <v>1277</v>
      </c>
      <c r="X197">
        <v>0.38800000000000001</v>
      </c>
      <c r="Y197">
        <v>0.4</v>
      </c>
      <c r="Z197" t="s">
        <v>1279</v>
      </c>
      <c r="AA197">
        <v>0.2</v>
      </c>
      <c r="AB197">
        <v>0.2</v>
      </c>
      <c r="AC197">
        <v>0.2</v>
      </c>
      <c r="AD197">
        <v>0.2</v>
      </c>
      <c r="AE197">
        <v>7</v>
      </c>
      <c r="AF197" t="s">
        <v>1280</v>
      </c>
      <c r="AG197" t="s">
        <v>1281</v>
      </c>
      <c r="AL197" t="s">
        <v>1284</v>
      </c>
      <c r="AO197">
        <v>35</v>
      </c>
      <c r="AP197">
        <v>-30</v>
      </c>
      <c r="AS197">
        <v>7.4999999999999997E-2</v>
      </c>
      <c r="AT197">
        <v>4</v>
      </c>
      <c r="AU197">
        <v>7.4999999999999997E-2</v>
      </c>
      <c r="AV197">
        <v>4</v>
      </c>
      <c r="AW197" t="s">
        <v>1285</v>
      </c>
      <c r="AX197" t="s">
        <v>1286</v>
      </c>
      <c r="AY197" t="s">
        <v>1287</v>
      </c>
      <c r="AZ197" t="s">
        <v>1289</v>
      </c>
      <c r="BA197">
        <v>2</v>
      </c>
      <c r="BB197">
        <v>0.75</v>
      </c>
      <c r="BC197">
        <v>0</v>
      </c>
      <c r="BD197" t="s">
        <v>1290</v>
      </c>
      <c r="BE197" t="s">
        <v>1290</v>
      </c>
      <c r="BF197" t="s">
        <v>1291</v>
      </c>
      <c r="BG197" t="s">
        <v>1291</v>
      </c>
      <c r="BH197" t="s">
        <v>1291</v>
      </c>
      <c r="BI197">
        <v>0</v>
      </c>
      <c r="BJ197" t="s">
        <v>1292</v>
      </c>
      <c r="BK197">
        <v>0</v>
      </c>
    </row>
    <row r="198" spans="1:63" x14ac:dyDescent="0.25">
      <c r="A198" t="s">
        <v>240</v>
      </c>
      <c r="B198">
        <v>4</v>
      </c>
      <c r="C198" t="s">
        <v>1257</v>
      </c>
      <c r="D198">
        <v>0</v>
      </c>
      <c r="E198">
        <v>1900</v>
      </c>
      <c r="F198">
        <v>1</v>
      </c>
      <c r="G198">
        <v>9</v>
      </c>
      <c r="H198">
        <v>1.2</v>
      </c>
      <c r="I198" t="s">
        <v>1273</v>
      </c>
      <c r="J198" t="s">
        <v>1274</v>
      </c>
      <c r="K198" t="s">
        <v>1275</v>
      </c>
      <c r="M198" t="s">
        <v>1274</v>
      </c>
      <c r="N198" t="s">
        <v>1276</v>
      </c>
      <c r="P198" t="s">
        <v>1274</v>
      </c>
      <c r="Q198" t="s">
        <v>1277</v>
      </c>
      <c r="X198">
        <v>0.38800000000000001</v>
      </c>
      <c r="Y198">
        <v>0.4</v>
      </c>
      <c r="Z198" t="s">
        <v>1279</v>
      </c>
      <c r="AA198">
        <v>0.2</v>
      </c>
      <c r="AB198">
        <v>0.2</v>
      </c>
      <c r="AC198">
        <v>0.2</v>
      </c>
      <c r="AD198">
        <v>0.2</v>
      </c>
      <c r="AE198">
        <v>7</v>
      </c>
      <c r="AF198" t="s">
        <v>1280</v>
      </c>
      <c r="AG198" t="s">
        <v>1281</v>
      </c>
      <c r="AL198" t="s">
        <v>1284</v>
      </c>
      <c r="AO198">
        <v>35</v>
      </c>
      <c r="AP198">
        <v>-30</v>
      </c>
      <c r="AS198">
        <v>7.4999999999999997E-2</v>
      </c>
      <c r="AT198">
        <v>4</v>
      </c>
      <c r="AU198">
        <v>7.4999999999999997E-2</v>
      </c>
      <c r="AV198">
        <v>4</v>
      </c>
      <c r="AW198" t="s">
        <v>1285</v>
      </c>
      <c r="AX198" t="s">
        <v>1286</v>
      </c>
      <c r="AY198" t="s">
        <v>1287</v>
      </c>
      <c r="AZ198" t="s">
        <v>1289</v>
      </c>
      <c r="BA198">
        <v>2</v>
      </c>
      <c r="BB198">
        <v>0.75</v>
      </c>
      <c r="BC198">
        <v>0</v>
      </c>
      <c r="BD198" t="s">
        <v>1290</v>
      </c>
      <c r="BE198" t="s">
        <v>1290</v>
      </c>
      <c r="BF198" t="s">
        <v>1291</v>
      </c>
      <c r="BG198" t="s">
        <v>1291</v>
      </c>
      <c r="BH198" t="s">
        <v>1291</v>
      </c>
      <c r="BI198">
        <v>0</v>
      </c>
      <c r="BJ198" t="s">
        <v>1292</v>
      </c>
      <c r="BK198">
        <v>0</v>
      </c>
    </row>
    <row r="199" spans="1:63" x14ac:dyDescent="0.25">
      <c r="A199" t="s">
        <v>241</v>
      </c>
      <c r="B199">
        <v>4</v>
      </c>
      <c r="C199" t="s">
        <v>1258</v>
      </c>
      <c r="D199">
        <v>0</v>
      </c>
      <c r="E199">
        <v>1900</v>
      </c>
      <c r="F199">
        <v>1</v>
      </c>
      <c r="G199">
        <v>9</v>
      </c>
      <c r="H199">
        <v>1.2</v>
      </c>
      <c r="I199" t="s">
        <v>1273</v>
      </c>
      <c r="J199" t="s">
        <v>1274</v>
      </c>
      <c r="K199" t="s">
        <v>1275</v>
      </c>
      <c r="M199" t="s">
        <v>1274</v>
      </c>
      <c r="N199" t="s">
        <v>1276</v>
      </c>
      <c r="P199" t="s">
        <v>1274</v>
      </c>
      <c r="Q199" t="s">
        <v>1277</v>
      </c>
      <c r="X199">
        <v>0.38800000000000001</v>
      </c>
      <c r="Y199">
        <v>0.4</v>
      </c>
      <c r="Z199" t="s">
        <v>1279</v>
      </c>
      <c r="AA199">
        <v>0.2</v>
      </c>
      <c r="AB199">
        <v>0.2</v>
      </c>
      <c r="AC199">
        <v>0.2</v>
      </c>
      <c r="AD199">
        <v>0.2</v>
      </c>
      <c r="AE199">
        <v>7</v>
      </c>
      <c r="AF199" t="s">
        <v>1280</v>
      </c>
      <c r="AG199" t="s">
        <v>1281</v>
      </c>
      <c r="AL199" t="s">
        <v>1284</v>
      </c>
      <c r="AO199">
        <v>35</v>
      </c>
      <c r="AP199">
        <v>-30</v>
      </c>
      <c r="AS199">
        <v>7.4999999999999997E-2</v>
      </c>
      <c r="AT199">
        <v>4</v>
      </c>
      <c r="AU199">
        <v>7.4999999999999997E-2</v>
      </c>
      <c r="AV199">
        <v>4</v>
      </c>
      <c r="AW199" t="s">
        <v>1285</v>
      </c>
      <c r="AX199" t="s">
        <v>1286</v>
      </c>
      <c r="AY199" t="s">
        <v>1287</v>
      </c>
      <c r="AZ199" t="s">
        <v>1289</v>
      </c>
      <c r="BA199">
        <v>2</v>
      </c>
      <c r="BB199">
        <v>0.75</v>
      </c>
      <c r="BC199">
        <v>0</v>
      </c>
      <c r="BD199" t="s">
        <v>1290</v>
      </c>
      <c r="BE199" t="s">
        <v>1290</v>
      </c>
      <c r="BF199" t="s">
        <v>1291</v>
      </c>
      <c r="BG199" t="s">
        <v>1291</v>
      </c>
      <c r="BH199" t="s">
        <v>1291</v>
      </c>
      <c r="BI199">
        <v>0</v>
      </c>
      <c r="BJ199" t="s">
        <v>1292</v>
      </c>
      <c r="BK199">
        <v>0</v>
      </c>
    </row>
    <row r="200" spans="1:63" x14ac:dyDescent="0.25">
      <c r="A200" t="s">
        <v>242</v>
      </c>
      <c r="B200">
        <v>4</v>
      </c>
      <c r="C200" t="s">
        <v>1259</v>
      </c>
      <c r="D200">
        <v>0</v>
      </c>
      <c r="E200">
        <v>1900</v>
      </c>
      <c r="F200">
        <v>1</v>
      </c>
      <c r="G200">
        <v>9</v>
      </c>
      <c r="H200">
        <v>1.2</v>
      </c>
      <c r="I200" t="s">
        <v>1273</v>
      </c>
      <c r="J200" t="s">
        <v>1274</v>
      </c>
      <c r="K200" t="s">
        <v>1275</v>
      </c>
      <c r="M200" t="s">
        <v>1274</v>
      </c>
      <c r="N200" t="s">
        <v>1276</v>
      </c>
      <c r="P200" t="s">
        <v>1274</v>
      </c>
      <c r="Q200" t="s">
        <v>1277</v>
      </c>
      <c r="X200">
        <v>0.38800000000000001</v>
      </c>
      <c r="Y200">
        <v>0.4</v>
      </c>
      <c r="Z200" t="s">
        <v>1279</v>
      </c>
      <c r="AA200">
        <v>0.2</v>
      </c>
      <c r="AB200">
        <v>0.2</v>
      </c>
      <c r="AC200">
        <v>0.2</v>
      </c>
      <c r="AD200">
        <v>0.2</v>
      </c>
      <c r="AE200">
        <v>7</v>
      </c>
      <c r="AF200" t="s">
        <v>1280</v>
      </c>
      <c r="AG200" t="s">
        <v>1281</v>
      </c>
      <c r="AL200" t="s">
        <v>1284</v>
      </c>
      <c r="AO200">
        <v>35</v>
      </c>
      <c r="AP200">
        <v>-30</v>
      </c>
      <c r="AS200">
        <v>7.4999999999999997E-2</v>
      </c>
      <c r="AT200">
        <v>4</v>
      </c>
      <c r="AU200">
        <v>7.4999999999999997E-2</v>
      </c>
      <c r="AV200">
        <v>4</v>
      </c>
      <c r="AW200" t="s">
        <v>1285</v>
      </c>
      <c r="AX200" t="s">
        <v>1286</v>
      </c>
      <c r="AY200" t="s">
        <v>1287</v>
      </c>
      <c r="AZ200" t="s">
        <v>1289</v>
      </c>
      <c r="BA200">
        <v>2</v>
      </c>
      <c r="BB200">
        <v>0.75</v>
      </c>
      <c r="BC200">
        <v>0</v>
      </c>
      <c r="BD200" t="s">
        <v>1290</v>
      </c>
      <c r="BE200" t="s">
        <v>1290</v>
      </c>
      <c r="BF200" t="s">
        <v>1291</v>
      </c>
      <c r="BG200" t="s">
        <v>1291</v>
      </c>
      <c r="BH200" t="s">
        <v>1291</v>
      </c>
      <c r="BI200">
        <v>0</v>
      </c>
      <c r="BJ200" t="s">
        <v>1292</v>
      </c>
      <c r="BK200">
        <v>0</v>
      </c>
    </row>
    <row r="201" spans="1:63" x14ac:dyDescent="0.25">
      <c r="A201" t="s">
        <v>243</v>
      </c>
      <c r="B201">
        <v>4</v>
      </c>
      <c r="C201" t="s">
        <v>1260</v>
      </c>
      <c r="D201">
        <v>0</v>
      </c>
      <c r="E201">
        <v>1900</v>
      </c>
      <c r="F201">
        <v>1</v>
      </c>
      <c r="G201">
        <v>9</v>
      </c>
      <c r="H201">
        <v>1.2</v>
      </c>
      <c r="I201" t="s">
        <v>1273</v>
      </c>
      <c r="J201" t="s">
        <v>1274</v>
      </c>
      <c r="K201" t="s">
        <v>1275</v>
      </c>
      <c r="M201" t="s">
        <v>1274</v>
      </c>
      <c r="N201" t="s">
        <v>1276</v>
      </c>
      <c r="P201" t="s">
        <v>1274</v>
      </c>
      <c r="Q201" t="s">
        <v>1277</v>
      </c>
      <c r="X201">
        <v>0.38800000000000001</v>
      </c>
      <c r="Y201">
        <v>0.4</v>
      </c>
      <c r="Z201" t="s">
        <v>1279</v>
      </c>
      <c r="AA201">
        <v>0.2</v>
      </c>
      <c r="AB201">
        <v>0.2</v>
      </c>
      <c r="AC201">
        <v>0.2</v>
      </c>
      <c r="AD201">
        <v>0.2</v>
      </c>
      <c r="AE201">
        <v>7</v>
      </c>
      <c r="AF201" t="s">
        <v>1280</v>
      </c>
      <c r="AG201" t="s">
        <v>1281</v>
      </c>
      <c r="AL201" t="s">
        <v>1284</v>
      </c>
      <c r="AO201">
        <v>35</v>
      </c>
      <c r="AP201">
        <v>-30</v>
      </c>
      <c r="AS201">
        <v>7.4999999999999997E-2</v>
      </c>
      <c r="AT201">
        <v>4</v>
      </c>
      <c r="AU201">
        <v>7.4999999999999997E-2</v>
      </c>
      <c r="AV201">
        <v>4</v>
      </c>
      <c r="AW201" t="s">
        <v>1285</v>
      </c>
      <c r="AX201" t="s">
        <v>1286</v>
      </c>
      <c r="AY201" t="s">
        <v>1287</v>
      </c>
      <c r="AZ201" t="s">
        <v>1289</v>
      </c>
      <c r="BA201">
        <v>2</v>
      </c>
      <c r="BB201">
        <v>0.75</v>
      </c>
      <c r="BC201">
        <v>0</v>
      </c>
      <c r="BD201" t="s">
        <v>1290</v>
      </c>
      <c r="BE201" t="s">
        <v>1290</v>
      </c>
      <c r="BF201" t="s">
        <v>1291</v>
      </c>
      <c r="BG201" t="s">
        <v>1291</v>
      </c>
      <c r="BH201" t="s">
        <v>1291</v>
      </c>
      <c r="BI201">
        <v>0</v>
      </c>
      <c r="BJ201" t="s">
        <v>1292</v>
      </c>
      <c r="BK201">
        <v>0</v>
      </c>
    </row>
    <row r="202" spans="1:63" x14ac:dyDescent="0.25">
      <c r="A202" t="s">
        <v>244</v>
      </c>
      <c r="B202">
        <v>4</v>
      </c>
      <c r="C202" t="s">
        <v>1261</v>
      </c>
      <c r="D202">
        <v>0</v>
      </c>
      <c r="E202">
        <v>1900</v>
      </c>
      <c r="F202">
        <v>1</v>
      </c>
      <c r="G202">
        <v>9</v>
      </c>
      <c r="H202">
        <v>1.2</v>
      </c>
      <c r="I202" t="s">
        <v>1273</v>
      </c>
      <c r="J202" t="s">
        <v>1274</v>
      </c>
      <c r="K202" t="s">
        <v>1275</v>
      </c>
      <c r="M202" t="s">
        <v>1274</v>
      </c>
      <c r="N202" t="s">
        <v>1276</v>
      </c>
      <c r="P202" t="s">
        <v>1274</v>
      </c>
      <c r="Q202" t="s">
        <v>1277</v>
      </c>
      <c r="X202">
        <v>0.38800000000000001</v>
      </c>
      <c r="Y202">
        <v>0.4</v>
      </c>
      <c r="Z202" t="s">
        <v>1279</v>
      </c>
      <c r="AA202">
        <v>0.2</v>
      </c>
      <c r="AB202">
        <v>0.2</v>
      </c>
      <c r="AC202">
        <v>0.2</v>
      </c>
      <c r="AD202">
        <v>0.2</v>
      </c>
      <c r="AE202">
        <v>7</v>
      </c>
      <c r="AF202" t="s">
        <v>1280</v>
      </c>
      <c r="AG202" t="s">
        <v>1281</v>
      </c>
      <c r="AL202" t="s">
        <v>1284</v>
      </c>
      <c r="AO202">
        <v>35</v>
      </c>
      <c r="AP202">
        <v>-30</v>
      </c>
      <c r="AS202">
        <v>7.4999999999999997E-2</v>
      </c>
      <c r="AT202">
        <v>4</v>
      </c>
      <c r="AU202">
        <v>7.4999999999999997E-2</v>
      </c>
      <c r="AV202">
        <v>4</v>
      </c>
      <c r="AW202" t="s">
        <v>1285</v>
      </c>
      <c r="AX202" t="s">
        <v>1286</v>
      </c>
      <c r="AY202" t="s">
        <v>1287</v>
      </c>
      <c r="AZ202" t="s">
        <v>1289</v>
      </c>
      <c r="BA202">
        <v>2</v>
      </c>
      <c r="BB202">
        <v>0.75</v>
      </c>
      <c r="BC202">
        <v>0</v>
      </c>
      <c r="BD202" t="s">
        <v>1290</v>
      </c>
      <c r="BE202" t="s">
        <v>1290</v>
      </c>
      <c r="BF202" t="s">
        <v>1291</v>
      </c>
      <c r="BG202" t="s">
        <v>1291</v>
      </c>
      <c r="BH202" t="s">
        <v>1291</v>
      </c>
      <c r="BI202">
        <v>0</v>
      </c>
      <c r="BJ202" t="s">
        <v>1292</v>
      </c>
      <c r="BK202">
        <v>0</v>
      </c>
    </row>
    <row r="203" spans="1:63" x14ac:dyDescent="0.25">
      <c r="A203" t="s">
        <v>245</v>
      </c>
      <c r="B203">
        <v>4</v>
      </c>
      <c r="C203" t="s">
        <v>1262</v>
      </c>
      <c r="D203">
        <v>0</v>
      </c>
      <c r="E203">
        <v>1900</v>
      </c>
      <c r="F203">
        <v>1</v>
      </c>
      <c r="G203">
        <v>9</v>
      </c>
      <c r="H203">
        <v>1.2</v>
      </c>
      <c r="I203" t="s">
        <v>1273</v>
      </c>
      <c r="J203" t="s">
        <v>1274</v>
      </c>
      <c r="K203" t="s">
        <v>1275</v>
      </c>
      <c r="M203" t="s">
        <v>1274</v>
      </c>
      <c r="N203" t="s">
        <v>1276</v>
      </c>
      <c r="P203" t="s">
        <v>1274</v>
      </c>
      <c r="Q203" t="s">
        <v>1277</v>
      </c>
      <c r="X203">
        <v>0.38800000000000001</v>
      </c>
      <c r="Y203">
        <v>0.4</v>
      </c>
      <c r="Z203" t="s">
        <v>1279</v>
      </c>
      <c r="AA203">
        <v>0.2</v>
      </c>
      <c r="AB203">
        <v>0.2</v>
      </c>
      <c r="AC203">
        <v>0.2</v>
      </c>
      <c r="AD203">
        <v>0.2</v>
      </c>
      <c r="AE203">
        <v>7</v>
      </c>
      <c r="AF203" t="s">
        <v>1280</v>
      </c>
      <c r="AG203" t="s">
        <v>1281</v>
      </c>
      <c r="AL203" t="s">
        <v>1284</v>
      </c>
      <c r="AO203">
        <v>35</v>
      </c>
      <c r="AP203">
        <v>-30</v>
      </c>
      <c r="AS203">
        <v>7.4999999999999997E-2</v>
      </c>
      <c r="AT203">
        <v>4</v>
      </c>
      <c r="AU203">
        <v>7.4999999999999997E-2</v>
      </c>
      <c r="AV203">
        <v>4</v>
      </c>
      <c r="AW203" t="s">
        <v>1285</v>
      </c>
      <c r="AX203" t="s">
        <v>1286</v>
      </c>
      <c r="AY203" t="s">
        <v>1287</v>
      </c>
      <c r="AZ203" t="s">
        <v>1289</v>
      </c>
      <c r="BA203">
        <v>2</v>
      </c>
      <c r="BB203">
        <v>0.75</v>
      </c>
      <c r="BC203">
        <v>0</v>
      </c>
      <c r="BD203" t="s">
        <v>1290</v>
      </c>
      <c r="BE203" t="s">
        <v>1290</v>
      </c>
      <c r="BF203" t="s">
        <v>1291</v>
      </c>
      <c r="BG203" t="s">
        <v>1291</v>
      </c>
      <c r="BH203" t="s">
        <v>1291</v>
      </c>
      <c r="BI203">
        <v>0</v>
      </c>
      <c r="BJ203" t="s">
        <v>1292</v>
      </c>
      <c r="BK203">
        <v>0</v>
      </c>
    </row>
    <row r="204" spans="1:63" x14ac:dyDescent="0.25">
      <c r="A204" t="s">
        <v>246</v>
      </c>
      <c r="B204">
        <v>4</v>
      </c>
      <c r="C204" t="s">
        <v>1263</v>
      </c>
      <c r="D204">
        <v>0</v>
      </c>
      <c r="E204">
        <v>1900</v>
      </c>
      <c r="F204">
        <v>1</v>
      </c>
      <c r="G204">
        <v>9</v>
      </c>
      <c r="H204">
        <v>1.2</v>
      </c>
      <c r="I204" t="s">
        <v>1273</v>
      </c>
      <c r="J204" t="s">
        <v>1274</v>
      </c>
      <c r="K204" t="s">
        <v>1275</v>
      </c>
      <c r="M204" t="s">
        <v>1274</v>
      </c>
      <c r="N204" t="s">
        <v>1276</v>
      </c>
      <c r="P204" t="s">
        <v>1274</v>
      </c>
      <c r="Q204" t="s">
        <v>1277</v>
      </c>
      <c r="X204">
        <v>0.38800000000000001</v>
      </c>
      <c r="Y204">
        <v>0.4</v>
      </c>
      <c r="Z204" t="s">
        <v>1279</v>
      </c>
      <c r="AA204">
        <v>0.2</v>
      </c>
      <c r="AB204">
        <v>0.2</v>
      </c>
      <c r="AC204">
        <v>0.2</v>
      </c>
      <c r="AD204">
        <v>0.2</v>
      </c>
      <c r="AE204">
        <v>7</v>
      </c>
      <c r="AF204" t="s">
        <v>1280</v>
      </c>
      <c r="AG204" t="s">
        <v>1281</v>
      </c>
      <c r="AL204" t="s">
        <v>1284</v>
      </c>
      <c r="AO204">
        <v>35</v>
      </c>
      <c r="AP204">
        <v>-30</v>
      </c>
      <c r="AS204">
        <v>7.4999999999999997E-2</v>
      </c>
      <c r="AT204">
        <v>4</v>
      </c>
      <c r="AU204">
        <v>7.4999999999999997E-2</v>
      </c>
      <c r="AV204">
        <v>4</v>
      </c>
      <c r="AW204" t="s">
        <v>1285</v>
      </c>
      <c r="AX204" t="s">
        <v>1286</v>
      </c>
      <c r="AY204" t="s">
        <v>1287</v>
      </c>
      <c r="AZ204" t="s">
        <v>1289</v>
      </c>
      <c r="BA204">
        <v>2</v>
      </c>
      <c r="BB204">
        <v>0.75</v>
      </c>
      <c r="BC204">
        <v>0</v>
      </c>
      <c r="BD204" t="s">
        <v>1290</v>
      </c>
      <c r="BE204" t="s">
        <v>1290</v>
      </c>
      <c r="BF204" t="s">
        <v>1291</v>
      </c>
      <c r="BG204" t="s">
        <v>1291</v>
      </c>
      <c r="BH204" t="s">
        <v>1291</v>
      </c>
      <c r="BI204">
        <v>0</v>
      </c>
      <c r="BJ204" t="s">
        <v>1292</v>
      </c>
      <c r="BK204">
        <v>0</v>
      </c>
    </row>
    <row r="205" spans="1:63" x14ac:dyDescent="0.25">
      <c r="A205" t="s">
        <v>247</v>
      </c>
      <c r="B205">
        <v>4</v>
      </c>
      <c r="C205" t="s">
        <v>1264</v>
      </c>
      <c r="D205">
        <v>0</v>
      </c>
      <c r="E205">
        <v>1900</v>
      </c>
      <c r="F205">
        <v>1</v>
      </c>
      <c r="G205">
        <v>9</v>
      </c>
      <c r="H205">
        <v>1.2</v>
      </c>
      <c r="I205" t="s">
        <v>1273</v>
      </c>
      <c r="J205" t="s">
        <v>1274</v>
      </c>
      <c r="K205" t="s">
        <v>1275</v>
      </c>
      <c r="M205" t="s">
        <v>1274</v>
      </c>
      <c r="N205" t="s">
        <v>1276</v>
      </c>
      <c r="P205" t="s">
        <v>1274</v>
      </c>
      <c r="Q205" t="s">
        <v>1277</v>
      </c>
      <c r="X205">
        <v>0.38800000000000001</v>
      </c>
      <c r="Y205">
        <v>0.4</v>
      </c>
      <c r="Z205" t="s">
        <v>1279</v>
      </c>
      <c r="AA205">
        <v>0.2</v>
      </c>
      <c r="AB205">
        <v>0.2</v>
      </c>
      <c r="AC205">
        <v>0.2</v>
      </c>
      <c r="AD205">
        <v>0.2</v>
      </c>
      <c r="AE205">
        <v>7</v>
      </c>
      <c r="AF205" t="s">
        <v>1280</v>
      </c>
      <c r="AG205" t="s">
        <v>1281</v>
      </c>
      <c r="AL205" t="s">
        <v>1284</v>
      </c>
      <c r="AO205">
        <v>35</v>
      </c>
      <c r="AP205">
        <v>-30</v>
      </c>
      <c r="AS205">
        <v>7.4999999999999997E-2</v>
      </c>
      <c r="AT205">
        <v>4</v>
      </c>
      <c r="AU205">
        <v>7.4999999999999997E-2</v>
      </c>
      <c r="AV205">
        <v>4</v>
      </c>
      <c r="AW205" t="s">
        <v>1285</v>
      </c>
      <c r="AX205" t="s">
        <v>1286</v>
      </c>
      <c r="AY205" t="s">
        <v>1287</v>
      </c>
      <c r="AZ205" t="s">
        <v>1289</v>
      </c>
      <c r="BA205">
        <v>2</v>
      </c>
      <c r="BB205">
        <v>0.75</v>
      </c>
      <c r="BC205">
        <v>0</v>
      </c>
      <c r="BD205" t="s">
        <v>1290</v>
      </c>
      <c r="BE205" t="s">
        <v>1290</v>
      </c>
      <c r="BF205" t="s">
        <v>1291</v>
      </c>
      <c r="BG205" t="s">
        <v>1291</v>
      </c>
      <c r="BH205" t="s">
        <v>1291</v>
      </c>
      <c r="BI205">
        <v>0</v>
      </c>
      <c r="BJ205" t="s">
        <v>1292</v>
      </c>
      <c r="BK205">
        <v>0</v>
      </c>
    </row>
    <row r="206" spans="1:63" x14ac:dyDescent="0.25">
      <c r="A206" t="s">
        <v>248</v>
      </c>
      <c r="B206">
        <v>4</v>
      </c>
      <c r="C206" t="s">
        <v>1265</v>
      </c>
      <c r="D206">
        <v>0</v>
      </c>
      <c r="E206">
        <v>1900</v>
      </c>
      <c r="F206">
        <v>1</v>
      </c>
      <c r="G206">
        <v>9</v>
      </c>
      <c r="H206">
        <v>1.2</v>
      </c>
      <c r="I206" t="s">
        <v>1273</v>
      </c>
      <c r="J206" t="s">
        <v>1274</v>
      </c>
      <c r="K206" t="s">
        <v>1275</v>
      </c>
      <c r="M206" t="s">
        <v>1274</v>
      </c>
      <c r="N206" t="s">
        <v>1276</v>
      </c>
      <c r="P206" t="s">
        <v>1274</v>
      </c>
      <c r="Q206" t="s">
        <v>1277</v>
      </c>
      <c r="X206">
        <v>0.38800000000000001</v>
      </c>
      <c r="Y206">
        <v>0.4</v>
      </c>
      <c r="Z206" t="s">
        <v>1279</v>
      </c>
      <c r="AA206">
        <v>0.2</v>
      </c>
      <c r="AB206">
        <v>0.2</v>
      </c>
      <c r="AC206">
        <v>0.2</v>
      </c>
      <c r="AD206">
        <v>0.2</v>
      </c>
      <c r="AE206">
        <v>7</v>
      </c>
      <c r="AF206" t="s">
        <v>1280</v>
      </c>
      <c r="AG206" t="s">
        <v>1281</v>
      </c>
      <c r="AL206" t="s">
        <v>1284</v>
      </c>
      <c r="AO206">
        <v>35</v>
      </c>
      <c r="AP206">
        <v>-30</v>
      </c>
      <c r="AS206">
        <v>7.4999999999999997E-2</v>
      </c>
      <c r="AT206">
        <v>4</v>
      </c>
      <c r="AU206">
        <v>7.4999999999999997E-2</v>
      </c>
      <c r="AV206">
        <v>4</v>
      </c>
      <c r="AW206" t="s">
        <v>1285</v>
      </c>
      <c r="AX206" t="s">
        <v>1286</v>
      </c>
      <c r="AY206" t="s">
        <v>1287</v>
      </c>
      <c r="AZ206" t="s">
        <v>1289</v>
      </c>
      <c r="BA206">
        <v>2</v>
      </c>
      <c r="BB206">
        <v>0.75</v>
      </c>
      <c r="BC206">
        <v>0</v>
      </c>
      <c r="BD206" t="s">
        <v>1290</v>
      </c>
      <c r="BE206" t="s">
        <v>1290</v>
      </c>
      <c r="BF206" t="s">
        <v>1291</v>
      </c>
      <c r="BG206" t="s">
        <v>1291</v>
      </c>
      <c r="BH206" t="s">
        <v>1291</v>
      </c>
      <c r="BI206">
        <v>0</v>
      </c>
      <c r="BJ206" t="s">
        <v>1292</v>
      </c>
      <c r="BK206">
        <v>0</v>
      </c>
    </row>
    <row r="207" spans="1:63" x14ac:dyDescent="0.25">
      <c r="A207" t="s">
        <v>249</v>
      </c>
      <c r="B207">
        <v>4</v>
      </c>
      <c r="C207" t="s">
        <v>1266</v>
      </c>
      <c r="D207">
        <v>0</v>
      </c>
      <c r="E207">
        <v>1900</v>
      </c>
      <c r="F207">
        <v>1</v>
      </c>
      <c r="G207">
        <v>9</v>
      </c>
      <c r="H207">
        <v>1.2</v>
      </c>
      <c r="I207" t="s">
        <v>1273</v>
      </c>
      <c r="J207" t="s">
        <v>1274</v>
      </c>
      <c r="K207" t="s">
        <v>1275</v>
      </c>
      <c r="M207" t="s">
        <v>1274</v>
      </c>
      <c r="N207" t="s">
        <v>1276</v>
      </c>
      <c r="P207" t="s">
        <v>1274</v>
      </c>
      <c r="Q207" t="s">
        <v>1277</v>
      </c>
      <c r="X207">
        <v>0.38800000000000001</v>
      </c>
      <c r="Y207">
        <v>0.4</v>
      </c>
      <c r="Z207" t="s">
        <v>1279</v>
      </c>
      <c r="AA207">
        <v>0.2</v>
      </c>
      <c r="AB207">
        <v>0.2</v>
      </c>
      <c r="AC207">
        <v>0.2</v>
      </c>
      <c r="AD207">
        <v>0.2</v>
      </c>
      <c r="AE207">
        <v>7</v>
      </c>
      <c r="AF207" t="s">
        <v>1280</v>
      </c>
      <c r="AG207" t="s">
        <v>1281</v>
      </c>
      <c r="AL207" t="s">
        <v>1284</v>
      </c>
      <c r="AO207">
        <v>35</v>
      </c>
      <c r="AP207">
        <v>-30</v>
      </c>
      <c r="AS207">
        <v>7.4999999999999997E-2</v>
      </c>
      <c r="AT207">
        <v>4</v>
      </c>
      <c r="AU207">
        <v>7.4999999999999997E-2</v>
      </c>
      <c r="AV207">
        <v>4</v>
      </c>
      <c r="AW207" t="s">
        <v>1285</v>
      </c>
      <c r="AX207" t="s">
        <v>1286</v>
      </c>
      <c r="AY207" t="s">
        <v>1287</v>
      </c>
      <c r="AZ207" t="s">
        <v>1289</v>
      </c>
      <c r="BA207">
        <v>2</v>
      </c>
      <c r="BB207">
        <v>0.75</v>
      </c>
      <c r="BC207">
        <v>0</v>
      </c>
      <c r="BD207" t="s">
        <v>1290</v>
      </c>
      <c r="BE207" t="s">
        <v>1290</v>
      </c>
      <c r="BF207" t="s">
        <v>1291</v>
      </c>
      <c r="BG207" t="s">
        <v>1291</v>
      </c>
      <c r="BH207" t="s">
        <v>1291</v>
      </c>
      <c r="BI207">
        <v>0</v>
      </c>
      <c r="BJ207" t="s">
        <v>1292</v>
      </c>
      <c r="BK207">
        <v>0</v>
      </c>
    </row>
    <row r="208" spans="1:63" x14ac:dyDescent="0.25">
      <c r="A208" t="s">
        <v>250</v>
      </c>
      <c r="B208">
        <v>4</v>
      </c>
      <c r="C208" t="s">
        <v>1267</v>
      </c>
      <c r="D208">
        <v>0</v>
      </c>
      <c r="E208">
        <v>1900</v>
      </c>
      <c r="F208">
        <v>1</v>
      </c>
      <c r="G208">
        <v>9</v>
      </c>
      <c r="H208">
        <v>1.2</v>
      </c>
      <c r="I208" t="s">
        <v>1273</v>
      </c>
      <c r="J208" t="s">
        <v>1274</v>
      </c>
      <c r="K208" t="s">
        <v>1275</v>
      </c>
      <c r="M208" t="s">
        <v>1274</v>
      </c>
      <c r="N208" t="s">
        <v>1276</v>
      </c>
      <c r="P208" t="s">
        <v>1274</v>
      </c>
      <c r="Q208" t="s">
        <v>1277</v>
      </c>
      <c r="X208">
        <v>0.38800000000000001</v>
      </c>
      <c r="Y208">
        <v>0.4</v>
      </c>
      <c r="Z208" t="s">
        <v>1279</v>
      </c>
      <c r="AA208">
        <v>0.2</v>
      </c>
      <c r="AB208">
        <v>0.2</v>
      </c>
      <c r="AC208">
        <v>0.2</v>
      </c>
      <c r="AD208">
        <v>0.2</v>
      </c>
      <c r="AE208">
        <v>7</v>
      </c>
      <c r="AF208" t="s">
        <v>1280</v>
      </c>
      <c r="AG208" t="s">
        <v>1281</v>
      </c>
      <c r="AL208" t="s">
        <v>1284</v>
      </c>
      <c r="AO208">
        <v>35</v>
      </c>
      <c r="AP208">
        <v>-30</v>
      </c>
      <c r="AS208">
        <v>7.4999999999999997E-2</v>
      </c>
      <c r="AT208">
        <v>4</v>
      </c>
      <c r="AU208">
        <v>7.4999999999999997E-2</v>
      </c>
      <c r="AV208">
        <v>4</v>
      </c>
      <c r="AW208" t="s">
        <v>1285</v>
      </c>
      <c r="AX208" t="s">
        <v>1286</v>
      </c>
      <c r="AY208" t="s">
        <v>1287</v>
      </c>
      <c r="AZ208" t="s">
        <v>1289</v>
      </c>
      <c r="BA208">
        <v>2</v>
      </c>
      <c r="BB208">
        <v>0.75</v>
      </c>
      <c r="BC208">
        <v>0</v>
      </c>
      <c r="BD208" t="s">
        <v>1290</v>
      </c>
      <c r="BE208" t="s">
        <v>1290</v>
      </c>
      <c r="BF208" t="s">
        <v>1291</v>
      </c>
      <c r="BG208" t="s">
        <v>1291</v>
      </c>
      <c r="BH208" t="s">
        <v>1291</v>
      </c>
      <c r="BI208">
        <v>0</v>
      </c>
      <c r="BJ208" t="s">
        <v>1292</v>
      </c>
      <c r="BK208">
        <v>0</v>
      </c>
    </row>
    <row r="209" spans="1:63" x14ac:dyDescent="0.25">
      <c r="A209" t="s">
        <v>251</v>
      </c>
      <c r="B209">
        <v>4</v>
      </c>
      <c r="C209" t="s">
        <v>1268</v>
      </c>
      <c r="D209">
        <v>0</v>
      </c>
      <c r="E209">
        <v>1900</v>
      </c>
      <c r="F209">
        <v>1</v>
      </c>
      <c r="G209">
        <v>9</v>
      </c>
      <c r="H209">
        <v>1.2</v>
      </c>
      <c r="I209" t="s">
        <v>1273</v>
      </c>
      <c r="J209" t="s">
        <v>1274</v>
      </c>
      <c r="K209" t="s">
        <v>1275</v>
      </c>
      <c r="M209" t="s">
        <v>1274</v>
      </c>
      <c r="N209" t="s">
        <v>1276</v>
      </c>
      <c r="P209" t="s">
        <v>1274</v>
      </c>
      <c r="Q209" t="s">
        <v>1277</v>
      </c>
      <c r="X209">
        <v>0.38800000000000001</v>
      </c>
      <c r="Y209">
        <v>0.4</v>
      </c>
      <c r="Z209" t="s">
        <v>1279</v>
      </c>
      <c r="AA209">
        <v>0.2</v>
      </c>
      <c r="AB209">
        <v>0.2</v>
      </c>
      <c r="AC209">
        <v>0.2</v>
      </c>
      <c r="AD209">
        <v>0.2</v>
      </c>
      <c r="AE209">
        <v>7</v>
      </c>
      <c r="AF209" t="s">
        <v>1280</v>
      </c>
      <c r="AG209" t="s">
        <v>1281</v>
      </c>
      <c r="AL209" t="s">
        <v>1284</v>
      </c>
      <c r="AO209">
        <v>35</v>
      </c>
      <c r="AP209">
        <v>-30</v>
      </c>
      <c r="AS209">
        <v>7.4999999999999997E-2</v>
      </c>
      <c r="AT209">
        <v>4</v>
      </c>
      <c r="AU209">
        <v>7.4999999999999997E-2</v>
      </c>
      <c r="AV209">
        <v>4</v>
      </c>
      <c r="AW209" t="s">
        <v>1285</v>
      </c>
      <c r="AX209" t="s">
        <v>1286</v>
      </c>
      <c r="AY209" t="s">
        <v>1287</v>
      </c>
      <c r="AZ209" t="s">
        <v>1289</v>
      </c>
      <c r="BA209">
        <v>2</v>
      </c>
      <c r="BB209">
        <v>0.75</v>
      </c>
      <c r="BC209">
        <v>0</v>
      </c>
      <c r="BD209" t="s">
        <v>1290</v>
      </c>
      <c r="BE209" t="s">
        <v>1290</v>
      </c>
      <c r="BF209" t="s">
        <v>1291</v>
      </c>
      <c r="BG209" t="s">
        <v>1291</v>
      </c>
      <c r="BH209" t="s">
        <v>1291</v>
      </c>
      <c r="BI209">
        <v>0</v>
      </c>
      <c r="BJ209" t="s">
        <v>1292</v>
      </c>
      <c r="BK209">
        <v>0</v>
      </c>
    </row>
    <row r="210" spans="1:63" x14ac:dyDescent="0.25">
      <c r="A210" t="s">
        <v>252</v>
      </c>
      <c r="B210">
        <v>4</v>
      </c>
      <c r="C210" t="s">
        <v>1269</v>
      </c>
      <c r="D210">
        <v>0</v>
      </c>
      <c r="E210">
        <v>1900</v>
      </c>
      <c r="F210">
        <v>1</v>
      </c>
      <c r="G210">
        <v>9</v>
      </c>
      <c r="H210">
        <v>1.2</v>
      </c>
      <c r="I210" t="s">
        <v>1273</v>
      </c>
      <c r="J210" t="s">
        <v>1274</v>
      </c>
      <c r="K210" t="s">
        <v>1275</v>
      </c>
      <c r="M210" t="s">
        <v>1274</v>
      </c>
      <c r="N210" t="s">
        <v>1276</v>
      </c>
      <c r="P210" t="s">
        <v>1274</v>
      </c>
      <c r="Q210" t="s">
        <v>1277</v>
      </c>
      <c r="X210">
        <v>0.38800000000000001</v>
      </c>
      <c r="Y210">
        <v>0.4</v>
      </c>
      <c r="Z210" t="s">
        <v>1279</v>
      </c>
      <c r="AA210">
        <v>0.2</v>
      </c>
      <c r="AB210">
        <v>0.2</v>
      </c>
      <c r="AC210">
        <v>0.2</v>
      </c>
      <c r="AD210">
        <v>0.2</v>
      </c>
      <c r="AE210">
        <v>7</v>
      </c>
      <c r="AF210" t="s">
        <v>1280</v>
      </c>
      <c r="AG210" t="s">
        <v>1281</v>
      </c>
      <c r="AL210" t="s">
        <v>1284</v>
      </c>
      <c r="AO210">
        <v>35</v>
      </c>
      <c r="AP210">
        <v>-30</v>
      </c>
      <c r="AS210">
        <v>7.4999999999999997E-2</v>
      </c>
      <c r="AT210">
        <v>4</v>
      </c>
      <c r="AU210">
        <v>7.4999999999999997E-2</v>
      </c>
      <c r="AV210">
        <v>4</v>
      </c>
      <c r="AW210" t="s">
        <v>1285</v>
      </c>
      <c r="AX210" t="s">
        <v>1286</v>
      </c>
      <c r="AY210" t="s">
        <v>1287</v>
      </c>
      <c r="AZ210" t="s">
        <v>1289</v>
      </c>
      <c r="BA210">
        <v>2</v>
      </c>
      <c r="BB210">
        <v>0.75</v>
      </c>
      <c r="BC210">
        <v>0</v>
      </c>
      <c r="BD210" t="s">
        <v>1290</v>
      </c>
      <c r="BE210" t="s">
        <v>1290</v>
      </c>
      <c r="BF210" t="s">
        <v>1291</v>
      </c>
      <c r="BG210" t="s">
        <v>1291</v>
      </c>
      <c r="BH210" t="s">
        <v>1291</v>
      </c>
      <c r="BI210">
        <v>0</v>
      </c>
      <c r="BJ210" t="s">
        <v>1292</v>
      </c>
      <c r="BK210">
        <v>0</v>
      </c>
    </row>
    <row r="211" spans="1:63" x14ac:dyDescent="0.25">
      <c r="A211" t="s">
        <v>253</v>
      </c>
      <c r="B211">
        <v>4</v>
      </c>
      <c r="C211" t="s">
        <v>1270</v>
      </c>
      <c r="D211">
        <v>0</v>
      </c>
      <c r="E211">
        <v>1900</v>
      </c>
      <c r="F211">
        <v>1</v>
      </c>
      <c r="G211">
        <v>9</v>
      </c>
      <c r="H211">
        <v>1.2</v>
      </c>
      <c r="I211" t="s">
        <v>1273</v>
      </c>
      <c r="J211" t="s">
        <v>1274</v>
      </c>
      <c r="K211" t="s">
        <v>1275</v>
      </c>
      <c r="M211" t="s">
        <v>1274</v>
      </c>
      <c r="N211" t="s">
        <v>1276</v>
      </c>
      <c r="P211" t="s">
        <v>1274</v>
      </c>
      <c r="Q211" t="s">
        <v>1277</v>
      </c>
      <c r="X211">
        <v>0.38800000000000001</v>
      </c>
      <c r="Y211">
        <v>0.4</v>
      </c>
      <c r="Z211" t="s">
        <v>1279</v>
      </c>
      <c r="AA211">
        <v>0.2</v>
      </c>
      <c r="AB211">
        <v>0.2</v>
      </c>
      <c r="AC211">
        <v>0.2</v>
      </c>
      <c r="AD211">
        <v>0.2</v>
      </c>
      <c r="AE211">
        <v>7</v>
      </c>
      <c r="AF211" t="s">
        <v>1280</v>
      </c>
      <c r="AG211" t="s">
        <v>1281</v>
      </c>
      <c r="AL211" t="s">
        <v>1284</v>
      </c>
      <c r="AO211">
        <v>35</v>
      </c>
      <c r="AP211">
        <v>-30</v>
      </c>
      <c r="AS211">
        <v>7.4999999999999997E-2</v>
      </c>
      <c r="AT211">
        <v>4</v>
      </c>
      <c r="AU211">
        <v>7.4999999999999997E-2</v>
      </c>
      <c r="AV211">
        <v>4</v>
      </c>
      <c r="AW211" t="s">
        <v>1285</v>
      </c>
      <c r="AX211" t="s">
        <v>1286</v>
      </c>
      <c r="AY211" t="s">
        <v>1287</v>
      </c>
      <c r="AZ211" t="s">
        <v>1289</v>
      </c>
      <c r="BA211">
        <v>2</v>
      </c>
      <c r="BB211">
        <v>0.75</v>
      </c>
      <c r="BC211">
        <v>0</v>
      </c>
      <c r="BD211" t="s">
        <v>1290</v>
      </c>
      <c r="BE211" t="s">
        <v>1290</v>
      </c>
      <c r="BF211" t="s">
        <v>1291</v>
      </c>
      <c r="BG211" t="s">
        <v>1291</v>
      </c>
      <c r="BH211" t="s">
        <v>1291</v>
      </c>
      <c r="BI211">
        <v>0</v>
      </c>
      <c r="BJ211" t="s">
        <v>1292</v>
      </c>
      <c r="BK211">
        <v>0</v>
      </c>
    </row>
    <row r="212" spans="1:63" x14ac:dyDescent="0.25">
      <c r="A212" t="s">
        <v>254</v>
      </c>
      <c r="B212">
        <v>4</v>
      </c>
      <c r="C212" t="s">
        <v>1271</v>
      </c>
      <c r="D212">
        <v>0</v>
      </c>
      <c r="E212">
        <v>1900</v>
      </c>
      <c r="F212">
        <v>1</v>
      </c>
      <c r="G212">
        <v>9</v>
      </c>
      <c r="H212">
        <v>1.2</v>
      </c>
      <c r="I212" t="s">
        <v>1273</v>
      </c>
      <c r="J212" t="s">
        <v>1274</v>
      </c>
      <c r="K212" t="s">
        <v>1275</v>
      </c>
      <c r="M212" t="s">
        <v>1274</v>
      </c>
      <c r="N212" t="s">
        <v>1276</v>
      </c>
      <c r="P212" t="s">
        <v>1274</v>
      </c>
      <c r="Q212" t="s">
        <v>1277</v>
      </c>
      <c r="X212">
        <v>0.38800000000000001</v>
      </c>
      <c r="Y212">
        <v>0.4</v>
      </c>
      <c r="Z212" t="s">
        <v>1279</v>
      </c>
      <c r="AA212">
        <v>0.2</v>
      </c>
      <c r="AB212">
        <v>0.2</v>
      </c>
      <c r="AC212">
        <v>0.2</v>
      </c>
      <c r="AD212">
        <v>0.2</v>
      </c>
      <c r="AE212">
        <v>7</v>
      </c>
      <c r="AF212" t="s">
        <v>1280</v>
      </c>
      <c r="AG212" t="s">
        <v>1281</v>
      </c>
      <c r="AL212" t="s">
        <v>1284</v>
      </c>
      <c r="AO212">
        <v>35</v>
      </c>
      <c r="AP212">
        <v>-30</v>
      </c>
      <c r="AS212">
        <v>7.4999999999999997E-2</v>
      </c>
      <c r="AT212">
        <v>4</v>
      </c>
      <c r="AU212">
        <v>7.4999999999999997E-2</v>
      </c>
      <c r="AV212">
        <v>4</v>
      </c>
      <c r="AW212" t="s">
        <v>1285</v>
      </c>
      <c r="AX212" t="s">
        <v>1286</v>
      </c>
      <c r="AY212" t="s">
        <v>1287</v>
      </c>
      <c r="AZ212" t="s">
        <v>1289</v>
      </c>
      <c r="BA212">
        <v>2</v>
      </c>
      <c r="BB212">
        <v>0.75</v>
      </c>
      <c r="BC212">
        <v>0</v>
      </c>
      <c r="BD212" t="s">
        <v>1290</v>
      </c>
      <c r="BE212" t="s">
        <v>1290</v>
      </c>
      <c r="BF212" t="s">
        <v>1291</v>
      </c>
      <c r="BG212" t="s">
        <v>1291</v>
      </c>
      <c r="BH212" t="s">
        <v>1291</v>
      </c>
      <c r="BI212">
        <v>0</v>
      </c>
      <c r="BJ212" t="s">
        <v>1292</v>
      </c>
      <c r="BK212">
        <v>0</v>
      </c>
    </row>
    <row r="213" spans="1:63" x14ac:dyDescent="0.25">
      <c r="A213" t="s">
        <v>255</v>
      </c>
      <c r="B213">
        <v>4</v>
      </c>
      <c r="C213" t="s">
        <v>1272</v>
      </c>
      <c r="D213">
        <v>0</v>
      </c>
      <c r="E213">
        <v>1900</v>
      </c>
      <c r="F213">
        <v>1</v>
      </c>
      <c r="G213">
        <v>9</v>
      </c>
      <c r="H213">
        <v>1.2</v>
      </c>
      <c r="I213" t="s">
        <v>1273</v>
      </c>
      <c r="J213" t="s">
        <v>1274</v>
      </c>
      <c r="K213" t="s">
        <v>1275</v>
      </c>
      <c r="M213" t="s">
        <v>1274</v>
      </c>
      <c r="N213" t="s">
        <v>1276</v>
      </c>
      <c r="P213" t="s">
        <v>1274</v>
      </c>
      <c r="Q213" t="s">
        <v>1277</v>
      </c>
      <c r="X213">
        <v>0.38800000000000001</v>
      </c>
      <c r="Y213">
        <v>0.4</v>
      </c>
      <c r="Z213" t="s">
        <v>1279</v>
      </c>
      <c r="AA213">
        <v>0.2</v>
      </c>
      <c r="AB213">
        <v>0.2</v>
      </c>
      <c r="AC213">
        <v>0.2</v>
      </c>
      <c r="AD213">
        <v>0.2</v>
      </c>
      <c r="AE213">
        <v>7</v>
      </c>
      <c r="AF213" t="s">
        <v>1280</v>
      </c>
      <c r="AG213" t="s">
        <v>1281</v>
      </c>
      <c r="AL213" t="s">
        <v>1284</v>
      </c>
      <c r="AO213">
        <v>35</v>
      </c>
      <c r="AP213">
        <v>-30</v>
      </c>
      <c r="AS213">
        <v>7.4999999999999997E-2</v>
      </c>
      <c r="AT213">
        <v>4</v>
      </c>
      <c r="AU213">
        <v>7.4999999999999997E-2</v>
      </c>
      <c r="AV213">
        <v>4</v>
      </c>
      <c r="AW213" t="s">
        <v>1285</v>
      </c>
      <c r="AX213" t="s">
        <v>1286</v>
      </c>
      <c r="AY213" t="s">
        <v>1287</v>
      </c>
      <c r="AZ213" t="s">
        <v>1289</v>
      </c>
      <c r="BA213">
        <v>2</v>
      </c>
      <c r="BB213">
        <v>0.75</v>
      </c>
      <c r="BC213">
        <v>0</v>
      </c>
      <c r="BD213" t="s">
        <v>1290</v>
      </c>
      <c r="BE213" t="s">
        <v>1290</v>
      </c>
      <c r="BF213" t="s">
        <v>1291</v>
      </c>
      <c r="BG213" t="s">
        <v>1291</v>
      </c>
      <c r="BH213" t="s">
        <v>1291</v>
      </c>
      <c r="BI213">
        <v>0</v>
      </c>
      <c r="BJ213" t="s">
        <v>1292</v>
      </c>
      <c r="BK213">
        <v>0</v>
      </c>
    </row>
    <row r="214" spans="1:63" x14ac:dyDescent="0.25">
      <c r="A214" t="s">
        <v>256</v>
      </c>
      <c r="B214">
        <v>4</v>
      </c>
      <c r="C214" t="s">
        <v>1167</v>
      </c>
      <c r="D214">
        <v>0</v>
      </c>
      <c r="E214">
        <v>1900</v>
      </c>
      <c r="F214">
        <v>1</v>
      </c>
      <c r="G214">
        <v>9</v>
      </c>
      <c r="H214">
        <v>1.2</v>
      </c>
      <c r="I214" t="s">
        <v>1273</v>
      </c>
      <c r="J214" t="s">
        <v>1274</v>
      </c>
      <c r="K214" t="s">
        <v>1275</v>
      </c>
      <c r="L214">
        <v>8.33333352</v>
      </c>
      <c r="M214" t="s">
        <v>1274</v>
      </c>
      <c r="N214" t="s">
        <v>1276</v>
      </c>
      <c r="O214">
        <v>9.0909091400000008</v>
      </c>
      <c r="P214" t="s">
        <v>1274</v>
      </c>
      <c r="Q214" t="s">
        <v>1277</v>
      </c>
      <c r="R214" t="s">
        <v>1278</v>
      </c>
      <c r="S214">
        <v>4.3478260080000002</v>
      </c>
      <c r="T214">
        <v>0</v>
      </c>
      <c r="U214">
        <v>0</v>
      </c>
      <c r="V214">
        <v>0</v>
      </c>
      <c r="W214">
        <v>1.75</v>
      </c>
      <c r="X214">
        <v>0.38800000000000001</v>
      </c>
      <c r="Y214">
        <v>0.4</v>
      </c>
      <c r="Z214" t="s">
        <v>1279</v>
      </c>
      <c r="AA214">
        <v>0.2</v>
      </c>
      <c r="AB214">
        <v>0.2</v>
      </c>
      <c r="AC214">
        <v>0.2</v>
      </c>
      <c r="AD214">
        <v>0.2</v>
      </c>
      <c r="AE214">
        <v>7</v>
      </c>
      <c r="AF214" t="s">
        <v>1280</v>
      </c>
      <c r="AG214" t="s">
        <v>1281</v>
      </c>
      <c r="AH214" t="s">
        <v>1282</v>
      </c>
      <c r="AI214">
        <v>20</v>
      </c>
      <c r="AJ214" t="s">
        <v>1283</v>
      </c>
      <c r="AK214">
        <v>3.4392901571236671</v>
      </c>
      <c r="AL214" t="s">
        <v>1284</v>
      </c>
      <c r="AM214" t="s">
        <v>1282</v>
      </c>
      <c r="AN214">
        <v>15</v>
      </c>
      <c r="AO214">
        <v>35</v>
      </c>
      <c r="AP214">
        <v>-30</v>
      </c>
      <c r="AQ214">
        <v>0</v>
      </c>
      <c r="AR214">
        <v>0.8</v>
      </c>
      <c r="AS214">
        <v>7.4999999999999997E-2</v>
      </c>
      <c r="AT214">
        <v>4</v>
      </c>
      <c r="AU214">
        <v>7.4999999999999997E-2</v>
      </c>
      <c r="AV214">
        <v>4</v>
      </c>
      <c r="AW214" t="s">
        <v>1285</v>
      </c>
      <c r="AX214" t="s">
        <v>1286</v>
      </c>
      <c r="AY214" t="s">
        <v>1287</v>
      </c>
      <c r="AZ214" t="s">
        <v>1289</v>
      </c>
      <c r="BA214">
        <v>3</v>
      </c>
      <c r="BB214">
        <v>0.75</v>
      </c>
      <c r="BC214">
        <v>0</v>
      </c>
      <c r="BD214" t="s">
        <v>1290</v>
      </c>
      <c r="BE214" t="s">
        <v>1290</v>
      </c>
      <c r="BF214" t="s">
        <v>1291</v>
      </c>
      <c r="BG214" t="s">
        <v>1291</v>
      </c>
      <c r="BH214" t="s">
        <v>1291</v>
      </c>
      <c r="BI214">
        <v>0</v>
      </c>
      <c r="BJ214" t="s">
        <v>1292</v>
      </c>
      <c r="BK214">
        <v>0</v>
      </c>
    </row>
    <row r="215" spans="1:63" x14ac:dyDescent="0.25">
      <c r="A215" t="s">
        <v>257</v>
      </c>
      <c r="B215">
        <v>4</v>
      </c>
      <c r="C215" t="s">
        <v>1168</v>
      </c>
      <c r="D215">
        <v>0</v>
      </c>
      <c r="E215">
        <v>1900</v>
      </c>
      <c r="F215">
        <v>1</v>
      </c>
      <c r="G215">
        <v>9</v>
      </c>
      <c r="H215">
        <v>1.2</v>
      </c>
      <c r="I215" t="s">
        <v>1273</v>
      </c>
      <c r="J215" t="s">
        <v>1274</v>
      </c>
      <c r="K215" t="s">
        <v>1275</v>
      </c>
      <c r="M215" t="s">
        <v>1274</v>
      </c>
      <c r="N215" t="s">
        <v>1276</v>
      </c>
      <c r="P215" t="s">
        <v>1274</v>
      </c>
      <c r="Q215" t="s">
        <v>1277</v>
      </c>
      <c r="X215">
        <v>0.38800000000000001</v>
      </c>
      <c r="Y215">
        <v>0.4</v>
      </c>
      <c r="Z215" t="s">
        <v>1279</v>
      </c>
      <c r="AA215">
        <v>0.2</v>
      </c>
      <c r="AB215">
        <v>0.2</v>
      </c>
      <c r="AC215">
        <v>0.2</v>
      </c>
      <c r="AD215">
        <v>0.2</v>
      </c>
      <c r="AE215">
        <v>7</v>
      </c>
      <c r="AF215" t="s">
        <v>1280</v>
      </c>
      <c r="AG215" t="s">
        <v>1281</v>
      </c>
      <c r="AL215" t="s">
        <v>1284</v>
      </c>
      <c r="AO215">
        <v>35</v>
      </c>
      <c r="AP215">
        <v>-30</v>
      </c>
      <c r="AS215">
        <v>7.4999999999999997E-2</v>
      </c>
      <c r="AT215">
        <v>4</v>
      </c>
      <c r="AU215">
        <v>7.4999999999999997E-2</v>
      </c>
      <c r="AV215">
        <v>4</v>
      </c>
      <c r="AW215" t="s">
        <v>1285</v>
      </c>
      <c r="AX215" t="s">
        <v>1286</v>
      </c>
      <c r="AY215" t="s">
        <v>1287</v>
      </c>
      <c r="AZ215" t="s">
        <v>1289</v>
      </c>
      <c r="BA215">
        <v>3</v>
      </c>
      <c r="BB215">
        <v>0.75</v>
      </c>
      <c r="BC215">
        <v>0</v>
      </c>
      <c r="BD215" t="s">
        <v>1290</v>
      </c>
      <c r="BE215" t="s">
        <v>1290</v>
      </c>
      <c r="BF215" t="s">
        <v>1291</v>
      </c>
      <c r="BG215" t="s">
        <v>1291</v>
      </c>
      <c r="BH215" t="s">
        <v>1291</v>
      </c>
      <c r="BI215">
        <v>0</v>
      </c>
      <c r="BJ215" t="s">
        <v>1292</v>
      </c>
      <c r="BK215">
        <v>0</v>
      </c>
    </row>
    <row r="216" spans="1:63" x14ac:dyDescent="0.25">
      <c r="A216" t="s">
        <v>258</v>
      </c>
      <c r="B216">
        <v>4</v>
      </c>
      <c r="C216" t="s">
        <v>1169</v>
      </c>
      <c r="D216">
        <v>0</v>
      </c>
      <c r="E216">
        <v>1900</v>
      </c>
      <c r="F216">
        <v>1</v>
      </c>
      <c r="G216">
        <v>9</v>
      </c>
      <c r="H216">
        <v>1.2</v>
      </c>
      <c r="I216" t="s">
        <v>1273</v>
      </c>
      <c r="J216" t="s">
        <v>1274</v>
      </c>
      <c r="K216" t="s">
        <v>1275</v>
      </c>
      <c r="M216" t="s">
        <v>1274</v>
      </c>
      <c r="N216" t="s">
        <v>1276</v>
      </c>
      <c r="P216" t="s">
        <v>1274</v>
      </c>
      <c r="Q216" t="s">
        <v>1277</v>
      </c>
      <c r="X216">
        <v>0.38800000000000001</v>
      </c>
      <c r="Y216">
        <v>0.4</v>
      </c>
      <c r="Z216" t="s">
        <v>1279</v>
      </c>
      <c r="AA216">
        <v>0.2</v>
      </c>
      <c r="AB216">
        <v>0.2</v>
      </c>
      <c r="AC216">
        <v>0.2</v>
      </c>
      <c r="AD216">
        <v>0.2</v>
      </c>
      <c r="AE216">
        <v>7</v>
      </c>
      <c r="AF216" t="s">
        <v>1280</v>
      </c>
      <c r="AG216" t="s">
        <v>1281</v>
      </c>
      <c r="AL216" t="s">
        <v>1284</v>
      </c>
      <c r="AO216">
        <v>35</v>
      </c>
      <c r="AP216">
        <v>-30</v>
      </c>
      <c r="AS216">
        <v>7.4999999999999997E-2</v>
      </c>
      <c r="AT216">
        <v>4</v>
      </c>
      <c r="AU216">
        <v>7.4999999999999997E-2</v>
      </c>
      <c r="AV216">
        <v>4</v>
      </c>
      <c r="AW216" t="s">
        <v>1285</v>
      </c>
      <c r="AX216" t="s">
        <v>1286</v>
      </c>
      <c r="AY216" t="s">
        <v>1287</v>
      </c>
      <c r="AZ216" t="s">
        <v>1289</v>
      </c>
      <c r="BA216">
        <v>3</v>
      </c>
      <c r="BB216">
        <v>0.75</v>
      </c>
      <c r="BC216">
        <v>0</v>
      </c>
      <c r="BD216" t="s">
        <v>1290</v>
      </c>
      <c r="BE216" t="s">
        <v>1290</v>
      </c>
      <c r="BF216" t="s">
        <v>1291</v>
      </c>
      <c r="BG216" t="s">
        <v>1291</v>
      </c>
      <c r="BH216" t="s">
        <v>1291</v>
      </c>
      <c r="BI216">
        <v>0</v>
      </c>
      <c r="BJ216" t="s">
        <v>1292</v>
      </c>
      <c r="BK216">
        <v>0</v>
      </c>
    </row>
    <row r="217" spans="1:63" x14ac:dyDescent="0.25">
      <c r="A217" t="s">
        <v>259</v>
      </c>
      <c r="B217">
        <v>4</v>
      </c>
      <c r="C217" t="s">
        <v>1170</v>
      </c>
      <c r="D217">
        <v>0</v>
      </c>
      <c r="E217">
        <v>1900</v>
      </c>
      <c r="F217">
        <v>1</v>
      </c>
      <c r="G217">
        <v>9</v>
      </c>
      <c r="H217">
        <v>1.2</v>
      </c>
      <c r="I217" t="s">
        <v>1273</v>
      </c>
      <c r="J217" t="s">
        <v>1274</v>
      </c>
      <c r="K217" t="s">
        <v>1275</v>
      </c>
      <c r="M217" t="s">
        <v>1274</v>
      </c>
      <c r="N217" t="s">
        <v>1276</v>
      </c>
      <c r="P217" t="s">
        <v>1274</v>
      </c>
      <c r="Q217" t="s">
        <v>1277</v>
      </c>
      <c r="X217">
        <v>0.38800000000000001</v>
      </c>
      <c r="Y217">
        <v>0.4</v>
      </c>
      <c r="Z217" t="s">
        <v>1279</v>
      </c>
      <c r="AA217">
        <v>0.2</v>
      </c>
      <c r="AB217">
        <v>0.2</v>
      </c>
      <c r="AC217">
        <v>0.2</v>
      </c>
      <c r="AD217">
        <v>0.2</v>
      </c>
      <c r="AE217">
        <v>7</v>
      </c>
      <c r="AF217" t="s">
        <v>1280</v>
      </c>
      <c r="AG217" t="s">
        <v>1281</v>
      </c>
      <c r="AL217" t="s">
        <v>1284</v>
      </c>
      <c r="AO217">
        <v>35</v>
      </c>
      <c r="AP217">
        <v>-30</v>
      </c>
      <c r="AS217">
        <v>7.4999999999999997E-2</v>
      </c>
      <c r="AT217">
        <v>4</v>
      </c>
      <c r="AU217">
        <v>7.4999999999999997E-2</v>
      </c>
      <c r="AV217">
        <v>4</v>
      </c>
      <c r="AW217" t="s">
        <v>1285</v>
      </c>
      <c r="AX217" t="s">
        <v>1286</v>
      </c>
      <c r="AY217" t="s">
        <v>1287</v>
      </c>
      <c r="AZ217" t="s">
        <v>1289</v>
      </c>
      <c r="BA217">
        <v>3</v>
      </c>
      <c r="BB217">
        <v>0.75</v>
      </c>
      <c r="BC217">
        <v>0</v>
      </c>
      <c r="BD217" t="s">
        <v>1290</v>
      </c>
      <c r="BE217" t="s">
        <v>1290</v>
      </c>
      <c r="BF217" t="s">
        <v>1291</v>
      </c>
      <c r="BG217" t="s">
        <v>1291</v>
      </c>
      <c r="BH217" t="s">
        <v>1291</v>
      </c>
      <c r="BI217">
        <v>0</v>
      </c>
      <c r="BJ217" t="s">
        <v>1292</v>
      </c>
      <c r="BK217">
        <v>0</v>
      </c>
    </row>
    <row r="218" spans="1:63" x14ac:dyDescent="0.25">
      <c r="A218" t="s">
        <v>260</v>
      </c>
      <c r="B218">
        <v>4</v>
      </c>
      <c r="C218" t="s">
        <v>1171</v>
      </c>
      <c r="D218">
        <v>0</v>
      </c>
      <c r="E218">
        <v>1900</v>
      </c>
      <c r="F218">
        <v>1</v>
      </c>
      <c r="G218">
        <v>9</v>
      </c>
      <c r="H218">
        <v>1.2</v>
      </c>
      <c r="I218" t="s">
        <v>1273</v>
      </c>
      <c r="J218" t="s">
        <v>1274</v>
      </c>
      <c r="K218" t="s">
        <v>1275</v>
      </c>
      <c r="M218" t="s">
        <v>1274</v>
      </c>
      <c r="N218" t="s">
        <v>1276</v>
      </c>
      <c r="P218" t="s">
        <v>1274</v>
      </c>
      <c r="Q218" t="s">
        <v>1277</v>
      </c>
      <c r="X218">
        <v>0.38800000000000001</v>
      </c>
      <c r="Y218">
        <v>0.4</v>
      </c>
      <c r="Z218" t="s">
        <v>1279</v>
      </c>
      <c r="AA218">
        <v>0.2</v>
      </c>
      <c r="AB218">
        <v>0.2</v>
      </c>
      <c r="AC218">
        <v>0.2</v>
      </c>
      <c r="AD218">
        <v>0.2</v>
      </c>
      <c r="AE218">
        <v>7</v>
      </c>
      <c r="AF218" t="s">
        <v>1280</v>
      </c>
      <c r="AG218" t="s">
        <v>1281</v>
      </c>
      <c r="AL218" t="s">
        <v>1284</v>
      </c>
      <c r="AO218">
        <v>35</v>
      </c>
      <c r="AP218">
        <v>-30</v>
      </c>
      <c r="AS218">
        <v>7.4999999999999997E-2</v>
      </c>
      <c r="AT218">
        <v>4</v>
      </c>
      <c r="AU218">
        <v>7.4999999999999997E-2</v>
      </c>
      <c r="AV218">
        <v>4</v>
      </c>
      <c r="AW218" t="s">
        <v>1285</v>
      </c>
      <c r="AX218" t="s">
        <v>1286</v>
      </c>
      <c r="AY218" t="s">
        <v>1287</v>
      </c>
      <c r="AZ218" t="s">
        <v>1289</v>
      </c>
      <c r="BA218">
        <v>3</v>
      </c>
      <c r="BB218">
        <v>0.75</v>
      </c>
      <c r="BC218">
        <v>0</v>
      </c>
      <c r="BD218" t="s">
        <v>1290</v>
      </c>
      <c r="BE218" t="s">
        <v>1290</v>
      </c>
      <c r="BF218" t="s">
        <v>1291</v>
      </c>
      <c r="BG218" t="s">
        <v>1291</v>
      </c>
      <c r="BH218" t="s">
        <v>1291</v>
      </c>
      <c r="BI218">
        <v>0</v>
      </c>
      <c r="BJ218" t="s">
        <v>1292</v>
      </c>
      <c r="BK218">
        <v>0</v>
      </c>
    </row>
    <row r="219" spans="1:63" x14ac:dyDescent="0.25">
      <c r="A219" t="s">
        <v>261</v>
      </c>
      <c r="B219">
        <v>4</v>
      </c>
      <c r="C219" t="s">
        <v>1172</v>
      </c>
      <c r="D219">
        <v>0</v>
      </c>
      <c r="E219">
        <v>1900</v>
      </c>
      <c r="F219">
        <v>1</v>
      </c>
      <c r="G219">
        <v>9</v>
      </c>
      <c r="H219">
        <v>1.2</v>
      </c>
      <c r="I219" t="s">
        <v>1273</v>
      </c>
      <c r="J219" t="s">
        <v>1274</v>
      </c>
      <c r="K219" t="s">
        <v>1275</v>
      </c>
      <c r="M219" t="s">
        <v>1274</v>
      </c>
      <c r="N219" t="s">
        <v>1276</v>
      </c>
      <c r="P219" t="s">
        <v>1274</v>
      </c>
      <c r="Q219" t="s">
        <v>1277</v>
      </c>
      <c r="X219">
        <v>0.38800000000000001</v>
      </c>
      <c r="Y219">
        <v>0.4</v>
      </c>
      <c r="Z219" t="s">
        <v>1279</v>
      </c>
      <c r="AA219">
        <v>0.2</v>
      </c>
      <c r="AB219">
        <v>0.2</v>
      </c>
      <c r="AC219">
        <v>0.2</v>
      </c>
      <c r="AD219">
        <v>0.2</v>
      </c>
      <c r="AE219">
        <v>7</v>
      </c>
      <c r="AF219" t="s">
        <v>1280</v>
      </c>
      <c r="AG219" t="s">
        <v>1281</v>
      </c>
      <c r="AL219" t="s">
        <v>1284</v>
      </c>
      <c r="AO219">
        <v>35</v>
      </c>
      <c r="AP219">
        <v>-30</v>
      </c>
      <c r="AS219">
        <v>7.4999999999999997E-2</v>
      </c>
      <c r="AT219">
        <v>4</v>
      </c>
      <c r="AU219">
        <v>7.4999999999999997E-2</v>
      </c>
      <c r="AV219">
        <v>4</v>
      </c>
      <c r="AW219" t="s">
        <v>1285</v>
      </c>
      <c r="AX219" t="s">
        <v>1286</v>
      </c>
      <c r="AY219" t="s">
        <v>1287</v>
      </c>
      <c r="AZ219" t="s">
        <v>1289</v>
      </c>
      <c r="BA219">
        <v>3</v>
      </c>
      <c r="BB219">
        <v>0.75</v>
      </c>
      <c r="BC219">
        <v>0</v>
      </c>
      <c r="BD219" t="s">
        <v>1290</v>
      </c>
      <c r="BE219" t="s">
        <v>1290</v>
      </c>
      <c r="BF219" t="s">
        <v>1291</v>
      </c>
      <c r="BG219" t="s">
        <v>1291</v>
      </c>
      <c r="BH219" t="s">
        <v>1291</v>
      </c>
      <c r="BI219">
        <v>0</v>
      </c>
      <c r="BJ219" t="s">
        <v>1292</v>
      </c>
      <c r="BK219">
        <v>0</v>
      </c>
    </row>
    <row r="220" spans="1:63" x14ac:dyDescent="0.25">
      <c r="A220" t="s">
        <v>262</v>
      </c>
      <c r="B220">
        <v>4</v>
      </c>
      <c r="C220" t="s">
        <v>1173</v>
      </c>
      <c r="D220">
        <v>0</v>
      </c>
      <c r="E220">
        <v>1900</v>
      </c>
      <c r="F220">
        <v>1</v>
      </c>
      <c r="G220">
        <v>9</v>
      </c>
      <c r="H220">
        <v>1.2</v>
      </c>
      <c r="I220" t="s">
        <v>1273</v>
      </c>
      <c r="J220" t="s">
        <v>1274</v>
      </c>
      <c r="K220" t="s">
        <v>1275</v>
      </c>
      <c r="M220" t="s">
        <v>1274</v>
      </c>
      <c r="N220" t="s">
        <v>1276</v>
      </c>
      <c r="P220" t="s">
        <v>1274</v>
      </c>
      <c r="Q220" t="s">
        <v>1277</v>
      </c>
      <c r="X220">
        <v>0.38800000000000001</v>
      </c>
      <c r="Y220">
        <v>0.4</v>
      </c>
      <c r="Z220" t="s">
        <v>1279</v>
      </c>
      <c r="AA220">
        <v>0.2</v>
      </c>
      <c r="AB220">
        <v>0.2</v>
      </c>
      <c r="AC220">
        <v>0.2</v>
      </c>
      <c r="AD220">
        <v>0.2</v>
      </c>
      <c r="AE220">
        <v>7</v>
      </c>
      <c r="AF220" t="s">
        <v>1280</v>
      </c>
      <c r="AG220" t="s">
        <v>1281</v>
      </c>
      <c r="AL220" t="s">
        <v>1284</v>
      </c>
      <c r="AO220">
        <v>35</v>
      </c>
      <c r="AP220">
        <v>-30</v>
      </c>
      <c r="AS220">
        <v>7.4999999999999997E-2</v>
      </c>
      <c r="AT220">
        <v>4</v>
      </c>
      <c r="AU220">
        <v>7.4999999999999997E-2</v>
      </c>
      <c r="AV220">
        <v>4</v>
      </c>
      <c r="AW220" t="s">
        <v>1285</v>
      </c>
      <c r="AX220" t="s">
        <v>1286</v>
      </c>
      <c r="AY220" t="s">
        <v>1287</v>
      </c>
      <c r="AZ220" t="s">
        <v>1289</v>
      </c>
      <c r="BA220">
        <v>3</v>
      </c>
      <c r="BB220">
        <v>0.75</v>
      </c>
      <c r="BC220">
        <v>0</v>
      </c>
      <c r="BD220" t="s">
        <v>1290</v>
      </c>
      <c r="BE220" t="s">
        <v>1290</v>
      </c>
      <c r="BF220" t="s">
        <v>1291</v>
      </c>
      <c r="BG220" t="s">
        <v>1291</v>
      </c>
      <c r="BH220" t="s">
        <v>1291</v>
      </c>
      <c r="BI220">
        <v>0</v>
      </c>
      <c r="BJ220" t="s">
        <v>1292</v>
      </c>
      <c r="BK220">
        <v>0</v>
      </c>
    </row>
    <row r="221" spans="1:63" x14ac:dyDescent="0.25">
      <c r="A221" t="s">
        <v>263</v>
      </c>
      <c r="B221">
        <v>4</v>
      </c>
      <c r="C221" t="s">
        <v>1174</v>
      </c>
      <c r="D221">
        <v>0</v>
      </c>
      <c r="E221">
        <v>1900</v>
      </c>
      <c r="F221">
        <v>1</v>
      </c>
      <c r="G221">
        <v>9</v>
      </c>
      <c r="H221">
        <v>1.2</v>
      </c>
      <c r="I221" t="s">
        <v>1273</v>
      </c>
      <c r="J221" t="s">
        <v>1274</v>
      </c>
      <c r="K221" t="s">
        <v>1275</v>
      </c>
      <c r="M221" t="s">
        <v>1274</v>
      </c>
      <c r="N221" t="s">
        <v>1276</v>
      </c>
      <c r="P221" t="s">
        <v>1274</v>
      </c>
      <c r="Q221" t="s">
        <v>1277</v>
      </c>
      <c r="X221">
        <v>0.38800000000000001</v>
      </c>
      <c r="Y221">
        <v>0.4</v>
      </c>
      <c r="Z221" t="s">
        <v>1279</v>
      </c>
      <c r="AA221">
        <v>0.2</v>
      </c>
      <c r="AB221">
        <v>0.2</v>
      </c>
      <c r="AC221">
        <v>0.2</v>
      </c>
      <c r="AD221">
        <v>0.2</v>
      </c>
      <c r="AE221">
        <v>7</v>
      </c>
      <c r="AF221" t="s">
        <v>1280</v>
      </c>
      <c r="AG221" t="s">
        <v>1281</v>
      </c>
      <c r="AL221" t="s">
        <v>1284</v>
      </c>
      <c r="AO221">
        <v>35</v>
      </c>
      <c r="AP221">
        <v>-30</v>
      </c>
      <c r="AS221">
        <v>7.4999999999999997E-2</v>
      </c>
      <c r="AT221">
        <v>4</v>
      </c>
      <c r="AU221">
        <v>7.4999999999999997E-2</v>
      </c>
      <c r="AV221">
        <v>4</v>
      </c>
      <c r="AW221" t="s">
        <v>1285</v>
      </c>
      <c r="AX221" t="s">
        <v>1286</v>
      </c>
      <c r="AY221" t="s">
        <v>1287</v>
      </c>
      <c r="AZ221" t="s">
        <v>1289</v>
      </c>
      <c r="BA221">
        <v>3</v>
      </c>
      <c r="BB221">
        <v>0.75</v>
      </c>
      <c r="BC221">
        <v>0</v>
      </c>
      <c r="BD221" t="s">
        <v>1290</v>
      </c>
      <c r="BE221" t="s">
        <v>1290</v>
      </c>
      <c r="BF221" t="s">
        <v>1291</v>
      </c>
      <c r="BG221" t="s">
        <v>1291</v>
      </c>
      <c r="BH221" t="s">
        <v>1291</v>
      </c>
      <c r="BI221">
        <v>0</v>
      </c>
      <c r="BJ221" t="s">
        <v>1292</v>
      </c>
      <c r="BK221">
        <v>0</v>
      </c>
    </row>
    <row r="222" spans="1:63" x14ac:dyDescent="0.25">
      <c r="A222" t="s">
        <v>264</v>
      </c>
      <c r="B222">
        <v>4</v>
      </c>
      <c r="C222" t="s">
        <v>1175</v>
      </c>
      <c r="D222">
        <v>0</v>
      </c>
      <c r="E222">
        <v>1900</v>
      </c>
      <c r="F222">
        <v>1</v>
      </c>
      <c r="G222">
        <v>9</v>
      </c>
      <c r="H222">
        <v>1.2</v>
      </c>
      <c r="I222" t="s">
        <v>1273</v>
      </c>
      <c r="J222" t="s">
        <v>1274</v>
      </c>
      <c r="K222" t="s">
        <v>1275</v>
      </c>
      <c r="M222" t="s">
        <v>1274</v>
      </c>
      <c r="N222" t="s">
        <v>1276</v>
      </c>
      <c r="P222" t="s">
        <v>1274</v>
      </c>
      <c r="Q222" t="s">
        <v>1277</v>
      </c>
      <c r="X222">
        <v>0.38800000000000001</v>
      </c>
      <c r="Y222">
        <v>0.4</v>
      </c>
      <c r="Z222" t="s">
        <v>1279</v>
      </c>
      <c r="AA222">
        <v>0.2</v>
      </c>
      <c r="AB222">
        <v>0.2</v>
      </c>
      <c r="AC222">
        <v>0.2</v>
      </c>
      <c r="AD222">
        <v>0.2</v>
      </c>
      <c r="AE222">
        <v>7</v>
      </c>
      <c r="AF222" t="s">
        <v>1280</v>
      </c>
      <c r="AG222" t="s">
        <v>1281</v>
      </c>
      <c r="AL222" t="s">
        <v>1284</v>
      </c>
      <c r="AO222">
        <v>35</v>
      </c>
      <c r="AP222">
        <v>-30</v>
      </c>
      <c r="AS222">
        <v>7.4999999999999997E-2</v>
      </c>
      <c r="AT222">
        <v>4</v>
      </c>
      <c r="AU222">
        <v>7.4999999999999997E-2</v>
      </c>
      <c r="AV222">
        <v>4</v>
      </c>
      <c r="AW222" t="s">
        <v>1285</v>
      </c>
      <c r="AX222" t="s">
        <v>1286</v>
      </c>
      <c r="AY222" t="s">
        <v>1287</v>
      </c>
      <c r="AZ222" t="s">
        <v>1289</v>
      </c>
      <c r="BA222">
        <v>3</v>
      </c>
      <c r="BB222">
        <v>0.75</v>
      </c>
      <c r="BC222">
        <v>0</v>
      </c>
      <c r="BD222" t="s">
        <v>1290</v>
      </c>
      <c r="BE222" t="s">
        <v>1290</v>
      </c>
      <c r="BF222" t="s">
        <v>1291</v>
      </c>
      <c r="BG222" t="s">
        <v>1291</v>
      </c>
      <c r="BH222" t="s">
        <v>1291</v>
      </c>
      <c r="BI222">
        <v>0</v>
      </c>
      <c r="BJ222" t="s">
        <v>1292</v>
      </c>
      <c r="BK222">
        <v>0</v>
      </c>
    </row>
    <row r="223" spans="1:63" x14ac:dyDescent="0.25">
      <c r="A223" t="s">
        <v>265</v>
      </c>
      <c r="B223">
        <v>4</v>
      </c>
      <c r="C223" t="s">
        <v>1176</v>
      </c>
      <c r="D223">
        <v>0</v>
      </c>
      <c r="E223">
        <v>1900</v>
      </c>
      <c r="F223">
        <v>1</v>
      </c>
      <c r="G223">
        <v>9</v>
      </c>
      <c r="H223">
        <v>1.2</v>
      </c>
      <c r="I223" t="s">
        <v>1273</v>
      </c>
      <c r="J223" t="s">
        <v>1274</v>
      </c>
      <c r="K223" t="s">
        <v>1275</v>
      </c>
      <c r="M223" t="s">
        <v>1274</v>
      </c>
      <c r="N223" t="s">
        <v>1276</v>
      </c>
      <c r="P223" t="s">
        <v>1274</v>
      </c>
      <c r="Q223" t="s">
        <v>1277</v>
      </c>
      <c r="X223">
        <v>0.38800000000000001</v>
      </c>
      <c r="Y223">
        <v>0.4</v>
      </c>
      <c r="Z223" t="s">
        <v>1279</v>
      </c>
      <c r="AA223">
        <v>0.2</v>
      </c>
      <c r="AB223">
        <v>0.2</v>
      </c>
      <c r="AC223">
        <v>0.2</v>
      </c>
      <c r="AD223">
        <v>0.2</v>
      </c>
      <c r="AE223">
        <v>7</v>
      </c>
      <c r="AF223" t="s">
        <v>1280</v>
      </c>
      <c r="AG223" t="s">
        <v>1281</v>
      </c>
      <c r="AL223" t="s">
        <v>1284</v>
      </c>
      <c r="AO223">
        <v>35</v>
      </c>
      <c r="AP223">
        <v>-30</v>
      </c>
      <c r="AS223">
        <v>7.4999999999999997E-2</v>
      </c>
      <c r="AT223">
        <v>4</v>
      </c>
      <c r="AU223">
        <v>7.4999999999999997E-2</v>
      </c>
      <c r="AV223">
        <v>4</v>
      </c>
      <c r="AW223" t="s">
        <v>1285</v>
      </c>
      <c r="AX223" t="s">
        <v>1286</v>
      </c>
      <c r="AY223" t="s">
        <v>1287</v>
      </c>
      <c r="AZ223" t="s">
        <v>1289</v>
      </c>
      <c r="BA223">
        <v>3</v>
      </c>
      <c r="BB223">
        <v>0.75</v>
      </c>
      <c r="BC223">
        <v>0</v>
      </c>
      <c r="BD223" t="s">
        <v>1290</v>
      </c>
      <c r="BE223" t="s">
        <v>1290</v>
      </c>
      <c r="BF223" t="s">
        <v>1291</v>
      </c>
      <c r="BG223" t="s">
        <v>1291</v>
      </c>
      <c r="BH223" t="s">
        <v>1291</v>
      </c>
      <c r="BI223">
        <v>0</v>
      </c>
      <c r="BJ223" t="s">
        <v>1292</v>
      </c>
      <c r="BK223">
        <v>0</v>
      </c>
    </row>
    <row r="224" spans="1:63" x14ac:dyDescent="0.25">
      <c r="A224" t="s">
        <v>266</v>
      </c>
      <c r="B224">
        <v>4</v>
      </c>
      <c r="C224" t="s">
        <v>1177</v>
      </c>
      <c r="D224">
        <v>0</v>
      </c>
      <c r="E224">
        <v>1900</v>
      </c>
      <c r="F224">
        <v>1</v>
      </c>
      <c r="G224">
        <v>9</v>
      </c>
      <c r="H224">
        <v>1.2</v>
      </c>
      <c r="I224" t="s">
        <v>1273</v>
      </c>
      <c r="J224" t="s">
        <v>1274</v>
      </c>
      <c r="K224" t="s">
        <v>1275</v>
      </c>
      <c r="M224" t="s">
        <v>1274</v>
      </c>
      <c r="N224" t="s">
        <v>1276</v>
      </c>
      <c r="P224" t="s">
        <v>1274</v>
      </c>
      <c r="Q224" t="s">
        <v>1277</v>
      </c>
      <c r="X224">
        <v>0.38800000000000001</v>
      </c>
      <c r="Y224">
        <v>0.4</v>
      </c>
      <c r="Z224" t="s">
        <v>1279</v>
      </c>
      <c r="AA224">
        <v>0.2</v>
      </c>
      <c r="AB224">
        <v>0.2</v>
      </c>
      <c r="AC224">
        <v>0.2</v>
      </c>
      <c r="AD224">
        <v>0.2</v>
      </c>
      <c r="AE224">
        <v>7</v>
      </c>
      <c r="AF224" t="s">
        <v>1280</v>
      </c>
      <c r="AG224" t="s">
        <v>1281</v>
      </c>
      <c r="AL224" t="s">
        <v>1284</v>
      </c>
      <c r="AO224">
        <v>35</v>
      </c>
      <c r="AP224">
        <v>-30</v>
      </c>
      <c r="AS224">
        <v>7.4999999999999997E-2</v>
      </c>
      <c r="AT224">
        <v>4</v>
      </c>
      <c r="AU224">
        <v>7.4999999999999997E-2</v>
      </c>
      <c r="AV224">
        <v>4</v>
      </c>
      <c r="AW224" t="s">
        <v>1285</v>
      </c>
      <c r="AX224" t="s">
        <v>1286</v>
      </c>
      <c r="AY224" t="s">
        <v>1287</v>
      </c>
      <c r="AZ224" t="s">
        <v>1289</v>
      </c>
      <c r="BA224">
        <v>3</v>
      </c>
      <c r="BB224">
        <v>0.75</v>
      </c>
      <c r="BC224">
        <v>0</v>
      </c>
      <c r="BD224" t="s">
        <v>1290</v>
      </c>
      <c r="BE224" t="s">
        <v>1290</v>
      </c>
      <c r="BF224" t="s">
        <v>1291</v>
      </c>
      <c r="BG224" t="s">
        <v>1291</v>
      </c>
      <c r="BH224" t="s">
        <v>1291</v>
      </c>
      <c r="BI224">
        <v>0</v>
      </c>
      <c r="BJ224" t="s">
        <v>1292</v>
      </c>
      <c r="BK224">
        <v>0</v>
      </c>
    </row>
    <row r="225" spans="1:63" x14ac:dyDescent="0.25">
      <c r="A225" t="s">
        <v>267</v>
      </c>
      <c r="B225">
        <v>4</v>
      </c>
      <c r="C225" t="s">
        <v>1178</v>
      </c>
      <c r="D225">
        <v>0</v>
      </c>
      <c r="E225">
        <v>1900</v>
      </c>
      <c r="F225">
        <v>1</v>
      </c>
      <c r="G225">
        <v>9</v>
      </c>
      <c r="H225">
        <v>1.2</v>
      </c>
      <c r="I225" t="s">
        <v>1273</v>
      </c>
      <c r="J225" t="s">
        <v>1274</v>
      </c>
      <c r="K225" t="s">
        <v>1275</v>
      </c>
      <c r="M225" t="s">
        <v>1274</v>
      </c>
      <c r="N225" t="s">
        <v>1276</v>
      </c>
      <c r="P225" t="s">
        <v>1274</v>
      </c>
      <c r="Q225" t="s">
        <v>1277</v>
      </c>
      <c r="X225">
        <v>0.38800000000000001</v>
      </c>
      <c r="Y225">
        <v>0.4</v>
      </c>
      <c r="Z225" t="s">
        <v>1279</v>
      </c>
      <c r="AA225">
        <v>0.2</v>
      </c>
      <c r="AB225">
        <v>0.2</v>
      </c>
      <c r="AC225">
        <v>0.2</v>
      </c>
      <c r="AD225">
        <v>0.2</v>
      </c>
      <c r="AE225">
        <v>7</v>
      </c>
      <c r="AF225" t="s">
        <v>1280</v>
      </c>
      <c r="AG225" t="s">
        <v>1281</v>
      </c>
      <c r="AL225" t="s">
        <v>1284</v>
      </c>
      <c r="AO225">
        <v>35</v>
      </c>
      <c r="AP225">
        <v>-30</v>
      </c>
      <c r="AS225">
        <v>7.4999999999999997E-2</v>
      </c>
      <c r="AT225">
        <v>4</v>
      </c>
      <c r="AU225">
        <v>7.4999999999999997E-2</v>
      </c>
      <c r="AV225">
        <v>4</v>
      </c>
      <c r="AW225" t="s">
        <v>1285</v>
      </c>
      <c r="AX225" t="s">
        <v>1286</v>
      </c>
      <c r="AY225" t="s">
        <v>1287</v>
      </c>
      <c r="AZ225" t="s">
        <v>1289</v>
      </c>
      <c r="BA225">
        <v>3</v>
      </c>
      <c r="BB225">
        <v>0.75</v>
      </c>
      <c r="BC225">
        <v>0</v>
      </c>
      <c r="BD225" t="s">
        <v>1290</v>
      </c>
      <c r="BE225" t="s">
        <v>1290</v>
      </c>
      <c r="BF225" t="s">
        <v>1291</v>
      </c>
      <c r="BG225" t="s">
        <v>1291</v>
      </c>
      <c r="BH225" t="s">
        <v>1291</v>
      </c>
      <c r="BI225">
        <v>0</v>
      </c>
      <c r="BJ225" t="s">
        <v>1292</v>
      </c>
      <c r="BK225">
        <v>0</v>
      </c>
    </row>
    <row r="226" spans="1:63" x14ac:dyDescent="0.25">
      <c r="A226" t="s">
        <v>268</v>
      </c>
      <c r="B226">
        <v>4</v>
      </c>
      <c r="C226" t="s">
        <v>1179</v>
      </c>
      <c r="D226">
        <v>0</v>
      </c>
      <c r="E226">
        <v>1900</v>
      </c>
      <c r="F226">
        <v>1</v>
      </c>
      <c r="G226">
        <v>9</v>
      </c>
      <c r="H226">
        <v>1.2</v>
      </c>
      <c r="I226" t="s">
        <v>1273</v>
      </c>
      <c r="J226" t="s">
        <v>1274</v>
      </c>
      <c r="K226" t="s">
        <v>1275</v>
      </c>
      <c r="M226" t="s">
        <v>1274</v>
      </c>
      <c r="N226" t="s">
        <v>1276</v>
      </c>
      <c r="P226" t="s">
        <v>1274</v>
      </c>
      <c r="Q226" t="s">
        <v>1277</v>
      </c>
      <c r="X226">
        <v>0.38800000000000001</v>
      </c>
      <c r="Y226">
        <v>0.4</v>
      </c>
      <c r="Z226" t="s">
        <v>1279</v>
      </c>
      <c r="AA226">
        <v>0.2</v>
      </c>
      <c r="AB226">
        <v>0.2</v>
      </c>
      <c r="AC226">
        <v>0.2</v>
      </c>
      <c r="AD226">
        <v>0.2</v>
      </c>
      <c r="AE226">
        <v>7</v>
      </c>
      <c r="AF226" t="s">
        <v>1280</v>
      </c>
      <c r="AG226" t="s">
        <v>1281</v>
      </c>
      <c r="AL226" t="s">
        <v>1284</v>
      </c>
      <c r="AO226">
        <v>35</v>
      </c>
      <c r="AP226">
        <v>-30</v>
      </c>
      <c r="AS226">
        <v>7.4999999999999997E-2</v>
      </c>
      <c r="AT226">
        <v>4</v>
      </c>
      <c r="AU226">
        <v>7.4999999999999997E-2</v>
      </c>
      <c r="AV226">
        <v>4</v>
      </c>
      <c r="AW226" t="s">
        <v>1285</v>
      </c>
      <c r="AX226" t="s">
        <v>1286</v>
      </c>
      <c r="AY226" t="s">
        <v>1287</v>
      </c>
      <c r="AZ226" t="s">
        <v>1289</v>
      </c>
      <c r="BA226">
        <v>3</v>
      </c>
      <c r="BB226">
        <v>0.75</v>
      </c>
      <c r="BC226">
        <v>0</v>
      </c>
      <c r="BD226" t="s">
        <v>1290</v>
      </c>
      <c r="BE226" t="s">
        <v>1290</v>
      </c>
      <c r="BF226" t="s">
        <v>1291</v>
      </c>
      <c r="BG226" t="s">
        <v>1291</v>
      </c>
      <c r="BH226" t="s">
        <v>1291</v>
      </c>
      <c r="BI226">
        <v>0</v>
      </c>
      <c r="BJ226" t="s">
        <v>1292</v>
      </c>
      <c r="BK226">
        <v>0</v>
      </c>
    </row>
    <row r="227" spans="1:63" x14ac:dyDescent="0.25">
      <c r="A227" t="s">
        <v>269</v>
      </c>
      <c r="B227">
        <v>4</v>
      </c>
      <c r="C227" t="s">
        <v>1180</v>
      </c>
      <c r="D227">
        <v>0</v>
      </c>
      <c r="E227">
        <v>1900</v>
      </c>
      <c r="F227">
        <v>1</v>
      </c>
      <c r="G227">
        <v>9</v>
      </c>
      <c r="H227">
        <v>1.2</v>
      </c>
      <c r="I227" t="s">
        <v>1273</v>
      </c>
      <c r="J227" t="s">
        <v>1274</v>
      </c>
      <c r="K227" t="s">
        <v>1275</v>
      </c>
      <c r="M227" t="s">
        <v>1274</v>
      </c>
      <c r="N227" t="s">
        <v>1276</v>
      </c>
      <c r="P227" t="s">
        <v>1274</v>
      </c>
      <c r="Q227" t="s">
        <v>1277</v>
      </c>
      <c r="X227">
        <v>0.38800000000000001</v>
      </c>
      <c r="Y227">
        <v>0.4</v>
      </c>
      <c r="Z227" t="s">
        <v>1279</v>
      </c>
      <c r="AA227">
        <v>0.2</v>
      </c>
      <c r="AB227">
        <v>0.2</v>
      </c>
      <c r="AC227">
        <v>0.2</v>
      </c>
      <c r="AD227">
        <v>0.2</v>
      </c>
      <c r="AE227">
        <v>7</v>
      </c>
      <c r="AF227" t="s">
        <v>1280</v>
      </c>
      <c r="AG227" t="s">
        <v>1281</v>
      </c>
      <c r="AL227" t="s">
        <v>1284</v>
      </c>
      <c r="AO227">
        <v>35</v>
      </c>
      <c r="AP227">
        <v>-30</v>
      </c>
      <c r="AS227">
        <v>7.4999999999999997E-2</v>
      </c>
      <c r="AT227">
        <v>4</v>
      </c>
      <c r="AU227">
        <v>7.4999999999999997E-2</v>
      </c>
      <c r="AV227">
        <v>4</v>
      </c>
      <c r="AW227" t="s">
        <v>1285</v>
      </c>
      <c r="AX227" t="s">
        <v>1286</v>
      </c>
      <c r="AY227" t="s">
        <v>1287</v>
      </c>
      <c r="AZ227" t="s">
        <v>1289</v>
      </c>
      <c r="BA227">
        <v>3</v>
      </c>
      <c r="BB227">
        <v>0.75</v>
      </c>
      <c r="BC227">
        <v>0</v>
      </c>
      <c r="BD227" t="s">
        <v>1290</v>
      </c>
      <c r="BE227" t="s">
        <v>1290</v>
      </c>
      <c r="BF227" t="s">
        <v>1291</v>
      </c>
      <c r="BG227" t="s">
        <v>1291</v>
      </c>
      <c r="BH227" t="s">
        <v>1291</v>
      </c>
      <c r="BI227">
        <v>0</v>
      </c>
      <c r="BJ227" t="s">
        <v>1292</v>
      </c>
      <c r="BK227">
        <v>0</v>
      </c>
    </row>
    <row r="228" spans="1:63" x14ac:dyDescent="0.25">
      <c r="A228" t="s">
        <v>270</v>
      </c>
      <c r="B228">
        <v>4</v>
      </c>
      <c r="C228" t="s">
        <v>1181</v>
      </c>
      <c r="D228">
        <v>0</v>
      </c>
      <c r="E228">
        <v>1900</v>
      </c>
      <c r="F228">
        <v>1</v>
      </c>
      <c r="G228">
        <v>9</v>
      </c>
      <c r="H228">
        <v>1.2</v>
      </c>
      <c r="I228" t="s">
        <v>1273</v>
      </c>
      <c r="J228" t="s">
        <v>1274</v>
      </c>
      <c r="K228" t="s">
        <v>1275</v>
      </c>
      <c r="M228" t="s">
        <v>1274</v>
      </c>
      <c r="N228" t="s">
        <v>1276</v>
      </c>
      <c r="P228" t="s">
        <v>1274</v>
      </c>
      <c r="Q228" t="s">
        <v>1277</v>
      </c>
      <c r="X228">
        <v>0.38800000000000001</v>
      </c>
      <c r="Y228">
        <v>0.4</v>
      </c>
      <c r="Z228" t="s">
        <v>1279</v>
      </c>
      <c r="AA228">
        <v>0.2</v>
      </c>
      <c r="AB228">
        <v>0.2</v>
      </c>
      <c r="AC228">
        <v>0.2</v>
      </c>
      <c r="AD228">
        <v>0.2</v>
      </c>
      <c r="AE228">
        <v>7</v>
      </c>
      <c r="AF228" t="s">
        <v>1280</v>
      </c>
      <c r="AG228" t="s">
        <v>1281</v>
      </c>
      <c r="AL228" t="s">
        <v>1284</v>
      </c>
      <c r="AO228">
        <v>35</v>
      </c>
      <c r="AP228">
        <v>-30</v>
      </c>
      <c r="AS228">
        <v>7.4999999999999997E-2</v>
      </c>
      <c r="AT228">
        <v>4</v>
      </c>
      <c r="AU228">
        <v>7.4999999999999997E-2</v>
      </c>
      <c r="AV228">
        <v>4</v>
      </c>
      <c r="AW228" t="s">
        <v>1285</v>
      </c>
      <c r="AX228" t="s">
        <v>1286</v>
      </c>
      <c r="AY228" t="s">
        <v>1287</v>
      </c>
      <c r="AZ228" t="s">
        <v>1289</v>
      </c>
      <c r="BA228">
        <v>3</v>
      </c>
      <c r="BB228">
        <v>0.75</v>
      </c>
      <c r="BC228">
        <v>0</v>
      </c>
      <c r="BD228" t="s">
        <v>1290</v>
      </c>
      <c r="BE228" t="s">
        <v>1290</v>
      </c>
      <c r="BF228" t="s">
        <v>1291</v>
      </c>
      <c r="BG228" t="s">
        <v>1291</v>
      </c>
      <c r="BH228" t="s">
        <v>1291</v>
      </c>
      <c r="BI228">
        <v>0</v>
      </c>
      <c r="BJ228" t="s">
        <v>1292</v>
      </c>
      <c r="BK228">
        <v>0</v>
      </c>
    </row>
    <row r="229" spans="1:63" x14ac:dyDescent="0.25">
      <c r="A229" t="s">
        <v>271</v>
      </c>
      <c r="B229">
        <v>4</v>
      </c>
      <c r="C229" t="s">
        <v>1182</v>
      </c>
      <c r="D229">
        <v>0</v>
      </c>
      <c r="E229">
        <v>1900</v>
      </c>
      <c r="F229">
        <v>1</v>
      </c>
      <c r="G229">
        <v>9</v>
      </c>
      <c r="H229">
        <v>1.2</v>
      </c>
      <c r="I229" t="s">
        <v>1273</v>
      </c>
      <c r="J229" t="s">
        <v>1274</v>
      </c>
      <c r="K229" t="s">
        <v>1275</v>
      </c>
      <c r="M229" t="s">
        <v>1274</v>
      </c>
      <c r="N229" t="s">
        <v>1276</v>
      </c>
      <c r="P229" t="s">
        <v>1274</v>
      </c>
      <c r="Q229" t="s">
        <v>1277</v>
      </c>
      <c r="X229">
        <v>0.38800000000000001</v>
      </c>
      <c r="Y229">
        <v>0.4</v>
      </c>
      <c r="Z229" t="s">
        <v>1279</v>
      </c>
      <c r="AA229">
        <v>0.2</v>
      </c>
      <c r="AB229">
        <v>0.2</v>
      </c>
      <c r="AC229">
        <v>0.2</v>
      </c>
      <c r="AD229">
        <v>0.2</v>
      </c>
      <c r="AE229">
        <v>7</v>
      </c>
      <c r="AF229" t="s">
        <v>1280</v>
      </c>
      <c r="AG229" t="s">
        <v>1281</v>
      </c>
      <c r="AL229" t="s">
        <v>1284</v>
      </c>
      <c r="AO229">
        <v>35</v>
      </c>
      <c r="AP229">
        <v>-30</v>
      </c>
      <c r="AS229">
        <v>7.4999999999999997E-2</v>
      </c>
      <c r="AT229">
        <v>4</v>
      </c>
      <c r="AU229">
        <v>7.4999999999999997E-2</v>
      </c>
      <c r="AV229">
        <v>4</v>
      </c>
      <c r="AW229" t="s">
        <v>1285</v>
      </c>
      <c r="AX229" t="s">
        <v>1286</v>
      </c>
      <c r="AY229" t="s">
        <v>1287</v>
      </c>
      <c r="AZ229" t="s">
        <v>1289</v>
      </c>
      <c r="BA229">
        <v>3</v>
      </c>
      <c r="BB229">
        <v>0.75</v>
      </c>
      <c r="BC229">
        <v>0</v>
      </c>
      <c r="BD229" t="s">
        <v>1290</v>
      </c>
      <c r="BE229" t="s">
        <v>1290</v>
      </c>
      <c r="BF229" t="s">
        <v>1291</v>
      </c>
      <c r="BG229" t="s">
        <v>1291</v>
      </c>
      <c r="BH229" t="s">
        <v>1291</v>
      </c>
      <c r="BI229">
        <v>0</v>
      </c>
      <c r="BJ229" t="s">
        <v>1292</v>
      </c>
      <c r="BK229">
        <v>0</v>
      </c>
    </row>
    <row r="230" spans="1:63" x14ac:dyDescent="0.25">
      <c r="A230" t="s">
        <v>272</v>
      </c>
      <c r="B230">
        <v>4</v>
      </c>
      <c r="C230" t="s">
        <v>1183</v>
      </c>
      <c r="D230">
        <v>0</v>
      </c>
      <c r="E230">
        <v>1900</v>
      </c>
      <c r="F230">
        <v>1</v>
      </c>
      <c r="G230">
        <v>9</v>
      </c>
      <c r="H230">
        <v>1.2</v>
      </c>
      <c r="I230" t="s">
        <v>1273</v>
      </c>
      <c r="J230" t="s">
        <v>1274</v>
      </c>
      <c r="K230" t="s">
        <v>1275</v>
      </c>
      <c r="M230" t="s">
        <v>1274</v>
      </c>
      <c r="N230" t="s">
        <v>1276</v>
      </c>
      <c r="P230" t="s">
        <v>1274</v>
      </c>
      <c r="Q230" t="s">
        <v>1277</v>
      </c>
      <c r="X230">
        <v>0.38800000000000001</v>
      </c>
      <c r="Y230">
        <v>0.4</v>
      </c>
      <c r="Z230" t="s">
        <v>1279</v>
      </c>
      <c r="AA230">
        <v>0.2</v>
      </c>
      <c r="AB230">
        <v>0.2</v>
      </c>
      <c r="AC230">
        <v>0.2</v>
      </c>
      <c r="AD230">
        <v>0.2</v>
      </c>
      <c r="AE230">
        <v>7</v>
      </c>
      <c r="AF230" t="s">
        <v>1280</v>
      </c>
      <c r="AG230" t="s">
        <v>1281</v>
      </c>
      <c r="AL230" t="s">
        <v>1284</v>
      </c>
      <c r="AO230">
        <v>35</v>
      </c>
      <c r="AP230">
        <v>-30</v>
      </c>
      <c r="AS230">
        <v>7.4999999999999997E-2</v>
      </c>
      <c r="AT230">
        <v>4</v>
      </c>
      <c r="AU230">
        <v>7.4999999999999997E-2</v>
      </c>
      <c r="AV230">
        <v>4</v>
      </c>
      <c r="AW230" t="s">
        <v>1285</v>
      </c>
      <c r="AX230" t="s">
        <v>1286</v>
      </c>
      <c r="AY230" t="s">
        <v>1287</v>
      </c>
      <c r="AZ230" t="s">
        <v>1289</v>
      </c>
      <c r="BA230">
        <v>3</v>
      </c>
      <c r="BB230">
        <v>0.75</v>
      </c>
      <c r="BC230">
        <v>0</v>
      </c>
      <c r="BD230" t="s">
        <v>1290</v>
      </c>
      <c r="BE230" t="s">
        <v>1290</v>
      </c>
      <c r="BF230" t="s">
        <v>1291</v>
      </c>
      <c r="BG230" t="s">
        <v>1291</v>
      </c>
      <c r="BH230" t="s">
        <v>1291</v>
      </c>
      <c r="BI230">
        <v>0</v>
      </c>
      <c r="BJ230" t="s">
        <v>1292</v>
      </c>
      <c r="BK230">
        <v>0</v>
      </c>
    </row>
    <row r="231" spans="1:63" x14ac:dyDescent="0.25">
      <c r="A231" t="s">
        <v>273</v>
      </c>
      <c r="B231">
        <v>4</v>
      </c>
      <c r="C231" t="s">
        <v>1184</v>
      </c>
      <c r="D231">
        <v>0</v>
      </c>
      <c r="E231">
        <v>1900</v>
      </c>
      <c r="F231">
        <v>1</v>
      </c>
      <c r="G231">
        <v>9</v>
      </c>
      <c r="H231">
        <v>1.2</v>
      </c>
      <c r="I231" t="s">
        <v>1273</v>
      </c>
      <c r="J231" t="s">
        <v>1274</v>
      </c>
      <c r="K231" t="s">
        <v>1275</v>
      </c>
      <c r="M231" t="s">
        <v>1274</v>
      </c>
      <c r="N231" t="s">
        <v>1276</v>
      </c>
      <c r="P231" t="s">
        <v>1274</v>
      </c>
      <c r="Q231" t="s">
        <v>1277</v>
      </c>
      <c r="X231">
        <v>0.38800000000000001</v>
      </c>
      <c r="Y231">
        <v>0.4</v>
      </c>
      <c r="Z231" t="s">
        <v>1279</v>
      </c>
      <c r="AA231">
        <v>0.2</v>
      </c>
      <c r="AB231">
        <v>0.2</v>
      </c>
      <c r="AC231">
        <v>0.2</v>
      </c>
      <c r="AD231">
        <v>0.2</v>
      </c>
      <c r="AE231">
        <v>7</v>
      </c>
      <c r="AF231" t="s">
        <v>1280</v>
      </c>
      <c r="AG231" t="s">
        <v>1281</v>
      </c>
      <c r="AL231" t="s">
        <v>1284</v>
      </c>
      <c r="AO231">
        <v>35</v>
      </c>
      <c r="AP231">
        <v>-30</v>
      </c>
      <c r="AS231">
        <v>7.4999999999999997E-2</v>
      </c>
      <c r="AT231">
        <v>4</v>
      </c>
      <c r="AU231">
        <v>7.4999999999999997E-2</v>
      </c>
      <c r="AV231">
        <v>4</v>
      </c>
      <c r="AW231" t="s">
        <v>1285</v>
      </c>
      <c r="AX231" t="s">
        <v>1286</v>
      </c>
      <c r="AY231" t="s">
        <v>1287</v>
      </c>
      <c r="AZ231" t="s">
        <v>1289</v>
      </c>
      <c r="BA231">
        <v>3</v>
      </c>
      <c r="BB231">
        <v>0.75</v>
      </c>
      <c r="BC231">
        <v>0</v>
      </c>
      <c r="BD231" t="s">
        <v>1290</v>
      </c>
      <c r="BE231" t="s">
        <v>1290</v>
      </c>
      <c r="BF231" t="s">
        <v>1291</v>
      </c>
      <c r="BG231" t="s">
        <v>1291</v>
      </c>
      <c r="BH231" t="s">
        <v>1291</v>
      </c>
      <c r="BI231">
        <v>0</v>
      </c>
      <c r="BJ231" t="s">
        <v>1292</v>
      </c>
      <c r="BK231">
        <v>0</v>
      </c>
    </row>
    <row r="232" spans="1:63" x14ac:dyDescent="0.25">
      <c r="A232" t="s">
        <v>274</v>
      </c>
      <c r="B232">
        <v>4</v>
      </c>
      <c r="C232" t="s">
        <v>1185</v>
      </c>
      <c r="D232">
        <v>0</v>
      </c>
      <c r="E232">
        <v>1900</v>
      </c>
      <c r="F232">
        <v>1</v>
      </c>
      <c r="G232">
        <v>9</v>
      </c>
      <c r="H232">
        <v>1.2</v>
      </c>
      <c r="I232" t="s">
        <v>1273</v>
      </c>
      <c r="J232" t="s">
        <v>1274</v>
      </c>
      <c r="K232" t="s">
        <v>1275</v>
      </c>
      <c r="M232" t="s">
        <v>1274</v>
      </c>
      <c r="N232" t="s">
        <v>1276</v>
      </c>
      <c r="P232" t="s">
        <v>1274</v>
      </c>
      <c r="Q232" t="s">
        <v>1277</v>
      </c>
      <c r="X232">
        <v>0.38800000000000001</v>
      </c>
      <c r="Y232">
        <v>0.4</v>
      </c>
      <c r="Z232" t="s">
        <v>1279</v>
      </c>
      <c r="AA232">
        <v>0.2</v>
      </c>
      <c r="AB232">
        <v>0.2</v>
      </c>
      <c r="AC232">
        <v>0.2</v>
      </c>
      <c r="AD232">
        <v>0.2</v>
      </c>
      <c r="AE232">
        <v>7</v>
      </c>
      <c r="AF232" t="s">
        <v>1280</v>
      </c>
      <c r="AG232" t="s">
        <v>1281</v>
      </c>
      <c r="AL232" t="s">
        <v>1284</v>
      </c>
      <c r="AO232">
        <v>35</v>
      </c>
      <c r="AP232">
        <v>-30</v>
      </c>
      <c r="AS232">
        <v>7.4999999999999997E-2</v>
      </c>
      <c r="AT232">
        <v>4</v>
      </c>
      <c r="AU232">
        <v>7.4999999999999997E-2</v>
      </c>
      <c r="AV232">
        <v>4</v>
      </c>
      <c r="AW232" t="s">
        <v>1285</v>
      </c>
      <c r="AX232" t="s">
        <v>1286</v>
      </c>
      <c r="AY232" t="s">
        <v>1287</v>
      </c>
      <c r="AZ232" t="s">
        <v>1289</v>
      </c>
      <c r="BA232">
        <v>3</v>
      </c>
      <c r="BB232">
        <v>0.75</v>
      </c>
      <c r="BC232">
        <v>0</v>
      </c>
      <c r="BD232" t="s">
        <v>1290</v>
      </c>
      <c r="BE232" t="s">
        <v>1290</v>
      </c>
      <c r="BF232" t="s">
        <v>1291</v>
      </c>
      <c r="BG232" t="s">
        <v>1291</v>
      </c>
      <c r="BH232" t="s">
        <v>1291</v>
      </c>
      <c r="BI232">
        <v>0</v>
      </c>
      <c r="BJ232" t="s">
        <v>1292</v>
      </c>
      <c r="BK232">
        <v>0</v>
      </c>
    </row>
    <row r="233" spans="1:63" x14ac:dyDescent="0.25">
      <c r="A233" t="s">
        <v>275</v>
      </c>
      <c r="B233">
        <v>4</v>
      </c>
      <c r="C233" t="s">
        <v>1186</v>
      </c>
      <c r="D233">
        <v>0</v>
      </c>
      <c r="E233">
        <v>1900</v>
      </c>
      <c r="F233">
        <v>1</v>
      </c>
      <c r="G233">
        <v>9</v>
      </c>
      <c r="H233">
        <v>1.2</v>
      </c>
      <c r="I233" t="s">
        <v>1273</v>
      </c>
      <c r="J233" t="s">
        <v>1274</v>
      </c>
      <c r="K233" t="s">
        <v>1275</v>
      </c>
      <c r="M233" t="s">
        <v>1274</v>
      </c>
      <c r="N233" t="s">
        <v>1276</v>
      </c>
      <c r="P233" t="s">
        <v>1274</v>
      </c>
      <c r="Q233" t="s">
        <v>1277</v>
      </c>
      <c r="X233">
        <v>0.38800000000000001</v>
      </c>
      <c r="Y233">
        <v>0.4</v>
      </c>
      <c r="Z233" t="s">
        <v>1279</v>
      </c>
      <c r="AA233">
        <v>0.2</v>
      </c>
      <c r="AB233">
        <v>0.2</v>
      </c>
      <c r="AC233">
        <v>0.2</v>
      </c>
      <c r="AD233">
        <v>0.2</v>
      </c>
      <c r="AE233">
        <v>7</v>
      </c>
      <c r="AF233" t="s">
        <v>1280</v>
      </c>
      <c r="AG233" t="s">
        <v>1281</v>
      </c>
      <c r="AL233" t="s">
        <v>1284</v>
      </c>
      <c r="AO233">
        <v>35</v>
      </c>
      <c r="AP233">
        <v>-30</v>
      </c>
      <c r="AS233">
        <v>7.4999999999999997E-2</v>
      </c>
      <c r="AT233">
        <v>4</v>
      </c>
      <c r="AU233">
        <v>7.4999999999999997E-2</v>
      </c>
      <c r="AV233">
        <v>4</v>
      </c>
      <c r="AW233" t="s">
        <v>1285</v>
      </c>
      <c r="AX233" t="s">
        <v>1286</v>
      </c>
      <c r="AY233" t="s">
        <v>1287</v>
      </c>
      <c r="AZ233" t="s">
        <v>1289</v>
      </c>
      <c r="BA233">
        <v>3</v>
      </c>
      <c r="BB233">
        <v>0.75</v>
      </c>
      <c r="BC233">
        <v>0</v>
      </c>
      <c r="BD233" t="s">
        <v>1290</v>
      </c>
      <c r="BE233" t="s">
        <v>1290</v>
      </c>
      <c r="BF233" t="s">
        <v>1291</v>
      </c>
      <c r="BG233" t="s">
        <v>1291</v>
      </c>
      <c r="BH233" t="s">
        <v>1291</v>
      </c>
      <c r="BI233">
        <v>0</v>
      </c>
      <c r="BJ233" t="s">
        <v>1292</v>
      </c>
      <c r="BK233">
        <v>0</v>
      </c>
    </row>
    <row r="234" spans="1:63" x14ac:dyDescent="0.25">
      <c r="A234" t="s">
        <v>276</v>
      </c>
      <c r="B234">
        <v>4</v>
      </c>
      <c r="C234" t="s">
        <v>1187</v>
      </c>
      <c r="D234">
        <v>0</v>
      </c>
      <c r="E234">
        <v>1900</v>
      </c>
      <c r="F234">
        <v>1</v>
      </c>
      <c r="G234">
        <v>9</v>
      </c>
      <c r="H234">
        <v>1.2</v>
      </c>
      <c r="I234" t="s">
        <v>1273</v>
      </c>
      <c r="J234" t="s">
        <v>1274</v>
      </c>
      <c r="K234" t="s">
        <v>1275</v>
      </c>
      <c r="M234" t="s">
        <v>1274</v>
      </c>
      <c r="N234" t="s">
        <v>1276</v>
      </c>
      <c r="P234" t="s">
        <v>1274</v>
      </c>
      <c r="Q234" t="s">
        <v>1277</v>
      </c>
      <c r="X234">
        <v>0.38800000000000001</v>
      </c>
      <c r="Y234">
        <v>0.4</v>
      </c>
      <c r="Z234" t="s">
        <v>1279</v>
      </c>
      <c r="AA234">
        <v>0.2</v>
      </c>
      <c r="AB234">
        <v>0.2</v>
      </c>
      <c r="AC234">
        <v>0.2</v>
      </c>
      <c r="AD234">
        <v>0.2</v>
      </c>
      <c r="AE234">
        <v>7</v>
      </c>
      <c r="AF234" t="s">
        <v>1280</v>
      </c>
      <c r="AG234" t="s">
        <v>1281</v>
      </c>
      <c r="AL234" t="s">
        <v>1284</v>
      </c>
      <c r="AO234">
        <v>35</v>
      </c>
      <c r="AP234">
        <v>-30</v>
      </c>
      <c r="AS234">
        <v>7.4999999999999997E-2</v>
      </c>
      <c r="AT234">
        <v>4</v>
      </c>
      <c r="AU234">
        <v>7.4999999999999997E-2</v>
      </c>
      <c r="AV234">
        <v>4</v>
      </c>
      <c r="AW234" t="s">
        <v>1285</v>
      </c>
      <c r="AX234" t="s">
        <v>1286</v>
      </c>
      <c r="AY234" t="s">
        <v>1287</v>
      </c>
      <c r="AZ234" t="s">
        <v>1289</v>
      </c>
      <c r="BA234">
        <v>3</v>
      </c>
      <c r="BB234">
        <v>0.75</v>
      </c>
      <c r="BC234">
        <v>0</v>
      </c>
      <c r="BD234" t="s">
        <v>1290</v>
      </c>
      <c r="BE234" t="s">
        <v>1290</v>
      </c>
      <c r="BF234" t="s">
        <v>1291</v>
      </c>
      <c r="BG234" t="s">
        <v>1291</v>
      </c>
      <c r="BH234" t="s">
        <v>1291</v>
      </c>
      <c r="BI234">
        <v>0</v>
      </c>
      <c r="BJ234" t="s">
        <v>1292</v>
      </c>
      <c r="BK234">
        <v>0</v>
      </c>
    </row>
    <row r="235" spans="1:63" x14ac:dyDescent="0.25">
      <c r="A235" t="s">
        <v>277</v>
      </c>
      <c r="B235">
        <v>4</v>
      </c>
      <c r="C235" t="s">
        <v>1188</v>
      </c>
      <c r="D235">
        <v>0</v>
      </c>
      <c r="E235">
        <v>1900</v>
      </c>
      <c r="F235">
        <v>1</v>
      </c>
      <c r="G235">
        <v>9</v>
      </c>
      <c r="H235">
        <v>1.2</v>
      </c>
      <c r="I235" t="s">
        <v>1273</v>
      </c>
      <c r="J235" t="s">
        <v>1274</v>
      </c>
      <c r="K235" t="s">
        <v>1275</v>
      </c>
      <c r="M235" t="s">
        <v>1274</v>
      </c>
      <c r="N235" t="s">
        <v>1276</v>
      </c>
      <c r="P235" t="s">
        <v>1274</v>
      </c>
      <c r="Q235" t="s">
        <v>1277</v>
      </c>
      <c r="X235">
        <v>0.38800000000000001</v>
      </c>
      <c r="Y235">
        <v>0.4</v>
      </c>
      <c r="Z235" t="s">
        <v>1279</v>
      </c>
      <c r="AA235">
        <v>0.2</v>
      </c>
      <c r="AB235">
        <v>0.2</v>
      </c>
      <c r="AC235">
        <v>0.2</v>
      </c>
      <c r="AD235">
        <v>0.2</v>
      </c>
      <c r="AE235">
        <v>7</v>
      </c>
      <c r="AF235" t="s">
        <v>1280</v>
      </c>
      <c r="AG235" t="s">
        <v>1281</v>
      </c>
      <c r="AL235" t="s">
        <v>1284</v>
      </c>
      <c r="AO235">
        <v>35</v>
      </c>
      <c r="AP235">
        <v>-30</v>
      </c>
      <c r="AS235">
        <v>7.4999999999999997E-2</v>
      </c>
      <c r="AT235">
        <v>4</v>
      </c>
      <c r="AU235">
        <v>7.4999999999999997E-2</v>
      </c>
      <c r="AV235">
        <v>4</v>
      </c>
      <c r="AW235" t="s">
        <v>1285</v>
      </c>
      <c r="AX235" t="s">
        <v>1286</v>
      </c>
      <c r="AY235" t="s">
        <v>1287</v>
      </c>
      <c r="AZ235" t="s">
        <v>1289</v>
      </c>
      <c r="BA235">
        <v>3</v>
      </c>
      <c r="BB235">
        <v>0.75</v>
      </c>
      <c r="BC235">
        <v>0</v>
      </c>
      <c r="BD235" t="s">
        <v>1290</v>
      </c>
      <c r="BE235" t="s">
        <v>1290</v>
      </c>
      <c r="BF235" t="s">
        <v>1291</v>
      </c>
      <c r="BG235" t="s">
        <v>1291</v>
      </c>
      <c r="BH235" t="s">
        <v>1291</v>
      </c>
      <c r="BI235">
        <v>0</v>
      </c>
      <c r="BJ235" t="s">
        <v>1292</v>
      </c>
      <c r="BK235">
        <v>0</v>
      </c>
    </row>
    <row r="236" spans="1:63" x14ac:dyDescent="0.25">
      <c r="A236" t="s">
        <v>278</v>
      </c>
      <c r="B236">
        <v>4</v>
      </c>
      <c r="C236" t="s">
        <v>1189</v>
      </c>
      <c r="D236">
        <v>0</v>
      </c>
      <c r="E236">
        <v>1900</v>
      </c>
      <c r="F236">
        <v>1</v>
      </c>
      <c r="G236">
        <v>9</v>
      </c>
      <c r="H236">
        <v>1.2</v>
      </c>
      <c r="I236" t="s">
        <v>1273</v>
      </c>
      <c r="J236" t="s">
        <v>1274</v>
      </c>
      <c r="K236" t="s">
        <v>1275</v>
      </c>
      <c r="M236" t="s">
        <v>1274</v>
      </c>
      <c r="N236" t="s">
        <v>1276</v>
      </c>
      <c r="P236" t="s">
        <v>1274</v>
      </c>
      <c r="Q236" t="s">
        <v>1277</v>
      </c>
      <c r="X236">
        <v>0.38800000000000001</v>
      </c>
      <c r="Y236">
        <v>0.4</v>
      </c>
      <c r="Z236" t="s">
        <v>1279</v>
      </c>
      <c r="AA236">
        <v>0.2</v>
      </c>
      <c r="AB236">
        <v>0.2</v>
      </c>
      <c r="AC236">
        <v>0.2</v>
      </c>
      <c r="AD236">
        <v>0.2</v>
      </c>
      <c r="AE236">
        <v>7</v>
      </c>
      <c r="AF236" t="s">
        <v>1280</v>
      </c>
      <c r="AG236" t="s">
        <v>1281</v>
      </c>
      <c r="AL236" t="s">
        <v>1284</v>
      </c>
      <c r="AO236">
        <v>35</v>
      </c>
      <c r="AP236">
        <v>-30</v>
      </c>
      <c r="AS236">
        <v>7.4999999999999997E-2</v>
      </c>
      <c r="AT236">
        <v>4</v>
      </c>
      <c r="AU236">
        <v>7.4999999999999997E-2</v>
      </c>
      <c r="AV236">
        <v>4</v>
      </c>
      <c r="AW236" t="s">
        <v>1285</v>
      </c>
      <c r="AX236" t="s">
        <v>1286</v>
      </c>
      <c r="AY236" t="s">
        <v>1287</v>
      </c>
      <c r="AZ236" t="s">
        <v>1289</v>
      </c>
      <c r="BA236">
        <v>3</v>
      </c>
      <c r="BB236">
        <v>0.75</v>
      </c>
      <c r="BC236">
        <v>0</v>
      </c>
      <c r="BD236" t="s">
        <v>1290</v>
      </c>
      <c r="BE236" t="s">
        <v>1290</v>
      </c>
      <c r="BF236" t="s">
        <v>1291</v>
      </c>
      <c r="BG236" t="s">
        <v>1291</v>
      </c>
      <c r="BH236" t="s">
        <v>1291</v>
      </c>
      <c r="BI236">
        <v>0</v>
      </c>
      <c r="BJ236" t="s">
        <v>1292</v>
      </c>
      <c r="BK236">
        <v>0</v>
      </c>
    </row>
    <row r="237" spans="1:63" x14ac:dyDescent="0.25">
      <c r="A237" t="s">
        <v>279</v>
      </c>
      <c r="B237">
        <v>4</v>
      </c>
      <c r="C237" t="s">
        <v>1190</v>
      </c>
      <c r="D237">
        <v>0</v>
      </c>
      <c r="E237">
        <v>1900</v>
      </c>
      <c r="F237">
        <v>1</v>
      </c>
      <c r="G237">
        <v>9</v>
      </c>
      <c r="H237">
        <v>1.2</v>
      </c>
      <c r="I237" t="s">
        <v>1273</v>
      </c>
      <c r="J237" t="s">
        <v>1274</v>
      </c>
      <c r="K237" t="s">
        <v>1275</v>
      </c>
      <c r="M237" t="s">
        <v>1274</v>
      </c>
      <c r="N237" t="s">
        <v>1276</v>
      </c>
      <c r="P237" t="s">
        <v>1274</v>
      </c>
      <c r="Q237" t="s">
        <v>1277</v>
      </c>
      <c r="X237">
        <v>0.38800000000000001</v>
      </c>
      <c r="Y237">
        <v>0.4</v>
      </c>
      <c r="Z237" t="s">
        <v>1279</v>
      </c>
      <c r="AA237">
        <v>0.2</v>
      </c>
      <c r="AB237">
        <v>0.2</v>
      </c>
      <c r="AC237">
        <v>0.2</v>
      </c>
      <c r="AD237">
        <v>0.2</v>
      </c>
      <c r="AE237">
        <v>7</v>
      </c>
      <c r="AF237" t="s">
        <v>1280</v>
      </c>
      <c r="AG237" t="s">
        <v>1281</v>
      </c>
      <c r="AL237" t="s">
        <v>1284</v>
      </c>
      <c r="AO237">
        <v>35</v>
      </c>
      <c r="AP237">
        <v>-30</v>
      </c>
      <c r="AS237">
        <v>7.4999999999999997E-2</v>
      </c>
      <c r="AT237">
        <v>4</v>
      </c>
      <c r="AU237">
        <v>7.4999999999999997E-2</v>
      </c>
      <c r="AV237">
        <v>4</v>
      </c>
      <c r="AW237" t="s">
        <v>1285</v>
      </c>
      <c r="AX237" t="s">
        <v>1286</v>
      </c>
      <c r="AY237" t="s">
        <v>1287</v>
      </c>
      <c r="AZ237" t="s">
        <v>1289</v>
      </c>
      <c r="BA237">
        <v>3</v>
      </c>
      <c r="BB237">
        <v>0.75</v>
      </c>
      <c r="BC237">
        <v>0</v>
      </c>
      <c r="BD237" t="s">
        <v>1290</v>
      </c>
      <c r="BE237" t="s">
        <v>1290</v>
      </c>
      <c r="BF237" t="s">
        <v>1291</v>
      </c>
      <c r="BG237" t="s">
        <v>1291</v>
      </c>
      <c r="BH237" t="s">
        <v>1291</v>
      </c>
      <c r="BI237">
        <v>0</v>
      </c>
      <c r="BJ237" t="s">
        <v>1292</v>
      </c>
      <c r="BK237">
        <v>0</v>
      </c>
    </row>
    <row r="238" spans="1:63" x14ac:dyDescent="0.25">
      <c r="A238" t="s">
        <v>280</v>
      </c>
      <c r="B238">
        <v>4</v>
      </c>
      <c r="C238" t="s">
        <v>1191</v>
      </c>
      <c r="D238">
        <v>0</v>
      </c>
      <c r="E238">
        <v>1900</v>
      </c>
      <c r="F238">
        <v>1</v>
      </c>
      <c r="G238">
        <v>9</v>
      </c>
      <c r="H238">
        <v>1.2</v>
      </c>
      <c r="I238" t="s">
        <v>1273</v>
      </c>
      <c r="J238" t="s">
        <v>1274</v>
      </c>
      <c r="K238" t="s">
        <v>1275</v>
      </c>
      <c r="M238" t="s">
        <v>1274</v>
      </c>
      <c r="N238" t="s">
        <v>1276</v>
      </c>
      <c r="P238" t="s">
        <v>1274</v>
      </c>
      <c r="Q238" t="s">
        <v>1277</v>
      </c>
      <c r="X238">
        <v>0.38800000000000001</v>
      </c>
      <c r="Y238">
        <v>0.4</v>
      </c>
      <c r="Z238" t="s">
        <v>1279</v>
      </c>
      <c r="AA238">
        <v>0.2</v>
      </c>
      <c r="AB238">
        <v>0.2</v>
      </c>
      <c r="AC238">
        <v>0.2</v>
      </c>
      <c r="AD238">
        <v>0.2</v>
      </c>
      <c r="AE238">
        <v>7</v>
      </c>
      <c r="AF238" t="s">
        <v>1280</v>
      </c>
      <c r="AG238" t="s">
        <v>1281</v>
      </c>
      <c r="AL238" t="s">
        <v>1284</v>
      </c>
      <c r="AO238">
        <v>35</v>
      </c>
      <c r="AP238">
        <v>-30</v>
      </c>
      <c r="AS238">
        <v>7.4999999999999997E-2</v>
      </c>
      <c r="AT238">
        <v>4</v>
      </c>
      <c r="AU238">
        <v>7.4999999999999997E-2</v>
      </c>
      <c r="AV238">
        <v>4</v>
      </c>
      <c r="AW238" t="s">
        <v>1285</v>
      </c>
      <c r="AX238" t="s">
        <v>1286</v>
      </c>
      <c r="AY238" t="s">
        <v>1287</v>
      </c>
      <c r="AZ238" t="s">
        <v>1289</v>
      </c>
      <c r="BA238">
        <v>3</v>
      </c>
      <c r="BB238">
        <v>0.75</v>
      </c>
      <c r="BC238">
        <v>0</v>
      </c>
      <c r="BD238" t="s">
        <v>1290</v>
      </c>
      <c r="BE238" t="s">
        <v>1290</v>
      </c>
      <c r="BF238" t="s">
        <v>1291</v>
      </c>
      <c r="BG238" t="s">
        <v>1291</v>
      </c>
      <c r="BH238" t="s">
        <v>1291</v>
      </c>
      <c r="BI238">
        <v>0</v>
      </c>
      <c r="BJ238" t="s">
        <v>1292</v>
      </c>
      <c r="BK238">
        <v>0</v>
      </c>
    </row>
    <row r="239" spans="1:63" x14ac:dyDescent="0.25">
      <c r="A239" t="s">
        <v>281</v>
      </c>
      <c r="B239">
        <v>4</v>
      </c>
      <c r="C239" t="s">
        <v>1192</v>
      </c>
      <c r="D239">
        <v>0</v>
      </c>
      <c r="E239">
        <v>1900</v>
      </c>
      <c r="F239">
        <v>1</v>
      </c>
      <c r="G239">
        <v>9</v>
      </c>
      <c r="H239">
        <v>1.2</v>
      </c>
      <c r="I239" t="s">
        <v>1273</v>
      </c>
      <c r="J239" t="s">
        <v>1274</v>
      </c>
      <c r="K239" t="s">
        <v>1275</v>
      </c>
      <c r="M239" t="s">
        <v>1274</v>
      </c>
      <c r="N239" t="s">
        <v>1276</v>
      </c>
      <c r="P239" t="s">
        <v>1274</v>
      </c>
      <c r="Q239" t="s">
        <v>1277</v>
      </c>
      <c r="X239">
        <v>0.38800000000000001</v>
      </c>
      <c r="Y239">
        <v>0.4</v>
      </c>
      <c r="Z239" t="s">
        <v>1279</v>
      </c>
      <c r="AA239">
        <v>0.2</v>
      </c>
      <c r="AB239">
        <v>0.2</v>
      </c>
      <c r="AC239">
        <v>0.2</v>
      </c>
      <c r="AD239">
        <v>0.2</v>
      </c>
      <c r="AE239">
        <v>7</v>
      </c>
      <c r="AF239" t="s">
        <v>1280</v>
      </c>
      <c r="AG239" t="s">
        <v>1281</v>
      </c>
      <c r="AL239" t="s">
        <v>1284</v>
      </c>
      <c r="AO239">
        <v>35</v>
      </c>
      <c r="AP239">
        <v>-30</v>
      </c>
      <c r="AS239">
        <v>7.4999999999999997E-2</v>
      </c>
      <c r="AT239">
        <v>4</v>
      </c>
      <c r="AU239">
        <v>7.4999999999999997E-2</v>
      </c>
      <c r="AV239">
        <v>4</v>
      </c>
      <c r="AW239" t="s">
        <v>1285</v>
      </c>
      <c r="AX239" t="s">
        <v>1286</v>
      </c>
      <c r="AY239" t="s">
        <v>1287</v>
      </c>
      <c r="AZ239" t="s">
        <v>1289</v>
      </c>
      <c r="BA239">
        <v>3</v>
      </c>
      <c r="BB239">
        <v>0.75</v>
      </c>
      <c r="BC239">
        <v>0</v>
      </c>
      <c r="BD239" t="s">
        <v>1290</v>
      </c>
      <c r="BE239" t="s">
        <v>1290</v>
      </c>
      <c r="BF239" t="s">
        <v>1291</v>
      </c>
      <c r="BG239" t="s">
        <v>1291</v>
      </c>
      <c r="BH239" t="s">
        <v>1291</v>
      </c>
      <c r="BI239">
        <v>0</v>
      </c>
      <c r="BJ239" t="s">
        <v>1292</v>
      </c>
      <c r="BK239">
        <v>0</v>
      </c>
    </row>
    <row r="240" spans="1:63" x14ac:dyDescent="0.25">
      <c r="A240" t="s">
        <v>282</v>
      </c>
      <c r="B240">
        <v>4</v>
      </c>
      <c r="C240" t="s">
        <v>1193</v>
      </c>
      <c r="D240">
        <v>0</v>
      </c>
      <c r="E240">
        <v>1900</v>
      </c>
      <c r="F240">
        <v>1</v>
      </c>
      <c r="G240">
        <v>9</v>
      </c>
      <c r="H240">
        <v>1.2</v>
      </c>
      <c r="I240" t="s">
        <v>1273</v>
      </c>
      <c r="J240" t="s">
        <v>1274</v>
      </c>
      <c r="K240" t="s">
        <v>1275</v>
      </c>
      <c r="M240" t="s">
        <v>1274</v>
      </c>
      <c r="N240" t="s">
        <v>1276</v>
      </c>
      <c r="P240" t="s">
        <v>1274</v>
      </c>
      <c r="Q240" t="s">
        <v>1277</v>
      </c>
      <c r="X240">
        <v>0.38800000000000001</v>
      </c>
      <c r="Y240">
        <v>0.4</v>
      </c>
      <c r="Z240" t="s">
        <v>1279</v>
      </c>
      <c r="AA240">
        <v>0.2</v>
      </c>
      <c r="AB240">
        <v>0.2</v>
      </c>
      <c r="AC240">
        <v>0.2</v>
      </c>
      <c r="AD240">
        <v>0.2</v>
      </c>
      <c r="AE240">
        <v>7</v>
      </c>
      <c r="AF240" t="s">
        <v>1280</v>
      </c>
      <c r="AG240" t="s">
        <v>1281</v>
      </c>
      <c r="AL240" t="s">
        <v>1284</v>
      </c>
      <c r="AO240">
        <v>35</v>
      </c>
      <c r="AP240">
        <v>-30</v>
      </c>
      <c r="AS240">
        <v>7.4999999999999997E-2</v>
      </c>
      <c r="AT240">
        <v>4</v>
      </c>
      <c r="AU240">
        <v>7.4999999999999997E-2</v>
      </c>
      <c r="AV240">
        <v>4</v>
      </c>
      <c r="AW240" t="s">
        <v>1285</v>
      </c>
      <c r="AX240" t="s">
        <v>1286</v>
      </c>
      <c r="AY240" t="s">
        <v>1287</v>
      </c>
      <c r="AZ240" t="s">
        <v>1289</v>
      </c>
      <c r="BA240">
        <v>3</v>
      </c>
      <c r="BB240">
        <v>0.75</v>
      </c>
      <c r="BC240">
        <v>0</v>
      </c>
      <c r="BD240" t="s">
        <v>1290</v>
      </c>
      <c r="BE240" t="s">
        <v>1290</v>
      </c>
      <c r="BF240" t="s">
        <v>1291</v>
      </c>
      <c r="BG240" t="s">
        <v>1291</v>
      </c>
      <c r="BH240" t="s">
        <v>1291</v>
      </c>
      <c r="BI240">
        <v>0</v>
      </c>
      <c r="BJ240" t="s">
        <v>1292</v>
      </c>
      <c r="BK240">
        <v>0</v>
      </c>
    </row>
    <row r="241" spans="1:63" x14ac:dyDescent="0.25">
      <c r="A241" t="s">
        <v>283</v>
      </c>
      <c r="B241">
        <v>4</v>
      </c>
      <c r="C241" t="s">
        <v>1194</v>
      </c>
      <c r="D241">
        <v>0</v>
      </c>
      <c r="E241">
        <v>1900</v>
      </c>
      <c r="F241">
        <v>1</v>
      </c>
      <c r="G241">
        <v>9</v>
      </c>
      <c r="H241">
        <v>1.2</v>
      </c>
      <c r="I241" t="s">
        <v>1273</v>
      </c>
      <c r="J241" t="s">
        <v>1274</v>
      </c>
      <c r="K241" t="s">
        <v>1275</v>
      </c>
      <c r="M241" t="s">
        <v>1274</v>
      </c>
      <c r="N241" t="s">
        <v>1276</v>
      </c>
      <c r="P241" t="s">
        <v>1274</v>
      </c>
      <c r="Q241" t="s">
        <v>1277</v>
      </c>
      <c r="X241">
        <v>0.38800000000000001</v>
      </c>
      <c r="Y241">
        <v>0.4</v>
      </c>
      <c r="Z241" t="s">
        <v>1279</v>
      </c>
      <c r="AA241">
        <v>0.2</v>
      </c>
      <c r="AB241">
        <v>0.2</v>
      </c>
      <c r="AC241">
        <v>0.2</v>
      </c>
      <c r="AD241">
        <v>0.2</v>
      </c>
      <c r="AE241">
        <v>7</v>
      </c>
      <c r="AF241" t="s">
        <v>1280</v>
      </c>
      <c r="AG241" t="s">
        <v>1281</v>
      </c>
      <c r="AL241" t="s">
        <v>1284</v>
      </c>
      <c r="AO241">
        <v>35</v>
      </c>
      <c r="AP241">
        <v>-30</v>
      </c>
      <c r="AS241">
        <v>7.4999999999999997E-2</v>
      </c>
      <c r="AT241">
        <v>4</v>
      </c>
      <c r="AU241">
        <v>7.4999999999999997E-2</v>
      </c>
      <c r="AV241">
        <v>4</v>
      </c>
      <c r="AW241" t="s">
        <v>1285</v>
      </c>
      <c r="AX241" t="s">
        <v>1286</v>
      </c>
      <c r="AY241" t="s">
        <v>1287</v>
      </c>
      <c r="AZ241" t="s">
        <v>1289</v>
      </c>
      <c r="BA241">
        <v>3</v>
      </c>
      <c r="BB241">
        <v>0.75</v>
      </c>
      <c r="BC241">
        <v>0</v>
      </c>
      <c r="BD241" t="s">
        <v>1290</v>
      </c>
      <c r="BE241" t="s">
        <v>1290</v>
      </c>
      <c r="BF241" t="s">
        <v>1291</v>
      </c>
      <c r="BG241" t="s">
        <v>1291</v>
      </c>
      <c r="BH241" t="s">
        <v>1291</v>
      </c>
      <c r="BI241">
        <v>0</v>
      </c>
      <c r="BJ241" t="s">
        <v>1292</v>
      </c>
      <c r="BK241">
        <v>0</v>
      </c>
    </row>
    <row r="242" spans="1:63" x14ac:dyDescent="0.25">
      <c r="A242" t="s">
        <v>284</v>
      </c>
      <c r="B242">
        <v>4</v>
      </c>
      <c r="C242" t="s">
        <v>1195</v>
      </c>
      <c r="D242">
        <v>0</v>
      </c>
      <c r="E242">
        <v>1900</v>
      </c>
      <c r="F242">
        <v>1</v>
      </c>
      <c r="G242">
        <v>9</v>
      </c>
      <c r="H242">
        <v>1.2</v>
      </c>
      <c r="I242" t="s">
        <v>1273</v>
      </c>
      <c r="J242" t="s">
        <v>1274</v>
      </c>
      <c r="K242" t="s">
        <v>1275</v>
      </c>
      <c r="M242" t="s">
        <v>1274</v>
      </c>
      <c r="N242" t="s">
        <v>1276</v>
      </c>
      <c r="P242" t="s">
        <v>1274</v>
      </c>
      <c r="Q242" t="s">
        <v>1277</v>
      </c>
      <c r="X242">
        <v>0.38800000000000001</v>
      </c>
      <c r="Y242">
        <v>0.4</v>
      </c>
      <c r="Z242" t="s">
        <v>1279</v>
      </c>
      <c r="AA242">
        <v>0.2</v>
      </c>
      <c r="AB242">
        <v>0.2</v>
      </c>
      <c r="AC242">
        <v>0.2</v>
      </c>
      <c r="AD242">
        <v>0.2</v>
      </c>
      <c r="AE242">
        <v>7</v>
      </c>
      <c r="AF242" t="s">
        <v>1280</v>
      </c>
      <c r="AG242" t="s">
        <v>1281</v>
      </c>
      <c r="AL242" t="s">
        <v>1284</v>
      </c>
      <c r="AO242">
        <v>35</v>
      </c>
      <c r="AP242">
        <v>-30</v>
      </c>
      <c r="AS242">
        <v>7.4999999999999997E-2</v>
      </c>
      <c r="AT242">
        <v>4</v>
      </c>
      <c r="AU242">
        <v>7.4999999999999997E-2</v>
      </c>
      <c r="AV242">
        <v>4</v>
      </c>
      <c r="AW242" t="s">
        <v>1285</v>
      </c>
      <c r="AX242" t="s">
        <v>1286</v>
      </c>
      <c r="AY242" t="s">
        <v>1287</v>
      </c>
      <c r="AZ242" t="s">
        <v>1289</v>
      </c>
      <c r="BA242">
        <v>3</v>
      </c>
      <c r="BB242">
        <v>0.75</v>
      </c>
      <c r="BC242">
        <v>0</v>
      </c>
      <c r="BD242" t="s">
        <v>1290</v>
      </c>
      <c r="BE242" t="s">
        <v>1290</v>
      </c>
      <c r="BF242" t="s">
        <v>1291</v>
      </c>
      <c r="BG242" t="s">
        <v>1291</v>
      </c>
      <c r="BH242" t="s">
        <v>1291</v>
      </c>
      <c r="BI242">
        <v>0</v>
      </c>
      <c r="BJ242" t="s">
        <v>1292</v>
      </c>
      <c r="BK242">
        <v>0</v>
      </c>
    </row>
    <row r="243" spans="1:63" x14ac:dyDescent="0.25">
      <c r="A243" t="s">
        <v>285</v>
      </c>
      <c r="B243">
        <v>4</v>
      </c>
      <c r="C243" t="s">
        <v>1196</v>
      </c>
      <c r="D243">
        <v>0</v>
      </c>
      <c r="E243">
        <v>1900</v>
      </c>
      <c r="F243">
        <v>1</v>
      </c>
      <c r="G243">
        <v>9</v>
      </c>
      <c r="H243">
        <v>1.2</v>
      </c>
      <c r="I243" t="s">
        <v>1273</v>
      </c>
      <c r="J243" t="s">
        <v>1274</v>
      </c>
      <c r="K243" t="s">
        <v>1275</v>
      </c>
      <c r="M243" t="s">
        <v>1274</v>
      </c>
      <c r="N243" t="s">
        <v>1276</v>
      </c>
      <c r="P243" t="s">
        <v>1274</v>
      </c>
      <c r="Q243" t="s">
        <v>1277</v>
      </c>
      <c r="X243">
        <v>0.38800000000000001</v>
      </c>
      <c r="Y243">
        <v>0.4</v>
      </c>
      <c r="Z243" t="s">
        <v>1279</v>
      </c>
      <c r="AA243">
        <v>0.2</v>
      </c>
      <c r="AB243">
        <v>0.2</v>
      </c>
      <c r="AC243">
        <v>0.2</v>
      </c>
      <c r="AD243">
        <v>0.2</v>
      </c>
      <c r="AE243">
        <v>7</v>
      </c>
      <c r="AF243" t="s">
        <v>1280</v>
      </c>
      <c r="AG243" t="s">
        <v>1281</v>
      </c>
      <c r="AL243" t="s">
        <v>1284</v>
      </c>
      <c r="AO243">
        <v>35</v>
      </c>
      <c r="AP243">
        <v>-30</v>
      </c>
      <c r="AS243">
        <v>7.4999999999999997E-2</v>
      </c>
      <c r="AT243">
        <v>4</v>
      </c>
      <c r="AU243">
        <v>7.4999999999999997E-2</v>
      </c>
      <c r="AV243">
        <v>4</v>
      </c>
      <c r="AW243" t="s">
        <v>1285</v>
      </c>
      <c r="AX243" t="s">
        <v>1286</v>
      </c>
      <c r="AY243" t="s">
        <v>1287</v>
      </c>
      <c r="AZ243" t="s">
        <v>1289</v>
      </c>
      <c r="BA243">
        <v>3</v>
      </c>
      <c r="BB243">
        <v>0.75</v>
      </c>
      <c r="BC243">
        <v>0</v>
      </c>
      <c r="BD243" t="s">
        <v>1290</v>
      </c>
      <c r="BE243" t="s">
        <v>1290</v>
      </c>
      <c r="BF243" t="s">
        <v>1291</v>
      </c>
      <c r="BG243" t="s">
        <v>1291</v>
      </c>
      <c r="BH243" t="s">
        <v>1291</v>
      </c>
      <c r="BI243">
        <v>0</v>
      </c>
      <c r="BJ243" t="s">
        <v>1292</v>
      </c>
      <c r="BK243">
        <v>0</v>
      </c>
    </row>
    <row r="244" spans="1:63" x14ac:dyDescent="0.25">
      <c r="A244" t="s">
        <v>286</v>
      </c>
      <c r="B244">
        <v>4</v>
      </c>
      <c r="C244" t="s">
        <v>1197</v>
      </c>
      <c r="D244">
        <v>0</v>
      </c>
      <c r="E244">
        <v>1900</v>
      </c>
      <c r="F244">
        <v>1</v>
      </c>
      <c r="G244">
        <v>9</v>
      </c>
      <c r="H244">
        <v>1.2</v>
      </c>
      <c r="I244" t="s">
        <v>1273</v>
      </c>
      <c r="J244" t="s">
        <v>1274</v>
      </c>
      <c r="K244" t="s">
        <v>1275</v>
      </c>
      <c r="M244" t="s">
        <v>1274</v>
      </c>
      <c r="N244" t="s">
        <v>1276</v>
      </c>
      <c r="P244" t="s">
        <v>1274</v>
      </c>
      <c r="Q244" t="s">
        <v>1277</v>
      </c>
      <c r="X244">
        <v>0.38800000000000001</v>
      </c>
      <c r="Y244">
        <v>0.4</v>
      </c>
      <c r="Z244" t="s">
        <v>1279</v>
      </c>
      <c r="AA244">
        <v>0.2</v>
      </c>
      <c r="AB244">
        <v>0.2</v>
      </c>
      <c r="AC244">
        <v>0.2</v>
      </c>
      <c r="AD244">
        <v>0.2</v>
      </c>
      <c r="AE244">
        <v>7</v>
      </c>
      <c r="AF244" t="s">
        <v>1280</v>
      </c>
      <c r="AG244" t="s">
        <v>1281</v>
      </c>
      <c r="AL244" t="s">
        <v>1284</v>
      </c>
      <c r="AO244">
        <v>35</v>
      </c>
      <c r="AP244">
        <v>-30</v>
      </c>
      <c r="AS244">
        <v>7.4999999999999997E-2</v>
      </c>
      <c r="AT244">
        <v>4</v>
      </c>
      <c r="AU244">
        <v>7.4999999999999997E-2</v>
      </c>
      <c r="AV244">
        <v>4</v>
      </c>
      <c r="AW244" t="s">
        <v>1285</v>
      </c>
      <c r="AX244" t="s">
        <v>1286</v>
      </c>
      <c r="AY244" t="s">
        <v>1287</v>
      </c>
      <c r="AZ244" t="s">
        <v>1289</v>
      </c>
      <c r="BA244">
        <v>3</v>
      </c>
      <c r="BB244">
        <v>0.75</v>
      </c>
      <c r="BC244">
        <v>0</v>
      </c>
      <c r="BD244" t="s">
        <v>1290</v>
      </c>
      <c r="BE244" t="s">
        <v>1290</v>
      </c>
      <c r="BF244" t="s">
        <v>1291</v>
      </c>
      <c r="BG244" t="s">
        <v>1291</v>
      </c>
      <c r="BH244" t="s">
        <v>1291</v>
      </c>
      <c r="BI244">
        <v>0</v>
      </c>
      <c r="BJ244" t="s">
        <v>1292</v>
      </c>
      <c r="BK244">
        <v>0</v>
      </c>
    </row>
    <row r="245" spans="1:63" x14ac:dyDescent="0.25">
      <c r="A245" t="s">
        <v>287</v>
      </c>
      <c r="B245">
        <v>4</v>
      </c>
      <c r="C245" t="s">
        <v>1198</v>
      </c>
      <c r="D245">
        <v>0</v>
      </c>
      <c r="E245">
        <v>1900</v>
      </c>
      <c r="F245">
        <v>1</v>
      </c>
      <c r="G245">
        <v>9</v>
      </c>
      <c r="H245">
        <v>1.2</v>
      </c>
      <c r="I245" t="s">
        <v>1273</v>
      </c>
      <c r="J245" t="s">
        <v>1274</v>
      </c>
      <c r="K245" t="s">
        <v>1275</v>
      </c>
      <c r="M245" t="s">
        <v>1274</v>
      </c>
      <c r="N245" t="s">
        <v>1276</v>
      </c>
      <c r="P245" t="s">
        <v>1274</v>
      </c>
      <c r="Q245" t="s">
        <v>1277</v>
      </c>
      <c r="X245">
        <v>0.38800000000000001</v>
      </c>
      <c r="Y245">
        <v>0.4</v>
      </c>
      <c r="Z245" t="s">
        <v>1279</v>
      </c>
      <c r="AA245">
        <v>0.2</v>
      </c>
      <c r="AB245">
        <v>0.2</v>
      </c>
      <c r="AC245">
        <v>0.2</v>
      </c>
      <c r="AD245">
        <v>0.2</v>
      </c>
      <c r="AE245">
        <v>7</v>
      </c>
      <c r="AF245" t="s">
        <v>1280</v>
      </c>
      <c r="AG245" t="s">
        <v>1281</v>
      </c>
      <c r="AL245" t="s">
        <v>1284</v>
      </c>
      <c r="AO245">
        <v>35</v>
      </c>
      <c r="AP245">
        <v>-30</v>
      </c>
      <c r="AS245">
        <v>7.4999999999999997E-2</v>
      </c>
      <c r="AT245">
        <v>4</v>
      </c>
      <c r="AU245">
        <v>7.4999999999999997E-2</v>
      </c>
      <c r="AV245">
        <v>4</v>
      </c>
      <c r="AW245" t="s">
        <v>1285</v>
      </c>
      <c r="AX245" t="s">
        <v>1286</v>
      </c>
      <c r="AY245" t="s">
        <v>1287</v>
      </c>
      <c r="AZ245" t="s">
        <v>1289</v>
      </c>
      <c r="BA245">
        <v>3</v>
      </c>
      <c r="BB245">
        <v>0.75</v>
      </c>
      <c r="BC245">
        <v>0</v>
      </c>
      <c r="BD245" t="s">
        <v>1290</v>
      </c>
      <c r="BE245" t="s">
        <v>1290</v>
      </c>
      <c r="BF245" t="s">
        <v>1291</v>
      </c>
      <c r="BG245" t="s">
        <v>1291</v>
      </c>
      <c r="BH245" t="s">
        <v>1291</v>
      </c>
      <c r="BI245">
        <v>0</v>
      </c>
      <c r="BJ245" t="s">
        <v>1292</v>
      </c>
      <c r="BK245">
        <v>0</v>
      </c>
    </row>
    <row r="246" spans="1:63" x14ac:dyDescent="0.25">
      <c r="A246" t="s">
        <v>288</v>
      </c>
      <c r="B246">
        <v>4</v>
      </c>
      <c r="C246" t="s">
        <v>1199</v>
      </c>
      <c r="D246">
        <v>0</v>
      </c>
      <c r="E246">
        <v>1900</v>
      </c>
      <c r="F246">
        <v>1</v>
      </c>
      <c r="G246">
        <v>9</v>
      </c>
      <c r="H246">
        <v>1.2</v>
      </c>
      <c r="I246" t="s">
        <v>1273</v>
      </c>
      <c r="J246" t="s">
        <v>1274</v>
      </c>
      <c r="K246" t="s">
        <v>1275</v>
      </c>
      <c r="M246" t="s">
        <v>1274</v>
      </c>
      <c r="N246" t="s">
        <v>1276</v>
      </c>
      <c r="P246" t="s">
        <v>1274</v>
      </c>
      <c r="Q246" t="s">
        <v>1277</v>
      </c>
      <c r="X246">
        <v>0.38800000000000001</v>
      </c>
      <c r="Y246">
        <v>0.4</v>
      </c>
      <c r="Z246" t="s">
        <v>1279</v>
      </c>
      <c r="AA246">
        <v>0.2</v>
      </c>
      <c r="AB246">
        <v>0.2</v>
      </c>
      <c r="AC246">
        <v>0.2</v>
      </c>
      <c r="AD246">
        <v>0.2</v>
      </c>
      <c r="AE246">
        <v>7</v>
      </c>
      <c r="AF246" t="s">
        <v>1280</v>
      </c>
      <c r="AG246" t="s">
        <v>1281</v>
      </c>
      <c r="AL246" t="s">
        <v>1284</v>
      </c>
      <c r="AO246">
        <v>35</v>
      </c>
      <c r="AP246">
        <v>-30</v>
      </c>
      <c r="AS246">
        <v>7.4999999999999997E-2</v>
      </c>
      <c r="AT246">
        <v>4</v>
      </c>
      <c r="AU246">
        <v>7.4999999999999997E-2</v>
      </c>
      <c r="AV246">
        <v>4</v>
      </c>
      <c r="AW246" t="s">
        <v>1285</v>
      </c>
      <c r="AX246" t="s">
        <v>1286</v>
      </c>
      <c r="AY246" t="s">
        <v>1287</v>
      </c>
      <c r="AZ246" t="s">
        <v>1289</v>
      </c>
      <c r="BA246">
        <v>3</v>
      </c>
      <c r="BB246">
        <v>0.75</v>
      </c>
      <c r="BC246">
        <v>0</v>
      </c>
      <c r="BD246" t="s">
        <v>1290</v>
      </c>
      <c r="BE246" t="s">
        <v>1290</v>
      </c>
      <c r="BF246" t="s">
        <v>1291</v>
      </c>
      <c r="BG246" t="s">
        <v>1291</v>
      </c>
      <c r="BH246" t="s">
        <v>1291</v>
      </c>
      <c r="BI246">
        <v>0</v>
      </c>
      <c r="BJ246" t="s">
        <v>1292</v>
      </c>
      <c r="BK246">
        <v>0</v>
      </c>
    </row>
    <row r="247" spans="1:63" x14ac:dyDescent="0.25">
      <c r="A247" t="s">
        <v>289</v>
      </c>
      <c r="B247">
        <v>4</v>
      </c>
      <c r="C247" t="s">
        <v>1200</v>
      </c>
      <c r="D247">
        <v>0</v>
      </c>
      <c r="E247">
        <v>1900</v>
      </c>
      <c r="F247">
        <v>1</v>
      </c>
      <c r="G247">
        <v>9</v>
      </c>
      <c r="H247">
        <v>1.2</v>
      </c>
      <c r="I247" t="s">
        <v>1273</v>
      </c>
      <c r="J247" t="s">
        <v>1274</v>
      </c>
      <c r="K247" t="s">
        <v>1275</v>
      </c>
      <c r="M247" t="s">
        <v>1274</v>
      </c>
      <c r="N247" t="s">
        <v>1276</v>
      </c>
      <c r="P247" t="s">
        <v>1274</v>
      </c>
      <c r="Q247" t="s">
        <v>1277</v>
      </c>
      <c r="X247">
        <v>0.38800000000000001</v>
      </c>
      <c r="Y247">
        <v>0.4</v>
      </c>
      <c r="Z247" t="s">
        <v>1279</v>
      </c>
      <c r="AA247">
        <v>0.2</v>
      </c>
      <c r="AB247">
        <v>0.2</v>
      </c>
      <c r="AC247">
        <v>0.2</v>
      </c>
      <c r="AD247">
        <v>0.2</v>
      </c>
      <c r="AE247">
        <v>7</v>
      </c>
      <c r="AF247" t="s">
        <v>1280</v>
      </c>
      <c r="AG247" t="s">
        <v>1281</v>
      </c>
      <c r="AL247" t="s">
        <v>1284</v>
      </c>
      <c r="AO247">
        <v>35</v>
      </c>
      <c r="AP247">
        <v>-30</v>
      </c>
      <c r="AS247">
        <v>7.4999999999999997E-2</v>
      </c>
      <c r="AT247">
        <v>4</v>
      </c>
      <c r="AU247">
        <v>7.4999999999999997E-2</v>
      </c>
      <c r="AV247">
        <v>4</v>
      </c>
      <c r="AW247" t="s">
        <v>1285</v>
      </c>
      <c r="AX247" t="s">
        <v>1286</v>
      </c>
      <c r="AY247" t="s">
        <v>1287</v>
      </c>
      <c r="AZ247" t="s">
        <v>1289</v>
      </c>
      <c r="BA247">
        <v>3</v>
      </c>
      <c r="BB247">
        <v>0.75</v>
      </c>
      <c r="BC247">
        <v>0</v>
      </c>
      <c r="BD247" t="s">
        <v>1290</v>
      </c>
      <c r="BE247" t="s">
        <v>1290</v>
      </c>
      <c r="BF247" t="s">
        <v>1291</v>
      </c>
      <c r="BG247" t="s">
        <v>1291</v>
      </c>
      <c r="BH247" t="s">
        <v>1291</v>
      </c>
      <c r="BI247">
        <v>0</v>
      </c>
      <c r="BJ247" t="s">
        <v>1292</v>
      </c>
      <c r="BK247">
        <v>0</v>
      </c>
    </row>
    <row r="248" spans="1:63" x14ac:dyDescent="0.25">
      <c r="A248" t="s">
        <v>290</v>
      </c>
      <c r="B248">
        <v>4</v>
      </c>
      <c r="C248" t="s">
        <v>1201</v>
      </c>
      <c r="D248">
        <v>0</v>
      </c>
      <c r="E248">
        <v>1900</v>
      </c>
      <c r="F248">
        <v>1</v>
      </c>
      <c r="G248">
        <v>9</v>
      </c>
      <c r="H248">
        <v>1.2</v>
      </c>
      <c r="I248" t="s">
        <v>1273</v>
      </c>
      <c r="J248" t="s">
        <v>1274</v>
      </c>
      <c r="K248" t="s">
        <v>1275</v>
      </c>
      <c r="M248" t="s">
        <v>1274</v>
      </c>
      <c r="N248" t="s">
        <v>1276</v>
      </c>
      <c r="P248" t="s">
        <v>1274</v>
      </c>
      <c r="Q248" t="s">
        <v>1277</v>
      </c>
      <c r="X248">
        <v>0.38800000000000001</v>
      </c>
      <c r="Y248">
        <v>0.4</v>
      </c>
      <c r="Z248" t="s">
        <v>1279</v>
      </c>
      <c r="AA248">
        <v>0.2</v>
      </c>
      <c r="AB248">
        <v>0.2</v>
      </c>
      <c r="AC248">
        <v>0.2</v>
      </c>
      <c r="AD248">
        <v>0.2</v>
      </c>
      <c r="AE248">
        <v>7</v>
      </c>
      <c r="AF248" t="s">
        <v>1280</v>
      </c>
      <c r="AG248" t="s">
        <v>1281</v>
      </c>
      <c r="AL248" t="s">
        <v>1284</v>
      </c>
      <c r="AO248">
        <v>35</v>
      </c>
      <c r="AP248">
        <v>-30</v>
      </c>
      <c r="AS248">
        <v>7.4999999999999997E-2</v>
      </c>
      <c r="AT248">
        <v>4</v>
      </c>
      <c r="AU248">
        <v>7.4999999999999997E-2</v>
      </c>
      <c r="AV248">
        <v>4</v>
      </c>
      <c r="AW248" t="s">
        <v>1285</v>
      </c>
      <c r="AX248" t="s">
        <v>1286</v>
      </c>
      <c r="AY248" t="s">
        <v>1287</v>
      </c>
      <c r="AZ248" t="s">
        <v>1289</v>
      </c>
      <c r="BA248">
        <v>3</v>
      </c>
      <c r="BB248">
        <v>0.75</v>
      </c>
      <c r="BC248">
        <v>0</v>
      </c>
      <c r="BD248" t="s">
        <v>1290</v>
      </c>
      <c r="BE248" t="s">
        <v>1290</v>
      </c>
      <c r="BF248" t="s">
        <v>1291</v>
      </c>
      <c r="BG248" t="s">
        <v>1291</v>
      </c>
      <c r="BH248" t="s">
        <v>1291</v>
      </c>
      <c r="BI248">
        <v>0</v>
      </c>
      <c r="BJ248" t="s">
        <v>1292</v>
      </c>
      <c r="BK248">
        <v>0</v>
      </c>
    </row>
    <row r="249" spans="1:63" x14ac:dyDescent="0.25">
      <c r="A249" t="s">
        <v>291</v>
      </c>
      <c r="B249">
        <v>4</v>
      </c>
      <c r="C249" t="s">
        <v>1202</v>
      </c>
      <c r="D249">
        <v>0</v>
      </c>
      <c r="E249">
        <v>1900</v>
      </c>
      <c r="F249">
        <v>1</v>
      </c>
      <c r="G249">
        <v>9</v>
      </c>
      <c r="H249">
        <v>1.2</v>
      </c>
      <c r="I249" t="s">
        <v>1273</v>
      </c>
      <c r="J249" t="s">
        <v>1274</v>
      </c>
      <c r="K249" t="s">
        <v>1275</v>
      </c>
      <c r="M249" t="s">
        <v>1274</v>
      </c>
      <c r="N249" t="s">
        <v>1276</v>
      </c>
      <c r="P249" t="s">
        <v>1274</v>
      </c>
      <c r="Q249" t="s">
        <v>1277</v>
      </c>
      <c r="X249">
        <v>0.38800000000000001</v>
      </c>
      <c r="Y249">
        <v>0.4</v>
      </c>
      <c r="Z249" t="s">
        <v>1279</v>
      </c>
      <c r="AA249">
        <v>0.2</v>
      </c>
      <c r="AB249">
        <v>0.2</v>
      </c>
      <c r="AC249">
        <v>0.2</v>
      </c>
      <c r="AD249">
        <v>0.2</v>
      </c>
      <c r="AE249">
        <v>7</v>
      </c>
      <c r="AF249" t="s">
        <v>1280</v>
      </c>
      <c r="AG249" t="s">
        <v>1281</v>
      </c>
      <c r="AL249" t="s">
        <v>1284</v>
      </c>
      <c r="AO249">
        <v>35</v>
      </c>
      <c r="AP249">
        <v>-30</v>
      </c>
      <c r="AS249">
        <v>7.4999999999999997E-2</v>
      </c>
      <c r="AT249">
        <v>4</v>
      </c>
      <c r="AU249">
        <v>7.4999999999999997E-2</v>
      </c>
      <c r="AV249">
        <v>4</v>
      </c>
      <c r="AW249" t="s">
        <v>1285</v>
      </c>
      <c r="AX249" t="s">
        <v>1286</v>
      </c>
      <c r="AY249" t="s">
        <v>1287</v>
      </c>
      <c r="AZ249" t="s">
        <v>1289</v>
      </c>
      <c r="BA249">
        <v>3</v>
      </c>
      <c r="BB249">
        <v>0.75</v>
      </c>
      <c r="BC249">
        <v>0</v>
      </c>
      <c r="BD249" t="s">
        <v>1290</v>
      </c>
      <c r="BE249" t="s">
        <v>1290</v>
      </c>
      <c r="BF249" t="s">
        <v>1291</v>
      </c>
      <c r="BG249" t="s">
        <v>1291</v>
      </c>
      <c r="BH249" t="s">
        <v>1291</v>
      </c>
      <c r="BI249">
        <v>0</v>
      </c>
      <c r="BJ249" t="s">
        <v>1292</v>
      </c>
      <c r="BK249">
        <v>0</v>
      </c>
    </row>
    <row r="250" spans="1:63" x14ac:dyDescent="0.25">
      <c r="A250" t="s">
        <v>292</v>
      </c>
      <c r="B250">
        <v>4</v>
      </c>
      <c r="C250" t="s">
        <v>1203</v>
      </c>
      <c r="D250">
        <v>0</v>
      </c>
      <c r="E250">
        <v>1900</v>
      </c>
      <c r="F250">
        <v>1</v>
      </c>
      <c r="G250">
        <v>9</v>
      </c>
      <c r="H250">
        <v>1.2</v>
      </c>
      <c r="I250" t="s">
        <v>1273</v>
      </c>
      <c r="J250" t="s">
        <v>1274</v>
      </c>
      <c r="K250" t="s">
        <v>1275</v>
      </c>
      <c r="M250" t="s">
        <v>1274</v>
      </c>
      <c r="N250" t="s">
        <v>1276</v>
      </c>
      <c r="P250" t="s">
        <v>1274</v>
      </c>
      <c r="Q250" t="s">
        <v>1277</v>
      </c>
      <c r="X250">
        <v>0.38800000000000001</v>
      </c>
      <c r="Y250">
        <v>0.4</v>
      </c>
      <c r="Z250" t="s">
        <v>1279</v>
      </c>
      <c r="AA250">
        <v>0.2</v>
      </c>
      <c r="AB250">
        <v>0.2</v>
      </c>
      <c r="AC250">
        <v>0.2</v>
      </c>
      <c r="AD250">
        <v>0.2</v>
      </c>
      <c r="AE250">
        <v>7</v>
      </c>
      <c r="AF250" t="s">
        <v>1280</v>
      </c>
      <c r="AG250" t="s">
        <v>1281</v>
      </c>
      <c r="AL250" t="s">
        <v>1284</v>
      </c>
      <c r="AO250">
        <v>35</v>
      </c>
      <c r="AP250">
        <v>-30</v>
      </c>
      <c r="AS250">
        <v>7.4999999999999997E-2</v>
      </c>
      <c r="AT250">
        <v>4</v>
      </c>
      <c r="AU250">
        <v>7.4999999999999997E-2</v>
      </c>
      <c r="AV250">
        <v>4</v>
      </c>
      <c r="AW250" t="s">
        <v>1285</v>
      </c>
      <c r="AX250" t="s">
        <v>1286</v>
      </c>
      <c r="AY250" t="s">
        <v>1287</v>
      </c>
      <c r="AZ250" t="s">
        <v>1289</v>
      </c>
      <c r="BA250">
        <v>3</v>
      </c>
      <c r="BB250">
        <v>0.75</v>
      </c>
      <c r="BC250">
        <v>0</v>
      </c>
      <c r="BD250" t="s">
        <v>1290</v>
      </c>
      <c r="BE250" t="s">
        <v>1290</v>
      </c>
      <c r="BF250" t="s">
        <v>1291</v>
      </c>
      <c r="BG250" t="s">
        <v>1291</v>
      </c>
      <c r="BH250" t="s">
        <v>1291</v>
      </c>
      <c r="BI250">
        <v>0</v>
      </c>
      <c r="BJ250" t="s">
        <v>1292</v>
      </c>
      <c r="BK250">
        <v>0</v>
      </c>
    </row>
    <row r="251" spans="1:63" x14ac:dyDescent="0.25">
      <c r="A251" t="s">
        <v>293</v>
      </c>
      <c r="B251">
        <v>4</v>
      </c>
      <c r="C251" t="s">
        <v>1204</v>
      </c>
      <c r="D251">
        <v>0</v>
      </c>
      <c r="E251">
        <v>1900</v>
      </c>
      <c r="F251">
        <v>1</v>
      </c>
      <c r="G251">
        <v>9</v>
      </c>
      <c r="H251">
        <v>1.2</v>
      </c>
      <c r="I251" t="s">
        <v>1273</v>
      </c>
      <c r="J251" t="s">
        <v>1274</v>
      </c>
      <c r="K251" t="s">
        <v>1275</v>
      </c>
      <c r="M251" t="s">
        <v>1274</v>
      </c>
      <c r="N251" t="s">
        <v>1276</v>
      </c>
      <c r="P251" t="s">
        <v>1274</v>
      </c>
      <c r="Q251" t="s">
        <v>1277</v>
      </c>
      <c r="X251">
        <v>0.38800000000000001</v>
      </c>
      <c r="Y251">
        <v>0.4</v>
      </c>
      <c r="Z251" t="s">
        <v>1279</v>
      </c>
      <c r="AA251">
        <v>0.2</v>
      </c>
      <c r="AB251">
        <v>0.2</v>
      </c>
      <c r="AC251">
        <v>0.2</v>
      </c>
      <c r="AD251">
        <v>0.2</v>
      </c>
      <c r="AE251">
        <v>7</v>
      </c>
      <c r="AF251" t="s">
        <v>1280</v>
      </c>
      <c r="AG251" t="s">
        <v>1281</v>
      </c>
      <c r="AL251" t="s">
        <v>1284</v>
      </c>
      <c r="AO251">
        <v>35</v>
      </c>
      <c r="AP251">
        <v>-30</v>
      </c>
      <c r="AS251">
        <v>7.4999999999999997E-2</v>
      </c>
      <c r="AT251">
        <v>4</v>
      </c>
      <c r="AU251">
        <v>7.4999999999999997E-2</v>
      </c>
      <c r="AV251">
        <v>4</v>
      </c>
      <c r="AW251" t="s">
        <v>1285</v>
      </c>
      <c r="AX251" t="s">
        <v>1286</v>
      </c>
      <c r="AY251" t="s">
        <v>1287</v>
      </c>
      <c r="AZ251" t="s">
        <v>1289</v>
      </c>
      <c r="BA251">
        <v>3</v>
      </c>
      <c r="BB251">
        <v>0.75</v>
      </c>
      <c r="BC251">
        <v>0</v>
      </c>
      <c r="BD251" t="s">
        <v>1290</v>
      </c>
      <c r="BE251" t="s">
        <v>1290</v>
      </c>
      <c r="BF251" t="s">
        <v>1291</v>
      </c>
      <c r="BG251" t="s">
        <v>1291</v>
      </c>
      <c r="BH251" t="s">
        <v>1291</v>
      </c>
      <c r="BI251">
        <v>0</v>
      </c>
      <c r="BJ251" t="s">
        <v>1292</v>
      </c>
      <c r="BK251">
        <v>0</v>
      </c>
    </row>
    <row r="252" spans="1:63" x14ac:dyDescent="0.25">
      <c r="A252" t="s">
        <v>294</v>
      </c>
      <c r="B252">
        <v>4</v>
      </c>
      <c r="C252" t="s">
        <v>1205</v>
      </c>
      <c r="D252">
        <v>0</v>
      </c>
      <c r="E252">
        <v>1900</v>
      </c>
      <c r="F252">
        <v>1</v>
      </c>
      <c r="G252">
        <v>9</v>
      </c>
      <c r="H252">
        <v>1.2</v>
      </c>
      <c r="I252" t="s">
        <v>1273</v>
      </c>
      <c r="J252" t="s">
        <v>1274</v>
      </c>
      <c r="K252" t="s">
        <v>1275</v>
      </c>
      <c r="M252" t="s">
        <v>1274</v>
      </c>
      <c r="N252" t="s">
        <v>1276</v>
      </c>
      <c r="P252" t="s">
        <v>1274</v>
      </c>
      <c r="Q252" t="s">
        <v>1277</v>
      </c>
      <c r="X252">
        <v>0.38800000000000001</v>
      </c>
      <c r="Y252">
        <v>0.4</v>
      </c>
      <c r="Z252" t="s">
        <v>1279</v>
      </c>
      <c r="AA252">
        <v>0.2</v>
      </c>
      <c r="AB252">
        <v>0.2</v>
      </c>
      <c r="AC252">
        <v>0.2</v>
      </c>
      <c r="AD252">
        <v>0.2</v>
      </c>
      <c r="AE252">
        <v>7</v>
      </c>
      <c r="AF252" t="s">
        <v>1280</v>
      </c>
      <c r="AG252" t="s">
        <v>1281</v>
      </c>
      <c r="AL252" t="s">
        <v>1284</v>
      </c>
      <c r="AO252">
        <v>35</v>
      </c>
      <c r="AP252">
        <v>-30</v>
      </c>
      <c r="AS252">
        <v>7.4999999999999997E-2</v>
      </c>
      <c r="AT252">
        <v>4</v>
      </c>
      <c r="AU252">
        <v>7.4999999999999997E-2</v>
      </c>
      <c r="AV252">
        <v>4</v>
      </c>
      <c r="AW252" t="s">
        <v>1285</v>
      </c>
      <c r="AX252" t="s">
        <v>1286</v>
      </c>
      <c r="AY252" t="s">
        <v>1287</v>
      </c>
      <c r="AZ252" t="s">
        <v>1289</v>
      </c>
      <c r="BA252">
        <v>3</v>
      </c>
      <c r="BB252">
        <v>0.75</v>
      </c>
      <c r="BC252">
        <v>0</v>
      </c>
      <c r="BD252" t="s">
        <v>1290</v>
      </c>
      <c r="BE252" t="s">
        <v>1290</v>
      </c>
      <c r="BF252" t="s">
        <v>1291</v>
      </c>
      <c r="BG252" t="s">
        <v>1291</v>
      </c>
      <c r="BH252" t="s">
        <v>1291</v>
      </c>
      <c r="BI252">
        <v>0</v>
      </c>
      <c r="BJ252" t="s">
        <v>1292</v>
      </c>
      <c r="BK252">
        <v>0</v>
      </c>
    </row>
    <row r="253" spans="1:63" x14ac:dyDescent="0.25">
      <c r="A253" t="s">
        <v>295</v>
      </c>
      <c r="B253">
        <v>4</v>
      </c>
      <c r="C253" t="s">
        <v>1206</v>
      </c>
      <c r="D253">
        <v>0</v>
      </c>
      <c r="E253">
        <v>1900</v>
      </c>
      <c r="F253">
        <v>1</v>
      </c>
      <c r="G253">
        <v>9</v>
      </c>
      <c r="H253">
        <v>1.2</v>
      </c>
      <c r="I253" t="s">
        <v>1273</v>
      </c>
      <c r="J253" t="s">
        <v>1274</v>
      </c>
      <c r="K253" t="s">
        <v>1275</v>
      </c>
      <c r="M253" t="s">
        <v>1274</v>
      </c>
      <c r="N253" t="s">
        <v>1276</v>
      </c>
      <c r="P253" t="s">
        <v>1274</v>
      </c>
      <c r="Q253" t="s">
        <v>1277</v>
      </c>
      <c r="X253">
        <v>0.38800000000000001</v>
      </c>
      <c r="Y253">
        <v>0.4</v>
      </c>
      <c r="Z253" t="s">
        <v>1279</v>
      </c>
      <c r="AA253">
        <v>0.2</v>
      </c>
      <c r="AB253">
        <v>0.2</v>
      </c>
      <c r="AC253">
        <v>0.2</v>
      </c>
      <c r="AD253">
        <v>0.2</v>
      </c>
      <c r="AE253">
        <v>7</v>
      </c>
      <c r="AF253" t="s">
        <v>1280</v>
      </c>
      <c r="AG253" t="s">
        <v>1281</v>
      </c>
      <c r="AL253" t="s">
        <v>1284</v>
      </c>
      <c r="AO253">
        <v>35</v>
      </c>
      <c r="AP253">
        <v>-30</v>
      </c>
      <c r="AS253">
        <v>7.4999999999999997E-2</v>
      </c>
      <c r="AT253">
        <v>4</v>
      </c>
      <c r="AU253">
        <v>7.4999999999999997E-2</v>
      </c>
      <c r="AV253">
        <v>4</v>
      </c>
      <c r="AW253" t="s">
        <v>1285</v>
      </c>
      <c r="AX253" t="s">
        <v>1286</v>
      </c>
      <c r="AY253" t="s">
        <v>1287</v>
      </c>
      <c r="AZ253" t="s">
        <v>1289</v>
      </c>
      <c r="BA253">
        <v>3</v>
      </c>
      <c r="BB253">
        <v>0.75</v>
      </c>
      <c r="BC253">
        <v>0</v>
      </c>
      <c r="BD253" t="s">
        <v>1290</v>
      </c>
      <c r="BE253" t="s">
        <v>1290</v>
      </c>
      <c r="BF253" t="s">
        <v>1291</v>
      </c>
      <c r="BG253" t="s">
        <v>1291</v>
      </c>
      <c r="BH253" t="s">
        <v>1291</v>
      </c>
      <c r="BI253">
        <v>0</v>
      </c>
      <c r="BJ253" t="s">
        <v>1292</v>
      </c>
      <c r="BK253">
        <v>0</v>
      </c>
    </row>
    <row r="254" spans="1:63" x14ac:dyDescent="0.25">
      <c r="A254" t="s">
        <v>296</v>
      </c>
      <c r="B254">
        <v>4</v>
      </c>
      <c r="C254" t="s">
        <v>1207</v>
      </c>
      <c r="D254">
        <v>0</v>
      </c>
      <c r="E254">
        <v>1900</v>
      </c>
      <c r="F254">
        <v>1</v>
      </c>
      <c r="G254">
        <v>9</v>
      </c>
      <c r="H254">
        <v>1.2</v>
      </c>
      <c r="I254" t="s">
        <v>1273</v>
      </c>
      <c r="J254" t="s">
        <v>1274</v>
      </c>
      <c r="K254" t="s">
        <v>1275</v>
      </c>
      <c r="M254" t="s">
        <v>1274</v>
      </c>
      <c r="N254" t="s">
        <v>1276</v>
      </c>
      <c r="P254" t="s">
        <v>1274</v>
      </c>
      <c r="Q254" t="s">
        <v>1277</v>
      </c>
      <c r="X254">
        <v>0.38800000000000001</v>
      </c>
      <c r="Y254">
        <v>0.4</v>
      </c>
      <c r="Z254" t="s">
        <v>1279</v>
      </c>
      <c r="AA254">
        <v>0.2</v>
      </c>
      <c r="AB254">
        <v>0.2</v>
      </c>
      <c r="AC254">
        <v>0.2</v>
      </c>
      <c r="AD254">
        <v>0.2</v>
      </c>
      <c r="AE254">
        <v>7</v>
      </c>
      <c r="AF254" t="s">
        <v>1280</v>
      </c>
      <c r="AG254" t="s">
        <v>1281</v>
      </c>
      <c r="AL254" t="s">
        <v>1284</v>
      </c>
      <c r="AO254">
        <v>35</v>
      </c>
      <c r="AP254">
        <v>-30</v>
      </c>
      <c r="AS254">
        <v>7.4999999999999997E-2</v>
      </c>
      <c r="AT254">
        <v>4</v>
      </c>
      <c r="AU254">
        <v>7.4999999999999997E-2</v>
      </c>
      <c r="AV254">
        <v>4</v>
      </c>
      <c r="AW254" t="s">
        <v>1285</v>
      </c>
      <c r="AX254" t="s">
        <v>1286</v>
      </c>
      <c r="AY254" t="s">
        <v>1287</v>
      </c>
      <c r="AZ254" t="s">
        <v>1289</v>
      </c>
      <c r="BA254">
        <v>3</v>
      </c>
      <c r="BB254">
        <v>0.75</v>
      </c>
      <c r="BC254">
        <v>0</v>
      </c>
      <c r="BD254" t="s">
        <v>1290</v>
      </c>
      <c r="BE254" t="s">
        <v>1290</v>
      </c>
      <c r="BF254" t="s">
        <v>1291</v>
      </c>
      <c r="BG254" t="s">
        <v>1291</v>
      </c>
      <c r="BH254" t="s">
        <v>1291</v>
      </c>
      <c r="BI254">
        <v>0</v>
      </c>
      <c r="BJ254" t="s">
        <v>1292</v>
      </c>
      <c r="BK254">
        <v>0</v>
      </c>
    </row>
    <row r="255" spans="1:63" x14ac:dyDescent="0.25">
      <c r="A255" t="s">
        <v>297</v>
      </c>
      <c r="B255">
        <v>4</v>
      </c>
      <c r="C255" t="s">
        <v>1208</v>
      </c>
      <c r="D255">
        <v>0</v>
      </c>
      <c r="E255">
        <v>1900</v>
      </c>
      <c r="F255">
        <v>1</v>
      </c>
      <c r="G255">
        <v>9</v>
      </c>
      <c r="H255">
        <v>1.2</v>
      </c>
      <c r="I255" t="s">
        <v>1273</v>
      </c>
      <c r="J255" t="s">
        <v>1274</v>
      </c>
      <c r="K255" t="s">
        <v>1275</v>
      </c>
      <c r="M255" t="s">
        <v>1274</v>
      </c>
      <c r="N255" t="s">
        <v>1276</v>
      </c>
      <c r="P255" t="s">
        <v>1274</v>
      </c>
      <c r="Q255" t="s">
        <v>1277</v>
      </c>
      <c r="X255">
        <v>0.38800000000000001</v>
      </c>
      <c r="Y255">
        <v>0.4</v>
      </c>
      <c r="Z255" t="s">
        <v>1279</v>
      </c>
      <c r="AA255">
        <v>0.2</v>
      </c>
      <c r="AB255">
        <v>0.2</v>
      </c>
      <c r="AC255">
        <v>0.2</v>
      </c>
      <c r="AD255">
        <v>0.2</v>
      </c>
      <c r="AE255">
        <v>7</v>
      </c>
      <c r="AF255" t="s">
        <v>1280</v>
      </c>
      <c r="AG255" t="s">
        <v>1281</v>
      </c>
      <c r="AL255" t="s">
        <v>1284</v>
      </c>
      <c r="AO255">
        <v>35</v>
      </c>
      <c r="AP255">
        <v>-30</v>
      </c>
      <c r="AS255">
        <v>7.4999999999999997E-2</v>
      </c>
      <c r="AT255">
        <v>4</v>
      </c>
      <c r="AU255">
        <v>7.4999999999999997E-2</v>
      </c>
      <c r="AV255">
        <v>4</v>
      </c>
      <c r="AW255" t="s">
        <v>1285</v>
      </c>
      <c r="AX255" t="s">
        <v>1286</v>
      </c>
      <c r="AY255" t="s">
        <v>1287</v>
      </c>
      <c r="AZ255" t="s">
        <v>1289</v>
      </c>
      <c r="BA255">
        <v>3</v>
      </c>
      <c r="BB255">
        <v>0.75</v>
      </c>
      <c r="BC255">
        <v>0</v>
      </c>
      <c r="BD255" t="s">
        <v>1290</v>
      </c>
      <c r="BE255" t="s">
        <v>1290</v>
      </c>
      <c r="BF255" t="s">
        <v>1291</v>
      </c>
      <c r="BG255" t="s">
        <v>1291</v>
      </c>
      <c r="BH255" t="s">
        <v>1291</v>
      </c>
      <c r="BI255">
        <v>0</v>
      </c>
      <c r="BJ255" t="s">
        <v>1292</v>
      </c>
      <c r="BK255">
        <v>0</v>
      </c>
    </row>
    <row r="256" spans="1:63" x14ac:dyDescent="0.25">
      <c r="A256" t="s">
        <v>298</v>
      </c>
      <c r="B256">
        <v>4</v>
      </c>
      <c r="C256" t="s">
        <v>1209</v>
      </c>
      <c r="D256">
        <v>0</v>
      </c>
      <c r="E256">
        <v>1900</v>
      </c>
      <c r="F256">
        <v>1</v>
      </c>
      <c r="G256">
        <v>9</v>
      </c>
      <c r="H256">
        <v>1.2</v>
      </c>
      <c r="I256" t="s">
        <v>1273</v>
      </c>
      <c r="J256" t="s">
        <v>1274</v>
      </c>
      <c r="K256" t="s">
        <v>1275</v>
      </c>
      <c r="M256" t="s">
        <v>1274</v>
      </c>
      <c r="N256" t="s">
        <v>1276</v>
      </c>
      <c r="P256" t="s">
        <v>1274</v>
      </c>
      <c r="Q256" t="s">
        <v>1277</v>
      </c>
      <c r="X256">
        <v>0.38800000000000001</v>
      </c>
      <c r="Y256">
        <v>0.4</v>
      </c>
      <c r="Z256" t="s">
        <v>1279</v>
      </c>
      <c r="AA256">
        <v>0.2</v>
      </c>
      <c r="AB256">
        <v>0.2</v>
      </c>
      <c r="AC256">
        <v>0.2</v>
      </c>
      <c r="AD256">
        <v>0.2</v>
      </c>
      <c r="AE256">
        <v>7</v>
      </c>
      <c r="AF256" t="s">
        <v>1280</v>
      </c>
      <c r="AG256" t="s">
        <v>1281</v>
      </c>
      <c r="AL256" t="s">
        <v>1284</v>
      </c>
      <c r="AO256">
        <v>35</v>
      </c>
      <c r="AP256">
        <v>-30</v>
      </c>
      <c r="AS256">
        <v>7.4999999999999997E-2</v>
      </c>
      <c r="AT256">
        <v>4</v>
      </c>
      <c r="AU256">
        <v>7.4999999999999997E-2</v>
      </c>
      <c r="AV256">
        <v>4</v>
      </c>
      <c r="AW256" t="s">
        <v>1285</v>
      </c>
      <c r="AX256" t="s">
        <v>1286</v>
      </c>
      <c r="AY256" t="s">
        <v>1287</v>
      </c>
      <c r="AZ256" t="s">
        <v>1289</v>
      </c>
      <c r="BA256">
        <v>3</v>
      </c>
      <c r="BB256">
        <v>0.75</v>
      </c>
      <c r="BC256">
        <v>0</v>
      </c>
      <c r="BD256" t="s">
        <v>1290</v>
      </c>
      <c r="BE256" t="s">
        <v>1290</v>
      </c>
      <c r="BF256" t="s">
        <v>1291</v>
      </c>
      <c r="BG256" t="s">
        <v>1291</v>
      </c>
      <c r="BH256" t="s">
        <v>1291</v>
      </c>
      <c r="BI256">
        <v>0</v>
      </c>
      <c r="BJ256" t="s">
        <v>1292</v>
      </c>
      <c r="BK256">
        <v>0</v>
      </c>
    </row>
    <row r="257" spans="1:63" x14ac:dyDescent="0.25">
      <c r="A257" t="s">
        <v>299</v>
      </c>
      <c r="B257">
        <v>4</v>
      </c>
      <c r="C257" t="s">
        <v>1210</v>
      </c>
      <c r="D257">
        <v>0</v>
      </c>
      <c r="E257">
        <v>1900</v>
      </c>
      <c r="F257">
        <v>1</v>
      </c>
      <c r="G257">
        <v>9</v>
      </c>
      <c r="H257">
        <v>1.2</v>
      </c>
      <c r="I257" t="s">
        <v>1273</v>
      </c>
      <c r="J257" t="s">
        <v>1274</v>
      </c>
      <c r="K257" t="s">
        <v>1275</v>
      </c>
      <c r="M257" t="s">
        <v>1274</v>
      </c>
      <c r="N257" t="s">
        <v>1276</v>
      </c>
      <c r="P257" t="s">
        <v>1274</v>
      </c>
      <c r="Q257" t="s">
        <v>1277</v>
      </c>
      <c r="X257">
        <v>0.38800000000000001</v>
      </c>
      <c r="Y257">
        <v>0.4</v>
      </c>
      <c r="Z257" t="s">
        <v>1279</v>
      </c>
      <c r="AA257">
        <v>0.2</v>
      </c>
      <c r="AB257">
        <v>0.2</v>
      </c>
      <c r="AC257">
        <v>0.2</v>
      </c>
      <c r="AD257">
        <v>0.2</v>
      </c>
      <c r="AE257">
        <v>7</v>
      </c>
      <c r="AF257" t="s">
        <v>1280</v>
      </c>
      <c r="AG257" t="s">
        <v>1281</v>
      </c>
      <c r="AL257" t="s">
        <v>1284</v>
      </c>
      <c r="AO257">
        <v>35</v>
      </c>
      <c r="AP257">
        <v>-30</v>
      </c>
      <c r="AS257">
        <v>7.4999999999999997E-2</v>
      </c>
      <c r="AT257">
        <v>4</v>
      </c>
      <c r="AU257">
        <v>7.4999999999999997E-2</v>
      </c>
      <c r="AV257">
        <v>4</v>
      </c>
      <c r="AW257" t="s">
        <v>1285</v>
      </c>
      <c r="AX257" t="s">
        <v>1286</v>
      </c>
      <c r="AY257" t="s">
        <v>1287</v>
      </c>
      <c r="AZ257" t="s">
        <v>1289</v>
      </c>
      <c r="BA257">
        <v>3</v>
      </c>
      <c r="BB257">
        <v>0.75</v>
      </c>
      <c r="BC257">
        <v>0</v>
      </c>
      <c r="BD257" t="s">
        <v>1290</v>
      </c>
      <c r="BE257" t="s">
        <v>1290</v>
      </c>
      <c r="BF257" t="s">
        <v>1291</v>
      </c>
      <c r="BG257" t="s">
        <v>1291</v>
      </c>
      <c r="BH257" t="s">
        <v>1291</v>
      </c>
      <c r="BI257">
        <v>0</v>
      </c>
      <c r="BJ257" t="s">
        <v>1292</v>
      </c>
      <c r="BK257">
        <v>0</v>
      </c>
    </row>
    <row r="258" spans="1:63" x14ac:dyDescent="0.25">
      <c r="A258" t="s">
        <v>300</v>
      </c>
      <c r="B258">
        <v>4</v>
      </c>
      <c r="C258" t="s">
        <v>1211</v>
      </c>
      <c r="D258">
        <v>0</v>
      </c>
      <c r="E258">
        <v>1900</v>
      </c>
      <c r="F258">
        <v>1</v>
      </c>
      <c r="G258">
        <v>9</v>
      </c>
      <c r="H258">
        <v>1.2</v>
      </c>
      <c r="I258" t="s">
        <v>1273</v>
      </c>
      <c r="J258" t="s">
        <v>1274</v>
      </c>
      <c r="K258" t="s">
        <v>1275</v>
      </c>
      <c r="M258" t="s">
        <v>1274</v>
      </c>
      <c r="N258" t="s">
        <v>1276</v>
      </c>
      <c r="P258" t="s">
        <v>1274</v>
      </c>
      <c r="Q258" t="s">
        <v>1277</v>
      </c>
      <c r="X258">
        <v>0.38800000000000001</v>
      </c>
      <c r="Y258">
        <v>0.4</v>
      </c>
      <c r="Z258" t="s">
        <v>1279</v>
      </c>
      <c r="AA258">
        <v>0.2</v>
      </c>
      <c r="AB258">
        <v>0.2</v>
      </c>
      <c r="AC258">
        <v>0.2</v>
      </c>
      <c r="AD258">
        <v>0.2</v>
      </c>
      <c r="AE258">
        <v>7</v>
      </c>
      <c r="AF258" t="s">
        <v>1280</v>
      </c>
      <c r="AG258" t="s">
        <v>1281</v>
      </c>
      <c r="AL258" t="s">
        <v>1284</v>
      </c>
      <c r="AO258">
        <v>35</v>
      </c>
      <c r="AP258">
        <v>-30</v>
      </c>
      <c r="AS258">
        <v>7.4999999999999997E-2</v>
      </c>
      <c r="AT258">
        <v>4</v>
      </c>
      <c r="AU258">
        <v>7.4999999999999997E-2</v>
      </c>
      <c r="AV258">
        <v>4</v>
      </c>
      <c r="AW258" t="s">
        <v>1285</v>
      </c>
      <c r="AX258" t="s">
        <v>1286</v>
      </c>
      <c r="AY258" t="s">
        <v>1287</v>
      </c>
      <c r="AZ258" t="s">
        <v>1289</v>
      </c>
      <c r="BA258">
        <v>3</v>
      </c>
      <c r="BB258">
        <v>0.75</v>
      </c>
      <c r="BC258">
        <v>0</v>
      </c>
      <c r="BD258" t="s">
        <v>1290</v>
      </c>
      <c r="BE258" t="s">
        <v>1290</v>
      </c>
      <c r="BF258" t="s">
        <v>1291</v>
      </c>
      <c r="BG258" t="s">
        <v>1291</v>
      </c>
      <c r="BH258" t="s">
        <v>1291</v>
      </c>
      <c r="BI258">
        <v>0</v>
      </c>
      <c r="BJ258" t="s">
        <v>1292</v>
      </c>
      <c r="BK258">
        <v>0</v>
      </c>
    </row>
    <row r="259" spans="1:63" x14ac:dyDescent="0.25">
      <c r="A259" t="s">
        <v>301</v>
      </c>
      <c r="B259">
        <v>4</v>
      </c>
      <c r="C259" t="s">
        <v>1212</v>
      </c>
      <c r="D259">
        <v>0</v>
      </c>
      <c r="E259">
        <v>1900</v>
      </c>
      <c r="F259">
        <v>1</v>
      </c>
      <c r="G259">
        <v>9</v>
      </c>
      <c r="H259">
        <v>1.2</v>
      </c>
      <c r="I259" t="s">
        <v>1273</v>
      </c>
      <c r="J259" t="s">
        <v>1274</v>
      </c>
      <c r="K259" t="s">
        <v>1275</v>
      </c>
      <c r="M259" t="s">
        <v>1274</v>
      </c>
      <c r="N259" t="s">
        <v>1276</v>
      </c>
      <c r="P259" t="s">
        <v>1274</v>
      </c>
      <c r="Q259" t="s">
        <v>1277</v>
      </c>
      <c r="X259">
        <v>0.38800000000000001</v>
      </c>
      <c r="Y259">
        <v>0.4</v>
      </c>
      <c r="Z259" t="s">
        <v>1279</v>
      </c>
      <c r="AA259">
        <v>0.2</v>
      </c>
      <c r="AB259">
        <v>0.2</v>
      </c>
      <c r="AC259">
        <v>0.2</v>
      </c>
      <c r="AD259">
        <v>0.2</v>
      </c>
      <c r="AE259">
        <v>7</v>
      </c>
      <c r="AF259" t="s">
        <v>1280</v>
      </c>
      <c r="AG259" t="s">
        <v>1281</v>
      </c>
      <c r="AL259" t="s">
        <v>1284</v>
      </c>
      <c r="AO259">
        <v>35</v>
      </c>
      <c r="AP259">
        <v>-30</v>
      </c>
      <c r="AS259">
        <v>7.4999999999999997E-2</v>
      </c>
      <c r="AT259">
        <v>4</v>
      </c>
      <c r="AU259">
        <v>7.4999999999999997E-2</v>
      </c>
      <c r="AV259">
        <v>4</v>
      </c>
      <c r="AW259" t="s">
        <v>1285</v>
      </c>
      <c r="AX259" t="s">
        <v>1286</v>
      </c>
      <c r="AY259" t="s">
        <v>1287</v>
      </c>
      <c r="AZ259" t="s">
        <v>1289</v>
      </c>
      <c r="BA259">
        <v>3</v>
      </c>
      <c r="BB259">
        <v>0.75</v>
      </c>
      <c r="BC259">
        <v>0</v>
      </c>
      <c r="BD259" t="s">
        <v>1290</v>
      </c>
      <c r="BE259" t="s">
        <v>1290</v>
      </c>
      <c r="BF259" t="s">
        <v>1291</v>
      </c>
      <c r="BG259" t="s">
        <v>1291</v>
      </c>
      <c r="BH259" t="s">
        <v>1291</v>
      </c>
      <c r="BI259">
        <v>0</v>
      </c>
      <c r="BJ259" t="s">
        <v>1292</v>
      </c>
      <c r="BK259">
        <v>0</v>
      </c>
    </row>
    <row r="260" spans="1:63" x14ac:dyDescent="0.25">
      <c r="A260" t="s">
        <v>302</v>
      </c>
      <c r="B260">
        <v>4</v>
      </c>
      <c r="C260" t="s">
        <v>1213</v>
      </c>
      <c r="D260">
        <v>0</v>
      </c>
      <c r="E260">
        <v>1900</v>
      </c>
      <c r="F260">
        <v>1</v>
      </c>
      <c r="G260">
        <v>9</v>
      </c>
      <c r="H260">
        <v>1.2</v>
      </c>
      <c r="I260" t="s">
        <v>1273</v>
      </c>
      <c r="J260" t="s">
        <v>1274</v>
      </c>
      <c r="K260" t="s">
        <v>1275</v>
      </c>
      <c r="M260" t="s">
        <v>1274</v>
      </c>
      <c r="N260" t="s">
        <v>1276</v>
      </c>
      <c r="P260" t="s">
        <v>1274</v>
      </c>
      <c r="Q260" t="s">
        <v>1277</v>
      </c>
      <c r="X260">
        <v>0.38800000000000001</v>
      </c>
      <c r="Y260">
        <v>0.4</v>
      </c>
      <c r="Z260" t="s">
        <v>1279</v>
      </c>
      <c r="AA260">
        <v>0.2</v>
      </c>
      <c r="AB260">
        <v>0.2</v>
      </c>
      <c r="AC260">
        <v>0.2</v>
      </c>
      <c r="AD260">
        <v>0.2</v>
      </c>
      <c r="AE260">
        <v>7</v>
      </c>
      <c r="AF260" t="s">
        <v>1280</v>
      </c>
      <c r="AG260" t="s">
        <v>1281</v>
      </c>
      <c r="AL260" t="s">
        <v>1284</v>
      </c>
      <c r="AO260">
        <v>35</v>
      </c>
      <c r="AP260">
        <v>-30</v>
      </c>
      <c r="AS260">
        <v>7.4999999999999997E-2</v>
      </c>
      <c r="AT260">
        <v>4</v>
      </c>
      <c r="AU260">
        <v>7.4999999999999997E-2</v>
      </c>
      <c r="AV260">
        <v>4</v>
      </c>
      <c r="AW260" t="s">
        <v>1285</v>
      </c>
      <c r="AX260" t="s">
        <v>1286</v>
      </c>
      <c r="AY260" t="s">
        <v>1287</v>
      </c>
      <c r="AZ260" t="s">
        <v>1289</v>
      </c>
      <c r="BA260">
        <v>3</v>
      </c>
      <c r="BB260">
        <v>0.75</v>
      </c>
      <c r="BC260">
        <v>0</v>
      </c>
      <c r="BD260" t="s">
        <v>1290</v>
      </c>
      <c r="BE260" t="s">
        <v>1290</v>
      </c>
      <c r="BF260" t="s">
        <v>1291</v>
      </c>
      <c r="BG260" t="s">
        <v>1291</v>
      </c>
      <c r="BH260" t="s">
        <v>1291</v>
      </c>
      <c r="BI260">
        <v>0</v>
      </c>
      <c r="BJ260" t="s">
        <v>1292</v>
      </c>
      <c r="BK260">
        <v>0</v>
      </c>
    </row>
    <row r="261" spans="1:63" x14ac:dyDescent="0.25">
      <c r="A261" t="s">
        <v>303</v>
      </c>
      <c r="B261">
        <v>4</v>
      </c>
      <c r="C261" t="s">
        <v>1214</v>
      </c>
      <c r="D261">
        <v>0</v>
      </c>
      <c r="E261">
        <v>1900</v>
      </c>
      <c r="F261">
        <v>1</v>
      </c>
      <c r="G261">
        <v>9</v>
      </c>
      <c r="H261">
        <v>1.2</v>
      </c>
      <c r="I261" t="s">
        <v>1273</v>
      </c>
      <c r="J261" t="s">
        <v>1274</v>
      </c>
      <c r="K261" t="s">
        <v>1275</v>
      </c>
      <c r="M261" t="s">
        <v>1274</v>
      </c>
      <c r="N261" t="s">
        <v>1276</v>
      </c>
      <c r="P261" t="s">
        <v>1274</v>
      </c>
      <c r="Q261" t="s">
        <v>1277</v>
      </c>
      <c r="X261">
        <v>0.38800000000000001</v>
      </c>
      <c r="Y261">
        <v>0.4</v>
      </c>
      <c r="Z261" t="s">
        <v>1279</v>
      </c>
      <c r="AA261">
        <v>0.2</v>
      </c>
      <c r="AB261">
        <v>0.2</v>
      </c>
      <c r="AC261">
        <v>0.2</v>
      </c>
      <c r="AD261">
        <v>0.2</v>
      </c>
      <c r="AE261">
        <v>7</v>
      </c>
      <c r="AF261" t="s">
        <v>1280</v>
      </c>
      <c r="AG261" t="s">
        <v>1281</v>
      </c>
      <c r="AL261" t="s">
        <v>1284</v>
      </c>
      <c r="AO261">
        <v>35</v>
      </c>
      <c r="AP261">
        <v>-30</v>
      </c>
      <c r="AS261">
        <v>7.4999999999999997E-2</v>
      </c>
      <c r="AT261">
        <v>4</v>
      </c>
      <c r="AU261">
        <v>7.4999999999999997E-2</v>
      </c>
      <c r="AV261">
        <v>4</v>
      </c>
      <c r="AW261" t="s">
        <v>1285</v>
      </c>
      <c r="AX261" t="s">
        <v>1286</v>
      </c>
      <c r="AY261" t="s">
        <v>1287</v>
      </c>
      <c r="AZ261" t="s">
        <v>1289</v>
      </c>
      <c r="BA261">
        <v>3</v>
      </c>
      <c r="BB261">
        <v>0.75</v>
      </c>
      <c r="BC261">
        <v>0</v>
      </c>
      <c r="BD261" t="s">
        <v>1290</v>
      </c>
      <c r="BE261" t="s">
        <v>1290</v>
      </c>
      <c r="BF261" t="s">
        <v>1291</v>
      </c>
      <c r="BG261" t="s">
        <v>1291</v>
      </c>
      <c r="BH261" t="s">
        <v>1291</v>
      </c>
      <c r="BI261">
        <v>0</v>
      </c>
      <c r="BJ261" t="s">
        <v>1292</v>
      </c>
      <c r="BK261">
        <v>0</v>
      </c>
    </row>
    <row r="262" spans="1:63" x14ac:dyDescent="0.25">
      <c r="A262" t="s">
        <v>304</v>
      </c>
      <c r="B262">
        <v>4</v>
      </c>
      <c r="C262" t="s">
        <v>1215</v>
      </c>
      <c r="D262">
        <v>0</v>
      </c>
      <c r="E262">
        <v>1900</v>
      </c>
      <c r="F262">
        <v>1</v>
      </c>
      <c r="G262">
        <v>9</v>
      </c>
      <c r="H262">
        <v>1.2</v>
      </c>
      <c r="I262" t="s">
        <v>1273</v>
      </c>
      <c r="J262" t="s">
        <v>1274</v>
      </c>
      <c r="K262" t="s">
        <v>1275</v>
      </c>
      <c r="M262" t="s">
        <v>1274</v>
      </c>
      <c r="N262" t="s">
        <v>1276</v>
      </c>
      <c r="P262" t="s">
        <v>1274</v>
      </c>
      <c r="Q262" t="s">
        <v>1277</v>
      </c>
      <c r="X262">
        <v>0.38800000000000001</v>
      </c>
      <c r="Y262">
        <v>0.4</v>
      </c>
      <c r="Z262" t="s">
        <v>1279</v>
      </c>
      <c r="AA262">
        <v>0.2</v>
      </c>
      <c r="AB262">
        <v>0.2</v>
      </c>
      <c r="AC262">
        <v>0.2</v>
      </c>
      <c r="AD262">
        <v>0.2</v>
      </c>
      <c r="AE262">
        <v>7</v>
      </c>
      <c r="AF262" t="s">
        <v>1280</v>
      </c>
      <c r="AG262" t="s">
        <v>1281</v>
      </c>
      <c r="AL262" t="s">
        <v>1284</v>
      </c>
      <c r="AO262">
        <v>35</v>
      </c>
      <c r="AP262">
        <v>-30</v>
      </c>
      <c r="AS262">
        <v>7.4999999999999997E-2</v>
      </c>
      <c r="AT262">
        <v>4</v>
      </c>
      <c r="AU262">
        <v>7.4999999999999997E-2</v>
      </c>
      <c r="AV262">
        <v>4</v>
      </c>
      <c r="AW262" t="s">
        <v>1285</v>
      </c>
      <c r="AX262" t="s">
        <v>1286</v>
      </c>
      <c r="AY262" t="s">
        <v>1287</v>
      </c>
      <c r="AZ262" t="s">
        <v>1289</v>
      </c>
      <c r="BA262">
        <v>3</v>
      </c>
      <c r="BB262">
        <v>0.75</v>
      </c>
      <c r="BC262">
        <v>0</v>
      </c>
      <c r="BD262" t="s">
        <v>1290</v>
      </c>
      <c r="BE262" t="s">
        <v>1290</v>
      </c>
      <c r="BF262" t="s">
        <v>1291</v>
      </c>
      <c r="BG262" t="s">
        <v>1291</v>
      </c>
      <c r="BH262" t="s">
        <v>1291</v>
      </c>
      <c r="BI262">
        <v>0</v>
      </c>
      <c r="BJ262" t="s">
        <v>1292</v>
      </c>
      <c r="BK262">
        <v>0</v>
      </c>
    </row>
    <row r="263" spans="1:63" x14ac:dyDescent="0.25">
      <c r="A263" t="s">
        <v>305</v>
      </c>
      <c r="B263">
        <v>4</v>
      </c>
      <c r="C263" t="s">
        <v>1216</v>
      </c>
      <c r="D263">
        <v>0</v>
      </c>
      <c r="E263">
        <v>1900</v>
      </c>
      <c r="F263">
        <v>1</v>
      </c>
      <c r="G263">
        <v>9</v>
      </c>
      <c r="H263">
        <v>1.2</v>
      </c>
      <c r="I263" t="s">
        <v>1273</v>
      </c>
      <c r="J263" t="s">
        <v>1274</v>
      </c>
      <c r="K263" t="s">
        <v>1275</v>
      </c>
      <c r="M263" t="s">
        <v>1274</v>
      </c>
      <c r="N263" t="s">
        <v>1276</v>
      </c>
      <c r="P263" t="s">
        <v>1274</v>
      </c>
      <c r="Q263" t="s">
        <v>1277</v>
      </c>
      <c r="X263">
        <v>0.38800000000000001</v>
      </c>
      <c r="Y263">
        <v>0.4</v>
      </c>
      <c r="Z263" t="s">
        <v>1279</v>
      </c>
      <c r="AA263">
        <v>0.2</v>
      </c>
      <c r="AB263">
        <v>0.2</v>
      </c>
      <c r="AC263">
        <v>0.2</v>
      </c>
      <c r="AD263">
        <v>0.2</v>
      </c>
      <c r="AE263">
        <v>7</v>
      </c>
      <c r="AF263" t="s">
        <v>1280</v>
      </c>
      <c r="AG263" t="s">
        <v>1281</v>
      </c>
      <c r="AL263" t="s">
        <v>1284</v>
      </c>
      <c r="AO263">
        <v>35</v>
      </c>
      <c r="AP263">
        <v>-30</v>
      </c>
      <c r="AS263">
        <v>7.4999999999999997E-2</v>
      </c>
      <c r="AT263">
        <v>4</v>
      </c>
      <c r="AU263">
        <v>7.4999999999999997E-2</v>
      </c>
      <c r="AV263">
        <v>4</v>
      </c>
      <c r="AW263" t="s">
        <v>1285</v>
      </c>
      <c r="AX263" t="s">
        <v>1286</v>
      </c>
      <c r="AY263" t="s">
        <v>1287</v>
      </c>
      <c r="AZ263" t="s">
        <v>1289</v>
      </c>
      <c r="BA263">
        <v>3</v>
      </c>
      <c r="BB263">
        <v>0.75</v>
      </c>
      <c r="BC263">
        <v>0</v>
      </c>
      <c r="BD263" t="s">
        <v>1290</v>
      </c>
      <c r="BE263" t="s">
        <v>1290</v>
      </c>
      <c r="BF263" t="s">
        <v>1291</v>
      </c>
      <c r="BG263" t="s">
        <v>1291</v>
      </c>
      <c r="BH263" t="s">
        <v>1291</v>
      </c>
      <c r="BI263">
        <v>0</v>
      </c>
      <c r="BJ263" t="s">
        <v>1292</v>
      </c>
      <c r="BK263">
        <v>0</v>
      </c>
    </row>
    <row r="264" spans="1:63" x14ac:dyDescent="0.25">
      <c r="A264" t="s">
        <v>306</v>
      </c>
      <c r="B264">
        <v>4</v>
      </c>
      <c r="C264" t="s">
        <v>1217</v>
      </c>
      <c r="D264">
        <v>0</v>
      </c>
      <c r="E264">
        <v>1900</v>
      </c>
      <c r="F264">
        <v>1</v>
      </c>
      <c r="G264">
        <v>9</v>
      </c>
      <c r="H264">
        <v>1.2</v>
      </c>
      <c r="I264" t="s">
        <v>1273</v>
      </c>
      <c r="J264" t="s">
        <v>1274</v>
      </c>
      <c r="K264" t="s">
        <v>1275</v>
      </c>
      <c r="M264" t="s">
        <v>1274</v>
      </c>
      <c r="N264" t="s">
        <v>1276</v>
      </c>
      <c r="P264" t="s">
        <v>1274</v>
      </c>
      <c r="Q264" t="s">
        <v>1277</v>
      </c>
      <c r="X264">
        <v>0.38800000000000001</v>
      </c>
      <c r="Y264">
        <v>0.4</v>
      </c>
      <c r="Z264" t="s">
        <v>1279</v>
      </c>
      <c r="AA264">
        <v>0.2</v>
      </c>
      <c r="AB264">
        <v>0.2</v>
      </c>
      <c r="AC264">
        <v>0.2</v>
      </c>
      <c r="AD264">
        <v>0.2</v>
      </c>
      <c r="AE264">
        <v>7</v>
      </c>
      <c r="AF264" t="s">
        <v>1280</v>
      </c>
      <c r="AG264" t="s">
        <v>1281</v>
      </c>
      <c r="AL264" t="s">
        <v>1284</v>
      </c>
      <c r="AO264">
        <v>35</v>
      </c>
      <c r="AP264">
        <v>-30</v>
      </c>
      <c r="AS264">
        <v>7.4999999999999997E-2</v>
      </c>
      <c r="AT264">
        <v>4</v>
      </c>
      <c r="AU264">
        <v>7.4999999999999997E-2</v>
      </c>
      <c r="AV264">
        <v>4</v>
      </c>
      <c r="AW264" t="s">
        <v>1285</v>
      </c>
      <c r="AX264" t="s">
        <v>1286</v>
      </c>
      <c r="AY264" t="s">
        <v>1287</v>
      </c>
      <c r="AZ264" t="s">
        <v>1289</v>
      </c>
      <c r="BA264">
        <v>3</v>
      </c>
      <c r="BB264">
        <v>0.75</v>
      </c>
      <c r="BC264">
        <v>0</v>
      </c>
      <c r="BD264" t="s">
        <v>1290</v>
      </c>
      <c r="BE264" t="s">
        <v>1290</v>
      </c>
      <c r="BF264" t="s">
        <v>1291</v>
      </c>
      <c r="BG264" t="s">
        <v>1291</v>
      </c>
      <c r="BH264" t="s">
        <v>1291</v>
      </c>
      <c r="BI264">
        <v>0</v>
      </c>
      <c r="BJ264" t="s">
        <v>1292</v>
      </c>
      <c r="BK264">
        <v>0</v>
      </c>
    </row>
    <row r="265" spans="1:63" x14ac:dyDescent="0.25">
      <c r="A265" t="s">
        <v>307</v>
      </c>
      <c r="B265">
        <v>4</v>
      </c>
      <c r="C265" t="s">
        <v>1218</v>
      </c>
      <c r="D265">
        <v>0</v>
      </c>
      <c r="E265">
        <v>1900</v>
      </c>
      <c r="F265">
        <v>1</v>
      </c>
      <c r="G265">
        <v>9</v>
      </c>
      <c r="H265">
        <v>1.2</v>
      </c>
      <c r="I265" t="s">
        <v>1273</v>
      </c>
      <c r="J265" t="s">
        <v>1274</v>
      </c>
      <c r="K265" t="s">
        <v>1275</v>
      </c>
      <c r="M265" t="s">
        <v>1274</v>
      </c>
      <c r="N265" t="s">
        <v>1276</v>
      </c>
      <c r="P265" t="s">
        <v>1274</v>
      </c>
      <c r="Q265" t="s">
        <v>1277</v>
      </c>
      <c r="X265">
        <v>0.38800000000000001</v>
      </c>
      <c r="Y265">
        <v>0.4</v>
      </c>
      <c r="Z265" t="s">
        <v>1279</v>
      </c>
      <c r="AA265">
        <v>0.2</v>
      </c>
      <c r="AB265">
        <v>0.2</v>
      </c>
      <c r="AC265">
        <v>0.2</v>
      </c>
      <c r="AD265">
        <v>0.2</v>
      </c>
      <c r="AE265">
        <v>7</v>
      </c>
      <c r="AF265" t="s">
        <v>1280</v>
      </c>
      <c r="AG265" t="s">
        <v>1281</v>
      </c>
      <c r="AL265" t="s">
        <v>1284</v>
      </c>
      <c r="AO265">
        <v>35</v>
      </c>
      <c r="AP265">
        <v>-30</v>
      </c>
      <c r="AS265">
        <v>7.4999999999999997E-2</v>
      </c>
      <c r="AT265">
        <v>4</v>
      </c>
      <c r="AU265">
        <v>7.4999999999999997E-2</v>
      </c>
      <c r="AV265">
        <v>4</v>
      </c>
      <c r="AW265" t="s">
        <v>1285</v>
      </c>
      <c r="AX265" t="s">
        <v>1286</v>
      </c>
      <c r="AY265" t="s">
        <v>1287</v>
      </c>
      <c r="AZ265" t="s">
        <v>1289</v>
      </c>
      <c r="BA265">
        <v>3</v>
      </c>
      <c r="BB265">
        <v>0.75</v>
      </c>
      <c r="BC265">
        <v>0</v>
      </c>
      <c r="BD265" t="s">
        <v>1290</v>
      </c>
      <c r="BE265" t="s">
        <v>1290</v>
      </c>
      <c r="BF265" t="s">
        <v>1291</v>
      </c>
      <c r="BG265" t="s">
        <v>1291</v>
      </c>
      <c r="BH265" t="s">
        <v>1291</v>
      </c>
      <c r="BI265">
        <v>0</v>
      </c>
      <c r="BJ265" t="s">
        <v>1292</v>
      </c>
      <c r="BK265">
        <v>0</v>
      </c>
    </row>
    <row r="266" spans="1:63" x14ac:dyDescent="0.25">
      <c r="A266" t="s">
        <v>308</v>
      </c>
      <c r="B266">
        <v>4</v>
      </c>
      <c r="C266" t="s">
        <v>1219</v>
      </c>
      <c r="D266">
        <v>0</v>
      </c>
      <c r="E266">
        <v>1900</v>
      </c>
      <c r="F266">
        <v>1</v>
      </c>
      <c r="G266">
        <v>9</v>
      </c>
      <c r="H266">
        <v>1.2</v>
      </c>
      <c r="I266" t="s">
        <v>1273</v>
      </c>
      <c r="J266" t="s">
        <v>1274</v>
      </c>
      <c r="K266" t="s">
        <v>1275</v>
      </c>
      <c r="M266" t="s">
        <v>1274</v>
      </c>
      <c r="N266" t="s">
        <v>1276</v>
      </c>
      <c r="P266" t="s">
        <v>1274</v>
      </c>
      <c r="Q266" t="s">
        <v>1277</v>
      </c>
      <c r="X266">
        <v>0.38800000000000001</v>
      </c>
      <c r="Y266">
        <v>0.4</v>
      </c>
      <c r="Z266" t="s">
        <v>1279</v>
      </c>
      <c r="AA266">
        <v>0.2</v>
      </c>
      <c r="AB266">
        <v>0.2</v>
      </c>
      <c r="AC266">
        <v>0.2</v>
      </c>
      <c r="AD266">
        <v>0.2</v>
      </c>
      <c r="AE266">
        <v>7</v>
      </c>
      <c r="AF266" t="s">
        <v>1280</v>
      </c>
      <c r="AG266" t="s">
        <v>1281</v>
      </c>
      <c r="AL266" t="s">
        <v>1284</v>
      </c>
      <c r="AO266">
        <v>35</v>
      </c>
      <c r="AP266">
        <v>-30</v>
      </c>
      <c r="AS266">
        <v>7.4999999999999997E-2</v>
      </c>
      <c r="AT266">
        <v>4</v>
      </c>
      <c r="AU266">
        <v>7.4999999999999997E-2</v>
      </c>
      <c r="AV266">
        <v>4</v>
      </c>
      <c r="AW266" t="s">
        <v>1285</v>
      </c>
      <c r="AX266" t="s">
        <v>1286</v>
      </c>
      <c r="AY266" t="s">
        <v>1287</v>
      </c>
      <c r="AZ266" t="s">
        <v>1289</v>
      </c>
      <c r="BA266">
        <v>3</v>
      </c>
      <c r="BB266">
        <v>0.75</v>
      </c>
      <c r="BC266">
        <v>0</v>
      </c>
      <c r="BD266" t="s">
        <v>1290</v>
      </c>
      <c r="BE266" t="s">
        <v>1290</v>
      </c>
      <c r="BF266" t="s">
        <v>1291</v>
      </c>
      <c r="BG266" t="s">
        <v>1291</v>
      </c>
      <c r="BH266" t="s">
        <v>1291</v>
      </c>
      <c r="BI266">
        <v>0</v>
      </c>
      <c r="BJ266" t="s">
        <v>1292</v>
      </c>
      <c r="BK266">
        <v>0</v>
      </c>
    </row>
    <row r="267" spans="1:63" x14ac:dyDescent="0.25">
      <c r="A267" t="s">
        <v>309</v>
      </c>
      <c r="B267">
        <v>4</v>
      </c>
      <c r="C267" t="s">
        <v>1220</v>
      </c>
      <c r="D267">
        <v>0</v>
      </c>
      <c r="E267">
        <v>1900</v>
      </c>
      <c r="F267">
        <v>1</v>
      </c>
      <c r="G267">
        <v>9</v>
      </c>
      <c r="H267">
        <v>1.2</v>
      </c>
      <c r="I267" t="s">
        <v>1273</v>
      </c>
      <c r="J267" t="s">
        <v>1274</v>
      </c>
      <c r="K267" t="s">
        <v>1275</v>
      </c>
      <c r="M267" t="s">
        <v>1274</v>
      </c>
      <c r="N267" t="s">
        <v>1276</v>
      </c>
      <c r="P267" t="s">
        <v>1274</v>
      </c>
      <c r="Q267" t="s">
        <v>1277</v>
      </c>
      <c r="X267">
        <v>0.38800000000000001</v>
      </c>
      <c r="Y267">
        <v>0.4</v>
      </c>
      <c r="Z267" t="s">
        <v>1279</v>
      </c>
      <c r="AA267">
        <v>0.2</v>
      </c>
      <c r="AB267">
        <v>0.2</v>
      </c>
      <c r="AC267">
        <v>0.2</v>
      </c>
      <c r="AD267">
        <v>0.2</v>
      </c>
      <c r="AE267">
        <v>7</v>
      </c>
      <c r="AF267" t="s">
        <v>1280</v>
      </c>
      <c r="AG267" t="s">
        <v>1281</v>
      </c>
      <c r="AL267" t="s">
        <v>1284</v>
      </c>
      <c r="AO267">
        <v>35</v>
      </c>
      <c r="AP267">
        <v>-30</v>
      </c>
      <c r="AS267">
        <v>7.4999999999999997E-2</v>
      </c>
      <c r="AT267">
        <v>4</v>
      </c>
      <c r="AU267">
        <v>7.4999999999999997E-2</v>
      </c>
      <c r="AV267">
        <v>4</v>
      </c>
      <c r="AW267" t="s">
        <v>1285</v>
      </c>
      <c r="AX267" t="s">
        <v>1286</v>
      </c>
      <c r="AY267" t="s">
        <v>1287</v>
      </c>
      <c r="AZ267" t="s">
        <v>1289</v>
      </c>
      <c r="BA267">
        <v>3</v>
      </c>
      <c r="BB267">
        <v>0.75</v>
      </c>
      <c r="BC267">
        <v>0</v>
      </c>
      <c r="BD267" t="s">
        <v>1290</v>
      </c>
      <c r="BE267" t="s">
        <v>1290</v>
      </c>
      <c r="BF267" t="s">
        <v>1291</v>
      </c>
      <c r="BG267" t="s">
        <v>1291</v>
      </c>
      <c r="BH267" t="s">
        <v>1291</v>
      </c>
      <c r="BI267">
        <v>0</v>
      </c>
      <c r="BJ267" t="s">
        <v>1292</v>
      </c>
      <c r="BK267">
        <v>0</v>
      </c>
    </row>
    <row r="268" spans="1:63" x14ac:dyDescent="0.25">
      <c r="A268" t="s">
        <v>310</v>
      </c>
      <c r="B268">
        <v>4</v>
      </c>
      <c r="C268" t="s">
        <v>1221</v>
      </c>
      <c r="D268">
        <v>0</v>
      </c>
      <c r="E268">
        <v>1900</v>
      </c>
      <c r="F268">
        <v>1</v>
      </c>
      <c r="G268">
        <v>9</v>
      </c>
      <c r="H268">
        <v>1.2</v>
      </c>
      <c r="I268" t="s">
        <v>1273</v>
      </c>
      <c r="J268" t="s">
        <v>1274</v>
      </c>
      <c r="K268" t="s">
        <v>1275</v>
      </c>
      <c r="M268" t="s">
        <v>1274</v>
      </c>
      <c r="N268" t="s">
        <v>1276</v>
      </c>
      <c r="P268" t="s">
        <v>1274</v>
      </c>
      <c r="Q268" t="s">
        <v>1277</v>
      </c>
      <c r="X268">
        <v>0.38800000000000001</v>
      </c>
      <c r="Y268">
        <v>0.4</v>
      </c>
      <c r="Z268" t="s">
        <v>1279</v>
      </c>
      <c r="AA268">
        <v>0.2</v>
      </c>
      <c r="AB268">
        <v>0.2</v>
      </c>
      <c r="AC268">
        <v>0.2</v>
      </c>
      <c r="AD268">
        <v>0.2</v>
      </c>
      <c r="AE268">
        <v>7</v>
      </c>
      <c r="AF268" t="s">
        <v>1280</v>
      </c>
      <c r="AG268" t="s">
        <v>1281</v>
      </c>
      <c r="AL268" t="s">
        <v>1284</v>
      </c>
      <c r="AO268">
        <v>35</v>
      </c>
      <c r="AP268">
        <v>-30</v>
      </c>
      <c r="AS268">
        <v>7.4999999999999997E-2</v>
      </c>
      <c r="AT268">
        <v>4</v>
      </c>
      <c r="AU268">
        <v>7.4999999999999997E-2</v>
      </c>
      <c r="AV268">
        <v>4</v>
      </c>
      <c r="AW268" t="s">
        <v>1285</v>
      </c>
      <c r="AX268" t="s">
        <v>1286</v>
      </c>
      <c r="AY268" t="s">
        <v>1287</v>
      </c>
      <c r="AZ268" t="s">
        <v>1289</v>
      </c>
      <c r="BA268">
        <v>3</v>
      </c>
      <c r="BB268">
        <v>0.75</v>
      </c>
      <c r="BC268">
        <v>0</v>
      </c>
      <c r="BD268" t="s">
        <v>1290</v>
      </c>
      <c r="BE268" t="s">
        <v>1290</v>
      </c>
      <c r="BF268" t="s">
        <v>1291</v>
      </c>
      <c r="BG268" t="s">
        <v>1291</v>
      </c>
      <c r="BH268" t="s">
        <v>1291</v>
      </c>
      <c r="BI268">
        <v>0</v>
      </c>
      <c r="BJ268" t="s">
        <v>1292</v>
      </c>
      <c r="BK268">
        <v>0</v>
      </c>
    </row>
    <row r="269" spans="1:63" x14ac:dyDescent="0.25">
      <c r="A269" t="s">
        <v>311</v>
      </c>
      <c r="B269">
        <v>4</v>
      </c>
      <c r="C269" t="s">
        <v>1222</v>
      </c>
      <c r="D269">
        <v>0</v>
      </c>
      <c r="E269">
        <v>1900</v>
      </c>
      <c r="F269">
        <v>1</v>
      </c>
      <c r="G269">
        <v>9</v>
      </c>
      <c r="H269">
        <v>1.2</v>
      </c>
      <c r="I269" t="s">
        <v>1273</v>
      </c>
      <c r="J269" t="s">
        <v>1274</v>
      </c>
      <c r="K269" t="s">
        <v>1275</v>
      </c>
      <c r="M269" t="s">
        <v>1274</v>
      </c>
      <c r="N269" t="s">
        <v>1276</v>
      </c>
      <c r="P269" t="s">
        <v>1274</v>
      </c>
      <c r="Q269" t="s">
        <v>1277</v>
      </c>
      <c r="X269">
        <v>0.38800000000000001</v>
      </c>
      <c r="Y269">
        <v>0.4</v>
      </c>
      <c r="Z269" t="s">
        <v>1279</v>
      </c>
      <c r="AA269">
        <v>0.2</v>
      </c>
      <c r="AB269">
        <v>0.2</v>
      </c>
      <c r="AC269">
        <v>0.2</v>
      </c>
      <c r="AD269">
        <v>0.2</v>
      </c>
      <c r="AE269">
        <v>7</v>
      </c>
      <c r="AF269" t="s">
        <v>1280</v>
      </c>
      <c r="AG269" t="s">
        <v>1281</v>
      </c>
      <c r="AL269" t="s">
        <v>1284</v>
      </c>
      <c r="AO269">
        <v>35</v>
      </c>
      <c r="AP269">
        <v>-30</v>
      </c>
      <c r="AS269">
        <v>7.4999999999999997E-2</v>
      </c>
      <c r="AT269">
        <v>4</v>
      </c>
      <c r="AU269">
        <v>7.4999999999999997E-2</v>
      </c>
      <c r="AV269">
        <v>4</v>
      </c>
      <c r="AW269" t="s">
        <v>1285</v>
      </c>
      <c r="AX269" t="s">
        <v>1286</v>
      </c>
      <c r="AY269" t="s">
        <v>1287</v>
      </c>
      <c r="AZ269" t="s">
        <v>1289</v>
      </c>
      <c r="BA269">
        <v>3</v>
      </c>
      <c r="BB269">
        <v>0.75</v>
      </c>
      <c r="BC269">
        <v>0</v>
      </c>
      <c r="BD269" t="s">
        <v>1290</v>
      </c>
      <c r="BE269" t="s">
        <v>1290</v>
      </c>
      <c r="BF269" t="s">
        <v>1291</v>
      </c>
      <c r="BG269" t="s">
        <v>1291</v>
      </c>
      <c r="BH269" t="s">
        <v>1291</v>
      </c>
      <c r="BI269">
        <v>0</v>
      </c>
      <c r="BJ269" t="s">
        <v>1292</v>
      </c>
      <c r="BK269">
        <v>0</v>
      </c>
    </row>
    <row r="270" spans="1:63" x14ac:dyDescent="0.25">
      <c r="A270" t="s">
        <v>312</v>
      </c>
      <c r="B270">
        <v>4</v>
      </c>
      <c r="C270" t="s">
        <v>1223</v>
      </c>
      <c r="D270">
        <v>0</v>
      </c>
      <c r="E270">
        <v>1900</v>
      </c>
      <c r="F270">
        <v>1</v>
      </c>
      <c r="G270">
        <v>9</v>
      </c>
      <c r="H270">
        <v>1.2</v>
      </c>
      <c r="I270" t="s">
        <v>1273</v>
      </c>
      <c r="J270" t="s">
        <v>1274</v>
      </c>
      <c r="K270" t="s">
        <v>1275</v>
      </c>
      <c r="M270" t="s">
        <v>1274</v>
      </c>
      <c r="N270" t="s">
        <v>1276</v>
      </c>
      <c r="P270" t="s">
        <v>1274</v>
      </c>
      <c r="Q270" t="s">
        <v>1277</v>
      </c>
      <c r="X270">
        <v>0.38800000000000001</v>
      </c>
      <c r="Y270">
        <v>0.4</v>
      </c>
      <c r="Z270" t="s">
        <v>1279</v>
      </c>
      <c r="AA270">
        <v>0.2</v>
      </c>
      <c r="AB270">
        <v>0.2</v>
      </c>
      <c r="AC270">
        <v>0.2</v>
      </c>
      <c r="AD270">
        <v>0.2</v>
      </c>
      <c r="AE270">
        <v>7</v>
      </c>
      <c r="AF270" t="s">
        <v>1280</v>
      </c>
      <c r="AG270" t="s">
        <v>1281</v>
      </c>
      <c r="AL270" t="s">
        <v>1284</v>
      </c>
      <c r="AO270">
        <v>35</v>
      </c>
      <c r="AP270">
        <v>-30</v>
      </c>
      <c r="AS270">
        <v>7.4999999999999997E-2</v>
      </c>
      <c r="AT270">
        <v>4</v>
      </c>
      <c r="AU270">
        <v>7.4999999999999997E-2</v>
      </c>
      <c r="AV270">
        <v>4</v>
      </c>
      <c r="AW270" t="s">
        <v>1285</v>
      </c>
      <c r="AX270" t="s">
        <v>1286</v>
      </c>
      <c r="AY270" t="s">
        <v>1287</v>
      </c>
      <c r="AZ270" t="s">
        <v>1289</v>
      </c>
      <c r="BA270">
        <v>3</v>
      </c>
      <c r="BB270">
        <v>0.75</v>
      </c>
      <c r="BC270">
        <v>0</v>
      </c>
      <c r="BD270" t="s">
        <v>1290</v>
      </c>
      <c r="BE270" t="s">
        <v>1290</v>
      </c>
      <c r="BF270" t="s">
        <v>1291</v>
      </c>
      <c r="BG270" t="s">
        <v>1291</v>
      </c>
      <c r="BH270" t="s">
        <v>1291</v>
      </c>
      <c r="BI270">
        <v>0</v>
      </c>
      <c r="BJ270" t="s">
        <v>1292</v>
      </c>
      <c r="BK270">
        <v>0</v>
      </c>
    </row>
    <row r="271" spans="1:63" x14ac:dyDescent="0.25">
      <c r="A271" t="s">
        <v>313</v>
      </c>
      <c r="B271">
        <v>4</v>
      </c>
      <c r="C271" t="s">
        <v>1224</v>
      </c>
      <c r="D271">
        <v>0</v>
      </c>
      <c r="E271">
        <v>1900</v>
      </c>
      <c r="F271">
        <v>1</v>
      </c>
      <c r="G271">
        <v>9</v>
      </c>
      <c r="H271">
        <v>1.2</v>
      </c>
      <c r="I271" t="s">
        <v>1273</v>
      </c>
      <c r="J271" t="s">
        <v>1274</v>
      </c>
      <c r="K271" t="s">
        <v>1275</v>
      </c>
      <c r="M271" t="s">
        <v>1274</v>
      </c>
      <c r="N271" t="s">
        <v>1276</v>
      </c>
      <c r="P271" t="s">
        <v>1274</v>
      </c>
      <c r="Q271" t="s">
        <v>1277</v>
      </c>
      <c r="X271">
        <v>0.38800000000000001</v>
      </c>
      <c r="Y271">
        <v>0.4</v>
      </c>
      <c r="Z271" t="s">
        <v>1279</v>
      </c>
      <c r="AA271">
        <v>0.2</v>
      </c>
      <c r="AB271">
        <v>0.2</v>
      </c>
      <c r="AC271">
        <v>0.2</v>
      </c>
      <c r="AD271">
        <v>0.2</v>
      </c>
      <c r="AE271">
        <v>7</v>
      </c>
      <c r="AF271" t="s">
        <v>1280</v>
      </c>
      <c r="AG271" t="s">
        <v>1281</v>
      </c>
      <c r="AL271" t="s">
        <v>1284</v>
      </c>
      <c r="AO271">
        <v>35</v>
      </c>
      <c r="AP271">
        <v>-30</v>
      </c>
      <c r="AS271">
        <v>7.4999999999999997E-2</v>
      </c>
      <c r="AT271">
        <v>4</v>
      </c>
      <c r="AU271">
        <v>7.4999999999999997E-2</v>
      </c>
      <c r="AV271">
        <v>4</v>
      </c>
      <c r="AW271" t="s">
        <v>1285</v>
      </c>
      <c r="AX271" t="s">
        <v>1286</v>
      </c>
      <c r="AY271" t="s">
        <v>1287</v>
      </c>
      <c r="AZ271" t="s">
        <v>1289</v>
      </c>
      <c r="BA271">
        <v>3</v>
      </c>
      <c r="BB271">
        <v>0.75</v>
      </c>
      <c r="BC271">
        <v>0</v>
      </c>
      <c r="BD271" t="s">
        <v>1290</v>
      </c>
      <c r="BE271" t="s">
        <v>1290</v>
      </c>
      <c r="BF271" t="s">
        <v>1291</v>
      </c>
      <c r="BG271" t="s">
        <v>1291</v>
      </c>
      <c r="BH271" t="s">
        <v>1291</v>
      </c>
      <c r="BI271">
        <v>0</v>
      </c>
      <c r="BJ271" t="s">
        <v>1292</v>
      </c>
      <c r="BK271">
        <v>0</v>
      </c>
    </row>
    <row r="272" spans="1:63" x14ac:dyDescent="0.25">
      <c r="A272" t="s">
        <v>314</v>
      </c>
      <c r="B272">
        <v>4</v>
      </c>
      <c r="C272" t="s">
        <v>1225</v>
      </c>
      <c r="D272">
        <v>0</v>
      </c>
      <c r="E272">
        <v>1900</v>
      </c>
      <c r="F272">
        <v>1</v>
      </c>
      <c r="G272">
        <v>9</v>
      </c>
      <c r="H272">
        <v>1.2</v>
      </c>
      <c r="I272" t="s">
        <v>1273</v>
      </c>
      <c r="J272" t="s">
        <v>1274</v>
      </c>
      <c r="K272" t="s">
        <v>1275</v>
      </c>
      <c r="M272" t="s">
        <v>1274</v>
      </c>
      <c r="N272" t="s">
        <v>1276</v>
      </c>
      <c r="P272" t="s">
        <v>1274</v>
      </c>
      <c r="Q272" t="s">
        <v>1277</v>
      </c>
      <c r="X272">
        <v>0.38800000000000001</v>
      </c>
      <c r="Y272">
        <v>0.4</v>
      </c>
      <c r="Z272" t="s">
        <v>1279</v>
      </c>
      <c r="AA272">
        <v>0.2</v>
      </c>
      <c r="AB272">
        <v>0.2</v>
      </c>
      <c r="AC272">
        <v>0.2</v>
      </c>
      <c r="AD272">
        <v>0.2</v>
      </c>
      <c r="AE272">
        <v>7</v>
      </c>
      <c r="AF272" t="s">
        <v>1280</v>
      </c>
      <c r="AG272" t="s">
        <v>1281</v>
      </c>
      <c r="AL272" t="s">
        <v>1284</v>
      </c>
      <c r="AO272">
        <v>35</v>
      </c>
      <c r="AP272">
        <v>-30</v>
      </c>
      <c r="AS272">
        <v>7.4999999999999997E-2</v>
      </c>
      <c r="AT272">
        <v>4</v>
      </c>
      <c r="AU272">
        <v>7.4999999999999997E-2</v>
      </c>
      <c r="AV272">
        <v>4</v>
      </c>
      <c r="AW272" t="s">
        <v>1285</v>
      </c>
      <c r="AX272" t="s">
        <v>1286</v>
      </c>
      <c r="AY272" t="s">
        <v>1287</v>
      </c>
      <c r="AZ272" t="s">
        <v>1289</v>
      </c>
      <c r="BA272">
        <v>3</v>
      </c>
      <c r="BB272">
        <v>0.75</v>
      </c>
      <c r="BC272">
        <v>0</v>
      </c>
      <c r="BD272" t="s">
        <v>1290</v>
      </c>
      <c r="BE272" t="s">
        <v>1290</v>
      </c>
      <c r="BF272" t="s">
        <v>1291</v>
      </c>
      <c r="BG272" t="s">
        <v>1291</v>
      </c>
      <c r="BH272" t="s">
        <v>1291</v>
      </c>
      <c r="BI272">
        <v>0</v>
      </c>
      <c r="BJ272" t="s">
        <v>1292</v>
      </c>
      <c r="BK272">
        <v>0</v>
      </c>
    </row>
    <row r="273" spans="1:63" x14ac:dyDescent="0.25">
      <c r="A273" t="s">
        <v>315</v>
      </c>
      <c r="B273">
        <v>4</v>
      </c>
      <c r="C273" t="s">
        <v>1226</v>
      </c>
      <c r="D273">
        <v>0</v>
      </c>
      <c r="E273">
        <v>1900</v>
      </c>
      <c r="F273">
        <v>1</v>
      </c>
      <c r="G273">
        <v>9</v>
      </c>
      <c r="H273">
        <v>1.2</v>
      </c>
      <c r="I273" t="s">
        <v>1273</v>
      </c>
      <c r="J273" t="s">
        <v>1274</v>
      </c>
      <c r="K273" t="s">
        <v>1275</v>
      </c>
      <c r="M273" t="s">
        <v>1274</v>
      </c>
      <c r="N273" t="s">
        <v>1276</v>
      </c>
      <c r="P273" t="s">
        <v>1274</v>
      </c>
      <c r="Q273" t="s">
        <v>1277</v>
      </c>
      <c r="X273">
        <v>0.38800000000000001</v>
      </c>
      <c r="Y273">
        <v>0.4</v>
      </c>
      <c r="Z273" t="s">
        <v>1279</v>
      </c>
      <c r="AA273">
        <v>0.2</v>
      </c>
      <c r="AB273">
        <v>0.2</v>
      </c>
      <c r="AC273">
        <v>0.2</v>
      </c>
      <c r="AD273">
        <v>0.2</v>
      </c>
      <c r="AE273">
        <v>7</v>
      </c>
      <c r="AF273" t="s">
        <v>1280</v>
      </c>
      <c r="AG273" t="s">
        <v>1281</v>
      </c>
      <c r="AL273" t="s">
        <v>1284</v>
      </c>
      <c r="AO273">
        <v>35</v>
      </c>
      <c r="AP273">
        <v>-30</v>
      </c>
      <c r="AS273">
        <v>7.4999999999999997E-2</v>
      </c>
      <c r="AT273">
        <v>4</v>
      </c>
      <c r="AU273">
        <v>7.4999999999999997E-2</v>
      </c>
      <c r="AV273">
        <v>4</v>
      </c>
      <c r="AW273" t="s">
        <v>1285</v>
      </c>
      <c r="AX273" t="s">
        <v>1286</v>
      </c>
      <c r="AY273" t="s">
        <v>1287</v>
      </c>
      <c r="AZ273" t="s">
        <v>1289</v>
      </c>
      <c r="BA273">
        <v>3</v>
      </c>
      <c r="BB273">
        <v>0.75</v>
      </c>
      <c r="BC273">
        <v>0</v>
      </c>
      <c r="BD273" t="s">
        <v>1290</v>
      </c>
      <c r="BE273" t="s">
        <v>1290</v>
      </c>
      <c r="BF273" t="s">
        <v>1291</v>
      </c>
      <c r="BG273" t="s">
        <v>1291</v>
      </c>
      <c r="BH273" t="s">
        <v>1291</v>
      </c>
      <c r="BI273">
        <v>0</v>
      </c>
      <c r="BJ273" t="s">
        <v>1292</v>
      </c>
      <c r="BK273">
        <v>0</v>
      </c>
    </row>
    <row r="274" spans="1:63" x14ac:dyDescent="0.25">
      <c r="A274" t="s">
        <v>316</v>
      </c>
      <c r="B274">
        <v>4</v>
      </c>
      <c r="C274" t="s">
        <v>1227</v>
      </c>
      <c r="D274">
        <v>0</v>
      </c>
      <c r="E274">
        <v>1900</v>
      </c>
      <c r="F274">
        <v>1</v>
      </c>
      <c r="G274">
        <v>9</v>
      </c>
      <c r="H274">
        <v>1.2</v>
      </c>
      <c r="I274" t="s">
        <v>1273</v>
      </c>
      <c r="J274" t="s">
        <v>1274</v>
      </c>
      <c r="K274" t="s">
        <v>1275</v>
      </c>
      <c r="M274" t="s">
        <v>1274</v>
      </c>
      <c r="N274" t="s">
        <v>1276</v>
      </c>
      <c r="P274" t="s">
        <v>1274</v>
      </c>
      <c r="Q274" t="s">
        <v>1277</v>
      </c>
      <c r="X274">
        <v>0.38800000000000001</v>
      </c>
      <c r="Y274">
        <v>0.4</v>
      </c>
      <c r="Z274" t="s">
        <v>1279</v>
      </c>
      <c r="AA274">
        <v>0.2</v>
      </c>
      <c r="AB274">
        <v>0.2</v>
      </c>
      <c r="AC274">
        <v>0.2</v>
      </c>
      <c r="AD274">
        <v>0.2</v>
      </c>
      <c r="AE274">
        <v>7</v>
      </c>
      <c r="AF274" t="s">
        <v>1280</v>
      </c>
      <c r="AG274" t="s">
        <v>1281</v>
      </c>
      <c r="AL274" t="s">
        <v>1284</v>
      </c>
      <c r="AO274">
        <v>35</v>
      </c>
      <c r="AP274">
        <v>-30</v>
      </c>
      <c r="AS274">
        <v>7.4999999999999997E-2</v>
      </c>
      <c r="AT274">
        <v>4</v>
      </c>
      <c r="AU274">
        <v>7.4999999999999997E-2</v>
      </c>
      <c r="AV274">
        <v>4</v>
      </c>
      <c r="AW274" t="s">
        <v>1285</v>
      </c>
      <c r="AX274" t="s">
        <v>1286</v>
      </c>
      <c r="AY274" t="s">
        <v>1287</v>
      </c>
      <c r="AZ274" t="s">
        <v>1289</v>
      </c>
      <c r="BA274">
        <v>3</v>
      </c>
      <c r="BB274">
        <v>0.75</v>
      </c>
      <c r="BC274">
        <v>0</v>
      </c>
      <c r="BD274" t="s">
        <v>1290</v>
      </c>
      <c r="BE274" t="s">
        <v>1290</v>
      </c>
      <c r="BF274" t="s">
        <v>1291</v>
      </c>
      <c r="BG274" t="s">
        <v>1291</v>
      </c>
      <c r="BH274" t="s">
        <v>1291</v>
      </c>
      <c r="BI274">
        <v>0</v>
      </c>
      <c r="BJ274" t="s">
        <v>1292</v>
      </c>
      <c r="BK274">
        <v>0</v>
      </c>
    </row>
    <row r="275" spans="1:63" x14ac:dyDescent="0.25">
      <c r="A275" t="s">
        <v>317</v>
      </c>
      <c r="B275">
        <v>4</v>
      </c>
      <c r="C275" t="s">
        <v>1228</v>
      </c>
      <c r="D275">
        <v>0</v>
      </c>
      <c r="E275">
        <v>1900</v>
      </c>
      <c r="F275">
        <v>1</v>
      </c>
      <c r="G275">
        <v>9</v>
      </c>
      <c r="H275">
        <v>1.2</v>
      </c>
      <c r="I275" t="s">
        <v>1273</v>
      </c>
      <c r="J275" t="s">
        <v>1274</v>
      </c>
      <c r="K275" t="s">
        <v>1275</v>
      </c>
      <c r="M275" t="s">
        <v>1274</v>
      </c>
      <c r="N275" t="s">
        <v>1276</v>
      </c>
      <c r="P275" t="s">
        <v>1274</v>
      </c>
      <c r="Q275" t="s">
        <v>1277</v>
      </c>
      <c r="X275">
        <v>0.38800000000000001</v>
      </c>
      <c r="Y275">
        <v>0.4</v>
      </c>
      <c r="Z275" t="s">
        <v>1279</v>
      </c>
      <c r="AA275">
        <v>0.2</v>
      </c>
      <c r="AB275">
        <v>0.2</v>
      </c>
      <c r="AC275">
        <v>0.2</v>
      </c>
      <c r="AD275">
        <v>0.2</v>
      </c>
      <c r="AE275">
        <v>7</v>
      </c>
      <c r="AF275" t="s">
        <v>1280</v>
      </c>
      <c r="AG275" t="s">
        <v>1281</v>
      </c>
      <c r="AL275" t="s">
        <v>1284</v>
      </c>
      <c r="AO275">
        <v>35</v>
      </c>
      <c r="AP275">
        <v>-30</v>
      </c>
      <c r="AS275">
        <v>7.4999999999999997E-2</v>
      </c>
      <c r="AT275">
        <v>4</v>
      </c>
      <c r="AU275">
        <v>7.4999999999999997E-2</v>
      </c>
      <c r="AV275">
        <v>4</v>
      </c>
      <c r="AW275" t="s">
        <v>1285</v>
      </c>
      <c r="AX275" t="s">
        <v>1286</v>
      </c>
      <c r="AY275" t="s">
        <v>1287</v>
      </c>
      <c r="AZ275" t="s">
        <v>1289</v>
      </c>
      <c r="BA275">
        <v>3</v>
      </c>
      <c r="BB275">
        <v>0.75</v>
      </c>
      <c r="BC275">
        <v>0</v>
      </c>
      <c r="BD275" t="s">
        <v>1290</v>
      </c>
      <c r="BE275" t="s">
        <v>1290</v>
      </c>
      <c r="BF275" t="s">
        <v>1291</v>
      </c>
      <c r="BG275" t="s">
        <v>1291</v>
      </c>
      <c r="BH275" t="s">
        <v>1291</v>
      </c>
      <c r="BI275">
        <v>0</v>
      </c>
      <c r="BJ275" t="s">
        <v>1292</v>
      </c>
      <c r="BK275">
        <v>0</v>
      </c>
    </row>
    <row r="276" spans="1:63" x14ac:dyDescent="0.25">
      <c r="A276" t="s">
        <v>318</v>
      </c>
      <c r="B276">
        <v>4</v>
      </c>
      <c r="C276" t="s">
        <v>1229</v>
      </c>
      <c r="D276">
        <v>0</v>
      </c>
      <c r="E276">
        <v>1900</v>
      </c>
      <c r="F276">
        <v>1</v>
      </c>
      <c r="G276">
        <v>9</v>
      </c>
      <c r="H276">
        <v>1.2</v>
      </c>
      <c r="I276" t="s">
        <v>1273</v>
      </c>
      <c r="J276" t="s">
        <v>1274</v>
      </c>
      <c r="K276" t="s">
        <v>1275</v>
      </c>
      <c r="M276" t="s">
        <v>1274</v>
      </c>
      <c r="N276" t="s">
        <v>1276</v>
      </c>
      <c r="P276" t="s">
        <v>1274</v>
      </c>
      <c r="Q276" t="s">
        <v>1277</v>
      </c>
      <c r="X276">
        <v>0.38800000000000001</v>
      </c>
      <c r="Y276">
        <v>0.4</v>
      </c>
      <c r="Z276" t="s">
        <v>1279</v>
      </c>
      <c r="AA276">
        <v>0.2</v>
      </c>
      <c r="AB276">
        <v>0.2</v>
      </c>
      <c r="AC276">
        <v>0.2</v>
      </c>
      <c r="AD276">
        <v>0.2</v>
      </c>
      <c r="AE276">
        <v>7</v>
      </c>
      <c r="AF276" t="s">
        <v>1280</v>
      </c>
      <c r="AG276" t="s">
        <v>1281</v>
      </c>
      <c r="AL276" t="s">
        <v>1284</v>
      </c>
      <c r="AO276">
        <v>35</v>
      </c>
      <c r="AP276">
        <v>-30</v>
      </c>
      <c r="AS276">
        <v>7.4999999999999997E-2</v>
      </c>
      <c r="AT276">
        <v>4</v>
      </c>
      <c r="AU276">
        <v>7.4999999999999997E-2</v>
      </c>
      <c r="AV276">
        <v>4</v>
      </c>
      <c r="AW276" t="s">
        <v>1285</v>
      </c>
      <c r="AX276" t="s">
        <v>1286</v>
      </c>
      <c r="AY276" t="s">
        <v>1287</v>
      </c>
      <c r="AZ276" t="s">
        <v>1289</v>
      </c>
      <c r="BA276">
        <v>3</v>
      </c>
      <c r="BB276">
        <v>0.75</v>
      </c>
      <c r="BC276">
        <v>0</v>
      </c>
      <c r="BD276" t="s">
        <v>1290</v>
      </c>
      <c r="BE276" t="s">
        <v>1290</v>
      </c>
      <c r="BF276" t="s">
        <v>1291</v>
      </c>
      <c r="BG276" t="s">
        <v>1291</v>
      </c>
      <c r="BH276" t="s">
        <v>1291</v>
      </c>
      <c r="BI276">
        <v>0</v>
      </c>
      <c r="BJ276" t="s">
        <v>1292</v>
      </c>
      <c r="BK276">
        <v>0</v>
      </c>
    </row>
    <row r="277" spans="1:63" x14ac:dyDescent="0.25">
      <c r="A277" t="s">
        <v>319</v>
      </c>
      <c r="B277">
        <v>4</v>
      </c>
      <c r="C277" t="s">
        <v>1230</v>
      </c>
      <c r="D277">
        <v>0</v>
      </c>
      <c r="E277">
        <v>1900</v>
      </c>
      <c r="F277">
        <v>1</v>
      </c>
      <c r="G277">
        <v>9</v>
      </c>
      <c r="H277">
        <v>1.2</v>
      </c>
      <c r="I277" t="s">
        <v>1273</v>
      </c>
      <c r="J277" t="s">
        <v>1274</v>
      </c>
      <c r="K277" t="s">
        <v>1275</v>
      </c>
      <c r="M277" t="s">
        <v>1274</v>
      </c>
      <c r="N277" t="s">
        <v>1276</v>
      </c>
      <c r="P277" t="s">
        <v>1274</v>
      </c>
      <c r="Q277" t="s">
        <v>1277</v>
      </c>
      <c r="X277">
        <v>0.38800000000000001</v>
      </c>
      <c r="Y277">
        <v>0.4</v>
      </c>
      <c r="Z277" t="s">
        <v>1279</v>
      </c>
      <c r="AA277">
        <v>0.2</v>
      </c>
      <c r="AB277">
        <v>0.2</v>
      </c>
      <c r="AC277">
        <v>0.2</v>
      </c>
      <c r="AD277">
        <v>0.2</v>
      </c>
      <c r="AE277">
        <v>7</v>
      </c>
      <c r="AF277" t="s">
        <v>1280</v>
      </c>
      <c r="AG277" t="s">
        <v>1281</v>
      </c>
      <c r="AL277" t="s">
        <v>1284</v>
      </c>
      <c r="AO277">
        <v>35</v>
      </c>
      <c r="AP277">
        <v>-30</v>
      </c>
      <c r="AS277">
        <v>7.4999999999999997E-2</v>
      </c>
      <c r="AT277">
        <v>4</v>
      </c>
      <c r="AU277">
        <v>7.4999999999999997E-2</v>
      </c>
      <c r="AV277">
        <v>4</v>
      </c>
      <c r="AW277" t="s">
        <v>1285</v>
      </c>
      <c r="AX277" t="s">
        <v>1286</v>
      </c>
      <c r="AY277" t="s">
        <v>1287</v>
      </c>
      <c r="AZ277" t="s">
        <v>1289</v>
      </c>
      <c r="BA277">
        <v>3</v>
      </c>
      <c r="BB277">
        <v>0.75</v>
      </c>
      <c r="BC277">
        <v>0</v>
      </c>
      <c r="BD277" t="s">
        <v>1290</v>
      </c>
      <c r="BE277" t="s">
        <v>1290</v>
      </c>
      <c r="BF277" t="s">
        <v>1291</v>
      </c>
      <c r="BG277" t="s">
        <v>1291</v>
      </c>
      <c r="BH277" t="s">
        <v>1291</v>
      </c>
      <c r="BI277">
        <v>0</v>
      </c>
      <c r="BJ277" t="s">
        <v>1292</v>
      </c>
      <c r="BK277">
        <v>0</v>
      </c>
    </row>
    <row r="278" spans="1:63" x14ac:dyDescent="0.25">
      <c r="A278" t="s">
        <v>320</v>
      </c>
      <c r="B278">
        <v>4</v>
      </c>
      <c r="C278" t="s">
        <v>1231</v>
      </c>
      <c r="D278">
        <v>0</v>
      </c>
      <c r="E278">
        <v>1900</v>
      </c>
      <c r="F278">
        <v>1</v>
      </c>
      <c r="G278">
        <v>9</v>
      </c>
      <c r="H278">
        <v>1.2</v>
      </c>
      <c r="I278" t="s">
        <v>1273</v>
      </c>
      <c r="J278" t="s">
        <v>1274</v>
      </c>
      <c r="K278" t="s">
        <v>1275</v>
      </c>
      <c r="M278" t="s">
        <v>1274</v>
      </c>
      <c r="N278" t="s">
        <v>1276</v>
      </c>
      <c r="P278" t="s">
        <v>1274</v>
      </c>
      <c r="Q278" t="s">
        <v>1277</v>
      </c>
      <c r="X278">
        <v>0.38800000000000001</v>
      </c>
      <c r="Y278">
        <v>0.4</v>
      </c>
      <c r="Z278" t="s">
        <v>1279</v>
      </c>
      <c r="AA278">
        <v>0.2</v>
      </c>
      <c r="AB278">
        <v>0.2</v>
      </c>
      <c r="AC278">
        <v>0.2</v>
      </c>
      <c r="AD278">
        <v>0.2</v>
      </c>
      <c r="AE278">
        <v>7</v>
      </c>
      <c r="AF278" t="s">
        <v>1280</v>
      </c>
      <c r="AG278" t="s">
        <v>1281</v>
      </c>
      <c r="AL278" t="s">
        <v>1284</v>
      </c>
      <c r="AO278">
        <v>35</v>
      </c>
      <c r="AP278">
        <v>-30</v>
      </c>
      <c r="AS278">
        <v>7.4999999999999997E-2</v>
      </c>
      <c r="AT278">
        <v>4</v>
      </c>
      <c r="AU278">
        <v>7.4999999999999997E-2</v>
      </c>
      <c r="AV278">
        <v>4</v>
      </c>
      <c r="AW278" t="s">
        <v>1285</v>
      </c>
      <c r="AX278" t="s">
        <v>1286</v>
      </c>
      <c r="AY278" t="s">
        <v>1287</v>
      </c>
      <c r="AZ278" t="s">
        <v>1289</v>
      </c>
      <c r="BA278">
        <v>3</v>
      </c>
      <c r="BB278">
        <v>0.75</v>
      </c>
      <c r="BC278">
        <v>0</v>
      </c>
      <c r="BD278" t="s">
        <v>1290</v>
      </c>
      <c r="BE278" t="s">
        <v>1290</v>
      </c>
      <c r="BF278" t="s">
        <v>1291</v>
      </c>
      <c r="BG278" t="s">
        <v>1291</v>
      </c>
      <c r="BH278" t="s">
        <v>1291</v>
      </c>
      <c r="BI278">
        <v>0</v>
      </c>
      <c r="BJ278" t="s">
        <v>1292</v>
      </c>
      <c r="BK278">
        <v>0</v>
      </c>
    </row>
    <row r="279" spans="1:63" x14ac:dyDescent="0.25">
      <c r="A279" t="s">
        <v>321</v>
      </c>
      <c r="B279">
        <v>4</v>
      </c>
      <c r="C279" t="s">
        <v>1232</v>
      </c>
      <c r="D279">
        <v>0</v>
      </c>
      <c r="E279">
        <v>1900</v>
      </c>
      <c r="F279">
        <v>1</v>
      </c>
      <c r="G279">
        <v>9</v>
      </c>
      <c r="H279">
        <v>1.2</v>
      </c>
      <c r="I279" t="s">
        <v>1273</v>
      </c>
      <c r="J279" t="s">
        <v>1274</v>
      </c>
      <c r="K279" t="s">
        <v>1275</v>
      </c>
      <c r="M279" t="s">
        <v>1274</v>
      </c>
      <c r="N279" t="s">
        <v>1276</v>
      </c>
      <c r="P279" t="s">
        <v>1274</v>
      </c>
      <c r="Q279" t="s">
        <v>1277</v>
      </c>
      <c r="X279">
        <v>0.38800000000000001</v>
      </c>
      <c r="Y279">
        <v>0.4</v>
      </c>
      <c r="Z279" t="s">
        <v>1279</v>
      </c>
      <c r="AA279">
        <v>0.2</v>
      </c>
      <c r="AB279">
        <v>0.2</v>
      </c>
      <c r="AC279">
        <v>0.2</v>
      </c>
      <c r="AD279">
        <v>0.2</v>
      </c>
      <c r="AE279">
        <v>7</v>
      </c>
      <c r="AF279" t="s">
        <v>1280</v>
      </c>
      <c r="AG279" t="s">
        <v>1281</v>
      </c>
      <c r="AL279" t="s">
        <v>1284</v>
      </c>
      <c r="AO279">
        <v>35</v>
      </c>
      <c r="AP279">
        <v>-30</v>
      </c>
      <c r="AS279">
        <v>7.4999999999999997E-2</v>
      </c>
      <c r="AT279">
        <v>4</v>
      </c>
      <c r="AU279">
        <v>7.4999999999999997E-2</v>
      </c>
      <c r="AV279">
        <v>4</v>
      </c>
      <c r="AW279" t="s">
        <v>1285</v>
      </c>
      <c r="AX279" t="s">
        <v>1286</v>
      </c>
      <c r="AY279" t="s">
        <v>1287</v>
      </c>
      <c r="AZ279" t="s">
        <v>1289</v>
      </c>
      <c r="BA279">
        <v>3</v>
      </c>
      <c r="BB279">
        <v>0.75</v>
      </c>
      <c r="BC279">
        <v>0</v>
      </c>
      <c r="BD279" t="s">
        <v>1290</v>
      </c>
      <c r="BE279" t="s">
        <v>1290</v>
      </c>
      <c r="BF279" t="s">
        <v>1291</v>
      </c>
      <c r="BG279" t="s">
        <v>1291</v>
      </c>
      <c r="BH279" t="s">
        <v>1291</v>
      </c>
      <c r="BI279">
        <v>0</v>
      </c>
      <c r="BJ279" t="s">
        <v>1292</v>
      </c>
      <c r="BK279">
        <v>0</v>
      </c>
    </row>
    <row r="280" spans="1:63" x14ac:dyDescent="0.25">
      <c r="A280" t="s">
        <v>322</v>
      </c>
      <c r="B280">
        <v>4</v>
      </c>
      <c r="C280" t="s">
        <v>1233</v>
      </c>
      <c r="D280">
        <v>0</v>
      </c>
      <c r="E280">
        <v>1900</v>
      </c>
      <c r="F280">
        <v>1</v>
      </c>
      <c r="G280">
        <v>9</v>
      </c>
      <c r="H280">
        <v>1.2</v>
      </c>
      <c r="I280" t="s">
        <v>1273</v>
      </c>
      <c r="J280" t="s">
        <v>1274</v>
      </c>
      <c r="K280" t="s">
        <v>1275</v>
      </c>
      <c r="M280" t="s">
        <v>1274</v>
      </c>
      <c r="N280" t="s">
        <v>1276</v>
      </c>
      <c r="P280" t="s">
        <v>1274</v>
      </c>
      <c r="Q280" t="s">
        <v>1277</v>
      </c>
      <c r="X280">
        <v>0.38800000000000001</v>
      </c>
      <c r="Y280">
        <v>0.4</v>
      </c>
      <c r="Z280" t="s">
        <v>1279</v>
      </c>
      <c r="AA280">
        <v>0.2</v>
      </c>
      <c r="AB280">
        <v>0.2</v>
      </c>
      <c r="AC280">
        <v>0.2</v>
      </c>
      <c r="AD280">
        <v>0.2</v>
      </c>
      <c r="AE280">
        <v>7</v>
      </c>
      <c r="AF280" t="s">
        <v>1280</v>
      </c>
      <c r="AG280" t="s">
        <v>1281</v>
      </c>
      <c r="AL280" t="s">
        <v>1284</v>
      </c>
      <c r="AO280">
        <v>35</v>
      </c>
      <c r="AP280">
        <v>-30</v>
      </c>
      <c r="AS280">
        <v>7.4999999999999997E-2</v>
      </c>
      <c r="AT280">
        <v>4</v>
      </c>
      <c r="AU280">
        <v>7.4999999999999997E-2</v>
      </c>
      <c r="AV280">
        <v>4</v>
      </c>
      <c r="AW280" t="s">
        <v>1285</v>
      </c>
      <c r="AX280" t="s">
        <v>1286</v>
      </c>
      <c r="AY280" t="s">
        <v>1287</v>
      </c>
      <c r="AZ280" t="s">
        <v>1289</v>
      </c>
      <c r="BA280">
        <v>3</v>
      </c>
      <c r="BB280">
        <v>0.75</v>
      </c>
      <c r="BC280">
        <v>0</v>
      </c>
      <c r="BD280" t="s">
        <v>1290</v>
      </c>
      <c r="BE280" t="s">
        <v>1290</v>
      </c>
      <c r="BF280" t="s">
        <v>1291</v>
      </c>
      <c r="BG280" t="s">
        <v>1291</v>
      </c>
      <c r="BH280" t="s">
        <v>1291</v>
      </c>
      <c r="BI280">
        <v>0</v>
      </c>
      <c r="BJ280" t="s">
        <v>1292</v>
      </c>
      <c r="BK280">
        <v>0</v>
      </c>
    </row>
    <row r="281" spans="1:63" x14ac:dyDescent="0.25">
      <c r="A281" t="s">
        <v>323</v>
      </c>
      <c r="B281">
        <v>4</v>
      </c>
      <c r="C281" t="s">
        <v>1234</v>
      </c>
      <c r="D281">
        <v>0</v>
      </c>
      <c r="E281">
        <v>1900</v>
      </c>
      <c r="F281">
        <v>1</v>
      </c>
      <c r="G281">
        <v>9</v>
      </c>
      <c r="H281">
        <v>1.2</v>
      </c>
      <c r="I281" t="s">
        <v>1273</v>
      </c>
      <c r="J281" t="s">
        <v>1274</v>
      </c>
      <c r="K281" t="s">
        <v>1275</v>
      </c>
      <c r="M281" t="s">
        <v>1274</v>
      </c>
      <c r="N281" t="s">
        <v>1276</v>
      </c>
      <c r="P281" t="s">
        <v>1274</v>
      </c>
      <c r="Q281" t="s">
        <v>1277</v>
      </c>
      <c r="X281">
        <v>0.38800000000000001</v>
      </c>
      <c r="Y281">
        <v>0.4</v>
      </c>
      <c r="Z281" t="s">
        <v>1279</v>
      </c>
      <c r="AA281">
        <v>0.2</v>
      </c>
      <c r="AB281">
        <v>0.2</v>
      </c>
      <c r="AC281">
        <v>0.2</v>
      </c>
      <c r="AD281">
        <v>0.2</v>
      </c>
      <c r="AE281">
        <v>7</v>
      </c>
      <c r="AF281" t="s">
        <v>1280</v>
      </c>
      <c r="AG281" t="s">
        <v>1281</v>
      </c>
      <c r="AL281" t="s">
        <v>1284</v>
      </c>
      <c r="AO281">
        <v>35</v>
      </c>
      <c r="AP281">
        <v>-30</v>
      </c>
      <c r="AS281">
        <v>7.4999999999999997E-2</v>
      </c>
      <c r="AT281">
        <v>4</v>
      </c>
      <c r="AU281">
        <v>7.4999999999999997E-2</v>
      </c>
      <c r="AV281">
        <v>4</v>
      </c>
      <c r="AW281" t="s">
        <v>1285</v>
      </c>
      <c r="AX281" t="s">
        <v>1286</v>
      </c>
      <c r="AY281" t="s">
        <v>1287</v>
      </c>
      <c r="AZ281" t="s">
        <v>1289</v>
      </c>
      <c r="BA281">
        <v>3</v>
      </c>
      <c r="BB281">
        <v>0.75</v>
      </c>
      <c r="BC281">
        <v>0</v>
      </c>
      <c r="BD281" t="s">
        <v>1290</v>
      </c>
      <c r="BE281" t="s">
        <v>1290</v>
      </c>
      <c r="BF281" t="s">
        <v>1291</v>
      </c>
      <c r="BG281" t="s">
        <v>1291</v>
      </c>
      <c r="BH281" t="s">
        <v>1291</v>
      </c>
      <c r="BI281">
        <v>0</v>
      </c>
      <c r="BJ281" t="s">
        <v>1292</v>
      </c>
      <c r="BK281">
        <v>0</v>
      </c>
    </row>
    <row r="282" spans="1:63" x14ac:dyDescent="0.25">
      <c r="A282" t="s">
        <v>324</v>
      </c>
      <c r="B282">
        <v>4</v>
      </c>
      <c r="C282" t="s">
        <v>1235</v>
      </c>
      <c r="D282">
        <v>0</v>
      </c>
      <c r="E282">
        <v>1900</v>
      </c>
      <c r="F282">
        <v>1</v>
      </c>
      <c r="G282">
        <v>9</v>
      </c>
      <c r="H282">
        <v>1.2</v>
      </c>
      <c r="I282" t="s">
        <v>1273</v>
      </c>
      <c r="J282" t="s">
        <v>1274</v>
      </c>
      <c r="K282" t="s">
        <v>1275</v>
      </c>
      <c r="M282" t="s">
        <v>1274</v>
      </c>
      <c r="N282" t="s">
        <v>1276</v>
      </c>
      <c r="P282" t="s">
        <v>1274</v>
      </c>
      <c r="Q282" t="s">
        <v>1277</v>
      </c>
      <c r="X282">
        <v>0.38800000000000001</v>
      </c>
      <c r="Y282">
        <v>0.4</v>
      </c>
      <c r="Z282" t="s">
        <v>1279</v>
      </c>
      <c r="AA282">
        <v>0.2</v>
      </c>
      <c r="AB282">
        <v>0.2</v>
      </c>
      <c r="AC282">
        <v>0.2</v>
      </c>
      <c r="AD282">
        <v>0.2</v>
      </c>
      <c r="AE282">
        <v>7</v>
      </c>
      <c r="AF282" t="s">
        <v>1280</v>
      </c>
      <c r="AG282" t="s">
        <v>1281</v>
      </c>
      <c r="AL282" t="s">
        <v>1284</v>
      </c>
      <c r="AO282">
        <v>35</v>
      </c>
      <c r="AP282">
        <v>-30</v>
      </c>
      <c r="AS282">
        <v>7.4999999999999997E-2</v>
      </c>
      <c r="AT282">
        <v>4</v>
      </c>
      <c r="AU282">
        <v>7.4999999999999997E-2</v>
      </c>
      <c r="AV282">
        <v>4</v>
      </c>
      <c r="AW282" t="s">
        <v>1285</v>
      </c>
      <c r="AX282" t="s">
        <v>1286</v>
      </c>
      <c r="AY282" t="s">
        <v>1287</v>
      </c>
      <c r="AZ282" t="s">
        <v>1289</v>
      </c>
      <c r="BA282">
        <v>3</v>
      </c>
      <c r="BB282">
        <v>0.75</v>
      </c>
      <c r="BC282">
        <v>0</v>
      </c>
      <c r="BD282" t="s">
        <v>1290</v>
      </c>
      <c r="BE282" t="s">
        <v>1290</v>
      </c>
      <c r="BF282" t="s">
        <v>1291</v>
      </c>
      <c r="BG282" t="s">
        <v>1291</v>
      </c>
      <c r="BH282" t="s">
        <v>1291</v>
      </c>
      <c r="BI282">
        <v>0</v>
      </c>
      <c r="BJ282" t="s">
        <v>1292</v>
      </c>
      <c r="BK282">
        <v>0</v>
      </c>
    </row>
    <row r="283" spans="1:63" x14ac:dyDescent="0.25">
      <c r="A283" t="s">
        <v>325</v>
      </c>
      <c r="B283">
        <v>4</v>
      </c>
      <c r="C283" t="s">
        <v>1236</v>
      </c>
      <c r="D283">
        <v>0</v>
      </c>
      <c r="E283">
        <v>1900</v>
      </c>
      <c r="F283">
        <v>1</v>
      </c>
      <c r="G283">
        <v>9</v>
      </c>
      <c r="H283">
        <v>1.2</v>
      </c>
      <c r="I283" t="s">
        <v>1273</v>
      </c>
      <c r="J283" t="s">
        <v>1274</v>
      </c>
      <c r="K283" t="s">
        <v>1275</v>
      </c>
      <c r="M283" t="s">
        <v>1274</v>
      </c>
      <c r="N283" t="s">
        <v>1276</v>
      </c>
      <c r="P283" t="s">
        <v>1274</v>
      </c>
      <c r="Q283" t="s">
        <v>1277</v>
      </c>
      <c r="X283">
        <v>0.38800000000000001</v>
      </c>
      <c r="Y283">
        <v>0.4</v>
      </c>
      <c r="Z283" t="s">
        <v>1279</v>
      </c>
      <c r="AA283">
        <v>0.2</v>
      </c>
      <c r="AB283">
        <v>0.2</v>
      </c>
      <c r="AC283">
        <v>0.2</v>
      </c>
      <c r="AD283">
        <v>0.2</v>
      </c>
      <c r="AE283">
        <v>7</v>
      </c>
      <c r="AF283" t="s">
        <v>1280</v>
      </c>
      <c r="AG283" t="s">
        <v>1281</v>
      </c>
      <c r="AL283" t="s">
        <v>1284</v>
      </c>
      <c r="AO283">
        <v>35</v>
      </c>
      <c r="AP283">
        <v>-30</v>
      </c>
      <c r="AS283">
        <v>7.4999999999999997E-2</v>
      </c>
      <c r="AT283">
        <v>4</v>
      </c>
      <c r="AU283">
        <v>7.4999999999999997E-2</v>
      </c>
      <c r="AV283">
        <v>4</v>
      </c>
      <c r="AW283" t="s">
        <v>1285</v>
      </c>
      <c r="AX283" t="s">
        <v>1286</v>
      </c>
      <c r="AY283" t="s">
        <v>1287</v>
      </c>
      <c r="AZ283" t="s">
        <v>1289</v>
      </c>
      <c r="BA283">
        <v>3</v>
      </c>
      <c r="BB283">
        <v>0.75</v>
      </c>
      <c r="BC283">
        <v>0</v>
      </c>
      <c r="BD283" t="s">
        <v>1290</v>
      </c>
      <c r="BE283" t="s">
        <v>1290</v>
      </c>
      <c r="BF283" t="s">
        <v>1291</v>
      </c>
      <c r="BG283" t="s">
        <v>1291</v>
      </c>
      <c r="BH283" t="s">
        <v>1291</v>
      </c>
      <c r="BI283">
        <v>0</v>
      </c>
      <c r="BJ283" t="s">
        <v>1292</v>
      </c>
      <c r="BK283">
        <v>0</v>
      </c>
    </row>
    <row r="284" spans="1:63" x14ac:dyDescent="0.25">
      <c r="A284" t="s">
        <v>326</v>
      </c>
      <c r="B284">
        <v>4</v>
      </c>
      <c r="C284" t="s">
        <v>1237</v>
      </c>
      <c r="D284">
        <v>0</v>
      </c>
      <c r="E284">
        <v>1900</v>
      </c>
      <c r="F284">
        <v>1</v>
      </c>
      <c r="G284">
        <v>9</v>
      </c>
      <c r="H284">
        <v>1.2</v>
      </c>
      <c r="I284" t="s">
        <v>1273</v>
      </c>
      <c r="J284" t="s">
        <v>1274</v>
      </c>
      <c r="K284" t="s">
        <v>1275</v>
      </c>
      <c r="M284" t="s">
        <v>1274</v>
      </c>
      <c r="N284" t="s">
        <v>1276</v>
      </c>
      <c r="P284" t="s">
        <v>1274</v>
      </c>
      <c r="Q284" t="s">
        <v>1277</v>
      </c>
      <c r="X284">
        <v>0.38800000000000001</v>
      </c>
      <c r="Y284">
        <v>0.4</v>
      </c>
      <c r="Z284" t="s">
        <v>1279</v>
      </c>
      <c r="AA284">
        <v>0.2</v>
      </c>
      <c r="AB284">
        <v>0.2</v>
      </c>
      <c r="AC284">
        <v>0.2</v>
      </c>
      <c r="AD284">
        <v>0.2</v>
      </c>
      <c r="AE284">
        <v>7</v>
      </c>
      <c r="AF284" t="s">
        <v>1280</v>
      </c>
      <c r="AG284" t="s">
        <v>1281</v>
      </c>
      <c r="AL284" t="s">
        <v>1284</v>
      </c>
      <c r="AO284">
        <v>35</v>
      </c>
      <c r="AP284">
        <v>-30</v>
      </c>
      <c r="AS284">
        <v>7.4999999999999997E-2</v>
      </c>
      <c r="AT284">
        <v>4</v>
      </c>
      <c r="AU284">
        <v>7.4999999999999997E-2</v>
      </c>
      <c r="AV284">
        <v>4</v>
      </c>
      <c r="AW284" t="s">
        <v>1285</v>
      </c>
      <c r="AX284" t="s">
        <v>1286</v>
      </c>
      <c r="AY284" t="s">
        <v>1287</v>
      </c>
      <c r="AZ284" t="s">
        <v>1289</v>
      </c>
      <c r="BA284">
        <v>3</v>
      </c>
      <c r="BB284">
        <v>0.75</v>
      </c>
      <c r="BC284">
        <v>0</v>
      </c>
      <c r="BD284" t="s">
        <v>1290</v>
      </c>
      <c r="BE284" t="s">
        <v>1290</v>
      </c>
      <c r="BF284" t="s">
        <v>1291</v>
      </c>
      <c r="BG284" t="s">
        <v>1291</v>
      </c>
      <c r="BH284" t="s">
        <v>1291</v>
      </c>
      <c r="BI284">
        <v>0</v>
      </c>
      <c r="BJ284" t="s">
        <v>1292</v>
      </c>
      <c r="BK284">
        <v>0</v>
      </c>
    </row>
    <row r="285" spans="1:63" x14ac:dyDescent="0.25">
      <c r="A285" t="s">
        <v>327</v>
      </c>
      <c r="B285">
        <v>4</v>
      </c>
      <c r="C285" t="s">
        <v>1238</v>
      </c>
      <c r="D285">
        <v>0</v>
      </c>
      <c r="E285">
        <v>1900</v>
      </c>
      <c r="F285">
        <v>1</v>
      </c>
      <c r="G285">
        <v>9</v>
      </c>
      <c r="H285">
        <v>1.2</v>
      </c>
      <c r="I285" t="s">
        <v>1273</v>
      </c>
      <c r="J285" t="s">
        <v>1274</v>
      </c>
      <c r="K285" t="s">
        <v>1275</v>
      </c>
      <c r="M285" t="s">
        <v>1274</v>
      </c>
      <c r="N285" t="s">
        <v>1276</v>
      </c>
      <c r="P285" t="s">
        <v>1274</v>
      </c>
      <c r="Q285" t="s">
        <v>1277</v>
      </c>
      <c r="X285">
        <v>0.38800000000000001</v>
      </c>
      <c r="Y285">
        <v>0.4</v>
      </c>
      <c r="Z285" t="s">
        <v>1279</v>
      </c>
      <c r="AA285">
        <v>0.2</v>
      </c>
      <c r="AB285">
        <v>0.2</v>
      </c>
      <c r="AC285">
        <v>0.2</v>
      </c>
      <c r="AD285">
        <v>0.2</v>
      </c>
      <c r="AE285">
        <v>7</v>
      </c>
      <c r="AF285" t="s">
        <v>1280</v>
      </c>
      <c r="AG285" t="s">
        <v>1281</v>
      </c>
      <c r="AL285" t="s">
        <v>1284</v>
      </c>
      <c r="AO285">
        <v>35</v>
      </c>
      <c r="AP285">
        <v>-30</v>
      </c>
      <c r="AS285">
        <v>7.4999999999999997E-2</v>
      </c>
      <c r="AT285">
        <v>4</v>
      </c>
      <c r="AU285">
        <v>7.4999999999999997E-2</v>
      </c>
      <c r="AV285">
        <v>4</v>
      </c>
      <c r="AW285" t="s">
        <v>1285</v>
      </c>
      <c r="AX285" t="s">
        <v>1286</v>
      </c>
      <c r="AY285" t="s">
        <v>1287</v>
      </c>
      <c r="AZ285" t="s">
        <v>1289</v>
      </c>
      <c r="BA285">
        <v>3</v>
      </c>
      <c r="BB285">
        <v>0.75</v>
      </c>
      <c r="BC285">
        <v>0</v>
      </c>
      <c r="BD285" t="s">
        <v>1290</v>
      </c>
      <c r="BE285" t="s">
        <v>1290</v>
      </c>
      <c r="BF285" t="s">
        <v>1291</v>
      </c>
      <c r="BG285" t="s">
        <v>1291</v>
      </c>
      <c r="BH285" t="s">
        <v>1291</v>
      </c>
      <c r="BI285">
        <v>0</v>
      </c>
      <c r="BJ285" t="s">
        <v>1292</v>
      </c>
      <c r="BK285">
        <v>0</v>
      </c>
    </row>
    <row r="286" spans="1:63" x14ac:dyDescent="0.25">
      <c r="A286" t="s">
        <v>328</v>
      </c>
      <c r="B286">
        <v>4</v>
      </c>
      <c r="C286" t="s">
        <v>1239</v>
      </c>
      <c r="D286">
        <v>0</v>
      </c>
      <c r="E286">
        <v>1900</v>
      </c>
      <c r="F286">
        <v>1</v>
      </c>
      <c r="G286">
        <v>9</v>
      </c>
      <c r="H286">
        <v>1.2</v>
      </c>
      <c r="I286" t="s">
        <v>1273</v>
      </c>
      <c r="J286" t="s">
        <v>1274</v>
      </c>
      <c r="K286" t="s">
        <v>1275</v>
      </c>
      <c r="M286" t="s">
        <v>1274</v>
      </c>
      <c r="N286" t="s">
        <v>1276</v>
      </c>
      <c r="P286" t="s">
        <v>1274</v>
      </c>
      <c r="Q286" t="s">
        <v>1277</v>
      </c>
      <c r="X286">
        <v>0.38800000000000001</v>
      </c>
      <c r="Y286">
        <v>0.4</v>
      </c>
      <c r="Z286" t="s">
        <v>1279</v>
      </c>
      <c r="AA286">
        <v>0.2</v>
      </c>
      <c r="AB286">
        <v>0.2</v>
      </c>
      <c r="AC286">
        <v>0.2</v>
      </c>
      <c r="AD286">
        <v>0.2</v>
      </c>
      <c r="AE286">
        <v>7</v>
      </c>
      <c r="AF286" t="s">
        <v>1280</v>
      </c>
      <c r="AG286" t="s">
        <v>1281</v>
      </c>
      <c r="AL286" t="s">
        <v>1284</v>
      </c>
      <c r="AO286">
        <v>35</v>
      </c>
      <c r="AP286">
        <v>-30</v>
      </c>
      <c r="AS286">
        <v>7.4999999999999997E-2</v>
      </c>
      <c r="AT286">
        <v>4</v>
      </c>
      <c r="AU286">
        <v>7.4999999999999997E-2</v>
      </c>
      <c r="AV286">
        <v>4</v>
      </c>
      <c r="AW286" t="s">
        <v>1285</v>
      </c>
      <c r="AX286" t="s">
        <v>1286</v>
      </c>
      <c r="AY286" t="s">
        <v>1287</v>
      </c>
      <c r="AZ286" t="s">
        <v>1289</v>
      </c>
      <c r="BA286">
        <v>3</v>
      </c>
      <c r="BB286">
        <v>0.75</v>
      </c>
      <c r="BC286">
        <v>0</v>
      </c>
      <c r="BD286" t="s">
        <v>1290</v>
      </c>
      <c r="BE286" t="s">
        <v>1290</v>
      </c>
      <c r="BF286" t="s">
        <v>1291</v>
      </c>
      <c r="BG286" t="s">
        <v>1291</v>
      </c>
      <c r="BH286" t="s">
        <v>1291</v>
      </c>
      <c r="BI286">
        <v>0</v>
      </c>
      <c r="BJ286" t="s">
        <v>1292</v>
      </c>
      <c r="BK286">
        <v>0</v>
      </c>
    </row>
    <row r="287" spans="1:63" x14ac:dyDescent="0.25">
      <c r="A287" t="s">
        <v>329</v>
      </c>
      <c r="B287">
        <v>4</v>
      </c>
      <c r="C287" t="s">
        <v>1240</v>
      </c>
      <c r="D287">
        <v>0</v>
      </c>
      <c r="E287">
        <v>1900</v>
      </c>
      <c r="F287">
        <v>1</v>
      </c>
      <c r="G287">
        <v>9</v>
      </c>
      <c r="H287">
        <v>1.2</v>
      </c>
      <c r="I287" t="s">
        <v>1273</v>
      </c>
      <c r="J287" t="s">
        <v>1274</v>
      </c>
      <c r="K287" t="s">
        <v>1275</v>
      </c>
      <c r="M287" t="s">
        <v>1274</v>
      </c>
      <c r="N287" t="s">
        <v>1276</v>
      </c>
      <c r="P287" t="s">
        <v>1274</v>
      </c>
      <c r="Q287" t="s">
        <v>1277</v>
      </c>
      <c r="X287">
        <v>0.38800000000000001</v>
      </c>
      <c r="Y287">
        <v>0.4</v>
      </c>
      <c r="Z287" t="s">
        <v>1279</v>
      </c>
      <c r="AA287">
        <v>0.2</v>
      </c>
      <c r="AB287">
        <v>0.2</v>
      </c>
      <c r="AC287">
        <v>0.2</v>
      </c>
      <c r="AD287">
        <v>0.2</v>
      </c>
      <c r="AE287">
        <v>7</v>
      </c>
      <c r="AF287" t="s">
        <v>1280</v>
      </c>
      <c r="AG287" t="s">
        <v>1281</v>
      </c>
      <c r="AL287" t="s">
        <v>1284</v>
      </c>
      <c r="AO287">
        <v>35</v>
      </c>
      <c r="AP287">
        <v>-30</v>
      </c>
      <c r="AS287">
        <v>7.4999999999999997E-2</v>
      </c>
      <c r="AT287">
        <v>4</v>
      </c>
      <c r="AU287">
        <v>7.4999999999999997E-2</v>
      </c>
      <c r="AV287">
        <v>4</v>
      </c>
      <c r="AW287" t="s">
        <v>1285</v>
      </c>
      <c r="AX287" t="s">
        <v>1286</v>
      </c>
      <c r="AY287" t="s">
        <v>1287</v>
      </c>
      <c r="AZ287" t="s">
        <v>1289</v>
      </c>
      <c r="BA287">
        <v>3</v>
      </c>
      <c r="BB287">
        <v>0.75</v>
      </c>
      <c r="BC287">
        <v>0</v>
      </c>
      <c r="BD287" t="s">
        <v>1290</v>
      </c>
      <c r="BE287" t="s">
        <v>1290</v>
      </c>
      <c r="BF287" t="s">
        <v>1291</v>
      </c>
      <c r="BG287" t="s">
        <v>1291</v>
      </c>
      <c r="BH287" t="s">
        <v>1291</v>
      </c>
      <c r="BI287">
        <v>0</v>
      </c>
      <c r="BJ287" t="s">
        <v>1292</v>
      </c>
      <c r="BK287">
        <v>0</v>
      </c>
    </row>
    <row r="288" spans="1:63" x14ac:dyDescent="0.25">
      <c r="A288" t="s">
        <v>330</v>
      </c>
      <c r="B288">
        <v>4</v>
      </c>
      <c r="C288" t="s">
        <v>1241</v>
      </c>
      <c r="D288">
        <v>0</v>
      </c>
      <c r="E288">
        <v>1900</v>
      </c>
      <c r="F288">
        <v>1</v>
      </c>
      <c r="G288">
        <v>9</v>
      </c>
      <c r="H288">
        <v>1.2</v>
      </c>
      <c r="I288" t="s">
        <v>1273</v>
      </c>
      <c r="J288" t="s">
        <v>1274</v>
      </c>
      <c r="K288" t="s">
        <v>1275</v>
      </c>
      <c r="M288" t="s">
        <v>1274</v>
      </c>
      <c r="N288" t="s">
        <v>1276</v>
      </c>
      <c r="P288" t="s">
        <v>1274</v>
      </c>
      <c r="Q288" t="s">
        <v>1277</v>
      </c>
      <c r="X288">
        <v>0.38800000000000001</v>
      </c>
      <c r="Y288">
        <v>0.4</v>
      </c>
      <c r="Z288" t="s">
        <v>1279</v>
      </c>
      <c r="AA288">
        <v>0.2</v>
      </c>
      <c r="AB288">
        <v>0.2</v>
      </c>
      <c r="AC288">
        <v>0.2</v>
      </c>
      <c r="AD288">
        <v>0.2</v>
      </c>
      <c r="AE288">
        <v>7</v>
      </c>
      <c r="AF288" t="s">
        <v>1280</v>
      </c>
      <c r="AG288" t="s">
        <v>1281</v>
      </c>
      <c r="AL288" t="s">
        <v>1284</v>
      </c>
      <c r="AO288">
        <v>35</v>
      </c>
      <c r="AP288">
        <v>-30</v>
      </c>
      <c r="AS288">
        <v>7.4999999999999997E-2</v>
      </c>
      <c r="AT288">
        <v>4</v>
      </c>
      <c r="AU288">
        <v>7.4999999999999997E-2</v>
      </c>
      <c r="AV288">
        <v>4</v>
      </c>
      <c r="AW288" t="s">
        <v>1285</v>
      </c>
      <c r="AX288" t="s">
        <v>1286</v>
      </c>
      <c r="AY288" t="s">
        <v>1287</v>
      </c>
      <c r="AZ288" t="s">
        <v>1289</v>
      </c>
      <c r="BA288">
        <v>3</v>
      </c>
      <c r="BB288">
        <v>0.75</v>
      </c>
      <c r="BC288">
        <v>0</v>
      </c>
      <c r="BD288" t="s">
        <v>1290</v>
      </c>
      <c r="BE288" t="s">
        <v>1290</v>
      </c>
      <c r="BF288" t="s">
        <v>1291</v>
      </c>
      <c r="BG288" t="s">
        <v>1291</v>
      </c>
      <c r="BH288" t="s">
        <v>1291</v>
      </c>
      <c r="BI288">
        <v>0</v>
      </c>
      <c r="BJ288" t="s">
        <v>1292</v>
      </c>
      <c r="BK288">
        <v>0</v>
      </c>
    </row>
    <row r="289" spans="1:63" x14ac:dyDescent="0.25">
      <c r="A289" t="s">
        <v>331</v>
      </c>
      <c r="B289">
        <v>4</v>
      </c>
      <c r="C289" t="s">
        <v>1242</v>
      </c>
      <c r="D289">
        <v>0</v>
      </c>
      <c r="E289">
        <v>1900</v>
      </c>
      <c r="F289">
        <v>1</v>
      </c>
      <c r="G289">
        <v>9</v>
      </c>
      <c r="H289">
        <v>1.2</v>
      </c>
      <c r="I289" t="s">
        <v>1273</v>
      </c>
      <c r="J289" t="s">
        <v>1274</v>
      </c>
      <c r="K289" t="s">
        <v>1275</v>
      </c>
      <c r="M289" t="s">
        <v>1274</v>
      </c>
      <c r="N289" t="s">
        <v>1276</v>
      </c>
      <c r="P289" t="s">
        <v>1274</v>
      </c>
      <c r="Q289" t="s">
        <v>1277</v>
      </c>
      <c r="X289">
        <v>0.38800000000000001</v>
      </c>
      <c r="Y289">
        <v>0.4</v>
      </c>
      <c r="Z289" t="s">
        <v>1279</v>
      </c>
      <c r="AA289">
        <v>0.2</v>
      </c>
      <c r="AB289">
        <v>0.2</v>
      </c>
      <c r="AC289">
        <v>0.2</v>
      </c>
      <c r="AD289">
        <v>0.2</v>
      </c>
      <c r="AE289">
        <v>7</v>
      </c>
      <c r="AF289" t="s">
        <v>1280</v>
      </c>
      <c r="AG289" t="s">
        <v>1281</v>
      </c>
      <c r="AL289" t="s">
        <v>1284</v>
      </c>
      <c r="AO289">
        <v>35</v>
      </c>
      <c r="AP289">
        <v>-30</v>
      </c>
      <c r="AS289">
        <v>7.4999999999999997E-2</v>
      </c>
      <c r="AT289">
        <v>4</v>
      </c>
      <c r="AU289">
        <v>7.4999999999999997E-2</v>
      </c>
      <c r="AV289">
        <v>4</v>
      </c>
      <c r="AW289" t="s">
        <v>1285</v>
      </c>
      <c r="AX289" t="s">
        <v>1286</v>
      </c>
      <c r="AY289" t="s">
        <v>1287</v>
      </c>
      <c r="AZ289" t="s">
        <v>1289</v>
      </c>
      <c r="BA289">
        <v>3</v>
      </c>
      <c r="BB289">
        <v>0.75</v>
      </c>
      <c r="BC289">
        <v>0</v>
      </c>
      <c r="BD289" t="s">
        <v>1290</v>
      </c>
      <c r="BE289" t="s">
        <v>1290</v>
      </c>
      <c r="BF289" t="s">
        <v>1291</v>
      </c>
      <c r="BG289" t="s">
        <v>1291</v>
      </c>
      <c r="BH289" t="s">
        <v>1291</v>
      </c>
      <c r="BI289">
        <v>0</v>
      </c>
      <c r="BJ289" t="s">
        <v>1292</v>
      </c>
      <c r="BK289">
        <v>0</v>
      </c>
    </row>
    <row r="290" spans="1:63" x14ac:dyDescent="0.25">
      <c r="A290" t="s">
        <v>332</v>
      </c>
      <c r="B290">
        <v>4</v>
      </c>
      <c r="C290" t="s">
        <v>1243</v>
      </c>
      <c r="D290">
        <v>0</v>
      </c>
      <c r="E290">
        <v>1900</v>
      </c>
      <c r="F290">
        <v>1</v>
      </c>
      <c r="G290">
        <v>9</v>
      </c>
      <c r="H290">
        <v>1.2</v>
      </c>
      <c r="I290" t="s">
        <v>1273</v>
      </c>
      <c r="J290" t="s">
        <v>1274</v>
      </c>
      <c r="K290" t="s">
        <v>1275</v>
      </c>
      <c r="M290" t="s">
        <v>1274</v>
      </c>
      <c r="N290" t="s">
        <v>1276</v>
      </c>
      <c r="P290" t="s">
        <v>1274</v>
      </c>
      <c r="Q290" t="s">
        <v>1277</v>
      </c>
      <c r="X290">
        <v>0.38800000000000001</v>
      </c>
      <c r="Y290">
        <v>0.4</v>
      </c>
      <c r="Z290" t="s">
        <v>1279</v>
      </c>
      <c r="AA290">
        <v>0.2</v>
      </c>
      <c r="AB290">
        <v>0.2</v>
      </c>
      <c r="AC290">
        <v>0.2</v>
      </c>
      <c r="AD290">
        <v>0.2</v>
      </c>
      <c r="AE290">
        <v>7</v>
      </c>
      <c r="AF290" t="s">
        <v>1280</v>
      </c>
      <c r="AG290" t="s">
        <v>1281</v>
      </c>
      <c r="AL290" t="s">
        <v>1284</v>
      </c>
      <c r="AO290">
        <v>35</v>
      </c>
      <c r="AP290">
        <v>-30</v>
      </c>
      <c r="AS290">
        <v>7.4999999999999997E-2</v>
      </c>
      <c r="AT290">
        <v>4</v>
      </c>
      <c r="AU290">
        <v>7.4999999999999997E-2</v>
      </c>
      <c r="AV290">
        <v>4</v>
      </c>
      <c r="AW290" t="s">
        <v>1285</v>
      </c>
      <c r="AX290" t="s">
        <v>1286</v>
      </c>
      <c r="AY290" t="s">
        <v>1287</v>
      </c>
      <c r="AZ290" t="s">
        <v>1289</v>
      </c>
      <c r="BA290">
        <v>3</v>
      </c>
      <c r="BB290">
        <v>0.75</v>
      </c>
      <c r="BC290">
        <v>0</v>
      </c>
      <c r="BD290" t="s">
        <v>1290</v>
      </c>
      <c r="BE290" t="s">
        <v>1290</v>
      </c>
      <c r="BF290" t="s">
        <v>1291</v>
      </c>
      <c r="BG290" t="s">
        <v>1291</v>
      </c>
      <c r="BH290" t="s">
        <v>1291</v>
      </c>
      <c r="BI290">
        <v>0</v>
      </c>
      <c r="BJ290" t="s">
        <v>1292</v>
      </c>
      <c r="BK290">
        <v>0</v>
      </c>
    </row>
    <row r="291" spans="1:63" x14ac:dyDescent="0.25">
      <c r="A291" t="s">
        <v>333</v>
      </c>
      <c r="B291">
        <v>4</v>
      </c>
      <c r="C291" t="s">
        <v>1244</v>
      </c>
      <c r="D291">
        <v>0</v>
      </c>
      <c r="E291">
        <v>1900</v>
      </c>
      <c r="F291">
        <v>1</v>
      </c>
      <c r="G291">
        <v>9</v>
      </c>
      <c r="H291">
        <v>1.2</v>
      </c>
      <c r="I291" t="s">
        <v>1273</v>
      </c>
      <c r="J291" t="s">
        <v>1274</v>
      </c>
      <c r="K291" t="s">
        <v>1275</v>
      </c>
      <c r="M291" t="s">
        <v>1274</v>
      </c>
      <c r="N291" t="s">
        <v>1276</v>
      </c>
      <c r="P291" t="s">
        <v>1274</v>
      </c>
      <c r="Q291" t="s">
        <v>1277</v>
      </c>
      <c r="X291">
        <v>0.38800000000000001</v>
      </c>
      <c r="Y291">
        <v>0.4</v>
      </c>
      <c r="Z291" t="s">
        <v>1279</v>
      </c>
      <c r="AA291">
        <v>0.2</v>
      </c>
      <c r="AB291">
        <v>0.2</v>
      </c>
      <c r="AC291">
        <v>0.2</v>
      </c>
      <c r="AD291">
        <v>0.2</v>
      </c>
      <c r="AE291">
        <v>7</v>
      </c>
      <c r="AF291" t="s">
        <v>1280</v>
      </c>
      <c r="AG291" t="s">
        <v>1281</v>
      </c>
      <c r="AL291" t="s">
        <v>1284</v>
      </c>
      <c r="AO291">
        <v>35</v>
      </c>
      <c r="AP291">
        <v>-30</v>
      </c>
      <c r="AS291">
        <v>7.4999999999999997E-2</v>
      </c>
      <c r="AT291">
        <v>4</v>
      </c>
      <c r="AU291">
        <v>7.4999999999999997E-2</v>
      </c>
      <c r="AV291">
        <v>4</v>
      </c>
      <c r="AW291" t="s">
        <v>1285</v>
      </c>
      <c r="AX291" t="s">
        <v>1286</v>
      </c>
      <c r="AY291" t="s">
        <v>1287</v>
      </c>
      <c r="AZ291" t="s">
        <v>1289</v>
      </c>
      <c r="BA291">
        <v>3</v>
      </c>
      <c r="BB291">
        <v>0.75</v>
      </c>
      <c r="BC291">
        <v>0</v>
      </c>
      <c r="BD291" t="s">
        <v>1290</v>
      </c>
      <c r="BE291" t="s">
        <v>1290</v>
      </c>
      <c r="BF291" t="s">
        <v>1291</v>
      </c>
      <c r="BG291" t="s">
        <v>1291</v>
      </c>
      <c r="BH291" t="s">
        <v>1291</v>
      </c>
      <c r="BI291">
        <v>0</v>
      </c>
      <c r="BJ291" t="s">
        <v>1292</v>
      </c>
      <c r="BK291">
        <v>0</v>
      </c>
    </row>
    <row r="292" spans="1:63" x14ac:dyDescent="0.25">
      <c r="A292" t="s">
        <v>334</v>
      </c>
      <c r="B292">
        <v>4</v>
      </c>
      <c r="C292" t="s">
        <v>1245</v>
      </c>
      <c r="D292">
        <v>0</v>
      </c>
      <c r="E292">
        <v>1900</v>
      </c>
      <c r="F292">
        <v>1</v>
      </c>
      <c r="G292">
        <v>9</v>
      </c>
      <c r="H292">
        <v>1.2</v>
      </c>
      <c r="I292" t="s">
        <v>1273</v>
      </c>
      <c r="J292" t="s">
        <v>1274</v>
      </c>
      <c r="K292" t="s">
        <v>1275</v>
      </c>
      <c r="M292" t="s">
        <v>1274</v>
      </c>
      <c r="N292" t="s">
        <v>1276</v>
      </c>
      <c r="P292" t="s">
        <v>1274</v>
      </c>
      <c r="Q292" t="s">
        <v>1277</v>
      </c>
      <c r="X292">
        <v>0.38800000000000001</v>
      </c>
      <c r="Y292">
        <v>0.4</v>
      </c>
      <c r="Z292" t="s">
        <v>1279</v>
      </c>
      <c r="AA292">
        <v>0.2</v>
      </c>
      <c r="AB292">
        <v>0.2</v>
      </c>
      <c r="AC292">
        <v>0.2</v>
      </c>
      <c r="AD292">
        <v>0.2</v>
      </c>
      <c r="AE292">
        <v>7</v>
      </c>
      <c r="AF292" t="s">
        <v>1280</v>
      </c>
      <c r="AG292" t="s">
        <v>1281</v>
      </c>
      <c r="AL292" t="s">
        <v>1284</v>
      </c>
      <c r="AO292">
        <v>35</v>
      </c>
      <c r="AP292">
        <v>-30</v>
      </c>
      <c r="AS292">
        <v>7.4999999999999997E-2</v>
      </c>
      <c r="AT292">
        <v>4</v>
      </c>
      <c r="AU292">
        <v>7.4999999999999997E-2</v>
      </c>
      <c r="AV292">
        <v>4</v>
      </c>
      <c r="AW292" t="s">
        <v>1285</v>
      </c>
      <c r="AX292" t="s">
        <v>1286</v>
      </c>
      <c r="AY292" t="s">
        <v>1287</v>
      </c>
      <c r="AZ292" t="s">
        <v>1289</v>
      </c>
      <c r="BA292">
        <v>3</v>
      </c>
      <c r="BB292">
        <v>0.75</v>
      </c>
      <c r="BC292">
        <v>0</v>
      </c>
      <c r="BD292" t="s">
        <v>1290</v>
      </c>
      <c r="BE292" t="s">
        <v>1290</v>
      </c>
      <c r="BF292" t="s">
        <v>1291</v>
      </c>
      <c r="BG292" t="s">
        <v>1291</v>
      </c>
      <c r="BH292" t="s">
        <v>1291</v>
      </c>
      <c r="BI292">
        <v>0</v>
      </c>
      <c r="BJ292" t="s">
        <v>1292</v>
      </c>
      <c r="BK292">
        <v>0</v>
      </c>
    </row>
    <row r="293" spans="1:63" x14ac:dyDescent="0.25">
      <c r="A293" t="s">
        <v>335</v>
      </c>
      <c r="B293">
        <v>4</v>
      </c>
      <c r="C293" t="s">
        <v>1246</v>
      </c>
      <c r="D293">
        <v>0</v>
      </c>
      <c r="E293">
        <v>1900</v>
      </c>
      <c r="F293">
        <v>1</v>
      </c>
      <c r="G293">
        <v>9</v>
      </c>
      <c r="H293">
        <v>1.2</v>
      </c>
      <c r="I293" t="s">
        <v>1273</v>
      </c>
      <c r="J293" t="s">
        <v>1274</v>
      </c>
      <c r="K293" t="s">
        <v>1275</v>
      </c>
      <c r="M293" t="s">
        <v>1274</v>
      </c>
      <c r="N293" t="s">
        <v>1276</v>
      </c>
      <c r="P293" t="s">
        <v>1274</v>
      </c>
      <c r="Q293" t="s">
        <v>1277</v>
      </c>
      <c r="X293">
        <v>0.38800000000000001</v>
      </c>
      <c r="Y293">
        <v>0.4</v>
      </c>
      <c r="Z293" t="s">
        <v>1279</v>
      </c>
      <c r="AA293">
        <v>0.2</v>
      </c>
      <c r="AB293">
        <v>0.2</v>
      </c>
      <c r="AC293">
        <v>0.2</v>
      </c>
      <c r="AD293">
        <v>0.2</v>
      </c>
      <c r="AE293">
        <v>7</v>
      </c>
      <c r="AF293" t="s">
        <v>1280</v>
      </c>
      <c r="AG293" t="s">
        <v>1281</v>
      </c>
      <c r="AL293" t="s">
        <v>1284</v>
      </c>
      <c r="AO293">
        <v>35</v>
      </c>
      <c r="AP293">
        <v>-30</v>
      </c>
      <c r="AS293">
        <v>7.4999999999999997E-2</v>
      </c>
      <c r="AT293">
        <v>4</v>
      </c>
      <c r="AU293">
        <v>7.4999999999999997E-2</v>
      </c>
      <c r="AV293">
        <v>4</v>
      </c>
      <c r="AW293" t="s">
        <v>1285</v>
      </c>
      <c r="AX293" t="s">
        <v>1286</v>
      </c>
      <c r="AY293" t="s">
        <v>1287</v>
      </c>
      <c r="AZ293" t="s">
        <v>1289</v>
      </c>
      <c r="BA293">
        <v>3</v>
      </c>
      <c r="BB293">
        <v>0.75</v>
      </c>
      <c r="BC293">
        <v>0</v>
      </c>
      <c r="BD293" t="s">
        <v>1290</v>
      </c>
      <c r="BE293" t="s">
        <v>1290</v>
      </c>
      <c r="BF293" t="s">
        <v>1291</v>
      </c>
      <c r="BG293" t="s">
        <v>1291</v>
      </c>
      <c r="BH293" t="s">
        <v>1291</v>
      </c>
      <c r="BI293">
        <v>0</v>
      </c>
      <c r="BJ293" t="s">
        <v>1292</v>
      </c>
      <c r="BK293">
        <v>0</v>
      </c>
    </row>
    <row r="294" spans="1:63" x14ac:dyDescent="0.25">
      <c r="A294" t="s">
        <v>336</v>
      </c>
      <c r="B294">
        <v>4</v>
      </c>
      <c r="C294" t="s">
        <v>1247</v>
      </c>
      <c r="D294">
        <v>0</v>
      </c>
      <c r="E294">
        <v>1900</v>
      </c>
      <c r="F294">
        <v>1</v>
      </c>
      <c r="G294">
        <v>9</v>
      </c>
      <c r="H294">
        <v>1.2</v>
      </c>
      <c r="I294" t="s">
        <v>1273</v>
      </c>
      <c r="J294" t="s">
        <v>1274</v>
      </c>
      <c r="K294" t="s">
        <v>1275</v>
      </c>
      <c r="M294" t="s">
        <v>1274</v>
      </c>
      <c r="N294" t="s">
        <v>1276</v>
      </c>
      <c r="P294" t="s">
        <v>1274</v>
      </c>
      <c r="Q294" t="s">
        <v>1277</v>
      </c>
      <c r="X294">
        <v>0.38800000000000001</v>
      </c>
      <c r="Y294">
        <v>0.4</v>
      </c>
      <c r="Z294" t="s">
        <v>1279</v>
      </c>
      <c r="AA294">
        <v>0.2</v>
      </c>
      <c r="AB294">
        <v>0.2</v>
      </c>
      <c r="AC294">
        <v>0.2</v>
      </c>
      <c r="AD294">
        <v>0.2</v>
      </c>
      <c r="AE294">
        <v>7</v>
      </c>
      <c r="AF294" t="s">
        <v>1280</v>
      </c>
      <c r="AG294" t="s">
        <v>1281</v>
      </c>
      <c r="AL294" t="s">
        <v>1284</v>
      </c>
      <c r="AO294">
        <v>35</v>
      </c>
      <c r="AP294">
        <v>-30</v>
      </c>
      <c r="AS294">
        <v>7.4999999999999997E-2</v>
      </c>
      <c r="AT294">
        <v>4</v>
      </c>
      <c r="AU294">
        <v>7.4999999999999997E-2</v>
      </c>
      <c r="AV294">
        <v>4</v>
      </c>
      <c r="AW294" t="s">
        <v>1285</v>
      </c>
      <c r="AX294" t="s">
        <v>1286</v>
      </c>
      <c r="AY294" t="s">
        <v>1287</v>
      </c>
      <c r="AZ294" t="s">
        <v>1289</v>
      </c>
      <c r="BA294">
        <v>3</v>
      </c>
      <c r="BB294">
        <v>0.75</v>
      </c>
      <c r="BC294">
        <v>0</v>
      </c>
      <c r="BD294" t="s">
        <v>1290</v>
      </c>
      <c r="BE294" t="s">
        <v>1290</v>
      </c>
      <c r="BF294" t="s">
        <v>1291</v>
      </c>
      <c r="BG294" t="s">
        <v>1291</v>
      </c>
      <c r="BH294" t="s">
        <v>1291</v>
      </c>
      <c r="BI294">
        <v>0</v>
      </c>
      <c r="BJ294" t="s">
        <v>1292</v>
      </c>
      <c r="BK294">
        <v>0</v>
      </c>
    </row>
    <row r="295" spans="1:63" x14ac:dyDescent="0.25">
      <c r="A295" t="s">
        <v>337</v>
      </c>
      <c r="B295">
        <v>4</v>
      </c>
      <c r="C295" t="s">
        <v>1248</v>
      </c>
      <c r="D295">
        <v>0</v>
      </c>
      <c r="E295">
        <v>1900</v>
      </c>
      <c r="F295">
        <v>1</v>
      </c>
      <c r="G295">
        <v>9</v>
      </c>
      <c r="H295">
        <v>1.2</v>
      </c>
      <c r="I295" t="s">
        <v>1273</v>
      </c>
      <c r="J295" t="s">
        <v>1274</v>
      </c>
      <c r="K295" t="s">
        <v>1275</v>
      </c>
      <c r="M295" t="s">
        <v>1274</v>
      </c>
      <c r="N295" t="s">
        <v>1276</v>
      </c>
      <c r="P295" t="s">
        <v>1274</v>
      </c>
      <c r="Q295" t="s">
        <v>1277</v>
      </c>
      <c r="X295">
        <v>0.38800000000000001</v>
      </c>
      <c r="Y295">
        <v>0.4</v>
      </c>
      <c r="Z295" t="s">
        <v>1279</v>
      </c>
      <c r="AA295">
        <v>0.2</v>
      </c>
      <c r="AB295">
        <v>0.2</v>
      </c>
      <c r="AC295">
        <v>0.2</v>
      </c>
      <c r="AD295">
        <v>0.2</v>
      </c>
      <c r="AE295">
        <v>7</v>
      </c>
      <c r="AF295" t="s">
        <v>1280</v>
      </c>
      <c r="AG295" t="s">
        <v>1281</v>
      </c>
      <c r="AL295" t="s">
        <v>1284</v>
      </c>
      <c r="AO295">
        <v>35</v>
      </c>
      <c r="AP295">
        <v>-30</v>
      </c>
      <c r="AS295">
        <v>7.4999999999999997E-2</v>
      </c>
      <c r="AT295">
        <v>4</v>
      </c>
      <c r="AU295">
        <v>7.4999999999999997E-2</v>
      </c>
      <c r="AV295">
        <v>4</v>
      </c>
      <c r="AW295" t="s">
        <v>1285</v>
      </c>
      <c r="AX295" t="s">
        <v>1286</v>
      </c>
      <c r="AY295" t="s">
        <v>1287</v>
      </c>
      <c r="AZ295" t="s">
        <v>1289</v>
      </c>
      <c r="BA295">
        <v>3</v>
      </c>
      <c r="BB295">
        <v>0.75</v>
      </c>
      <c r="BC295">
        <v>0</v>
      </c>
      <c r="BD295" t="s">
        <v>1290</v>
      </c>
      <c r="BE295" t="s">
        <v>1290</v>
      </c>
      <c r="BF295" t="s">
        <v>1291</v>
      </c>
      <c r="BG295" t="s">
        <v>1291</v>
      </c>
      <c r="BH295" t="s">
        <v>1291</v>
      </c>
      <c r="BI295">
        <v>0</v>
      </c>
      <c r="BJ295" t="s">
        <v>1292</v>
      </c>
      <c r="BK295">
        <v>0</v>
      </c>
    </row>
    <row r="296" spans="1:63" x14ac:dyDescent="0.25">
      <c r="A296" t="s">
        <v>338</v>
      </c>
      <c r="B296">
        <v>4</v>
      </c>
      <c r="C296" t="s">
        <v>1249</v>
      </c>
      <c r="D296">
        <v>0</v>
      </c>
      <c r="E296">
        <v>1900</v>
      </c>
      <c r="F296">
        <v>1</v>
      </c>
      <c r="G296">
        <v>9</v>
      </c>
      <c r="H296">
        <v>1.2</v>
      </c>
      <c r="I296" t="s">
        <v>1273</v>
      </c>
      <c r="J296" t="s">
        <v>1274</v>
      </c>
      <c r="K296" t="s">
        <v>1275</v>
      </c>
      <c r="M296" t="s">
        <v>1274</v>
      </c>
      <c r="N296" t="s">
        <v>1276</v>
      </c>
      <c r="P296" t="s">
        <v>1274</v>
      </c>
      <c r="Q296" t="s">
        <v>1277</v>
      </c>
      <c r="X296">
        <v>0.38800000000000001</v>
      </c>
      <c r="Y296">
        <v>0.4</v>
      </c>
      <c r="Z296" t="s">
        <v>1279</v>
      </c>
      <c r="AA296">
        <v>0.2</v>
      </c>
      <c r="AB296">
        <v>0.2</v>
      </c>
      <c r="AC296">
        <v>0.2</v>
      </c>
      <c r="AD296">
        <v>0.2</v>
      </c>
      <c r="AE296">
        <v>7</v>
      </c>
      <c r="AF296" t="s">
        <v>1280</v>
      </c>
      <c r="AG296" t="s">
        <v>1281</v>
      </c>
      <c r="AL296" t="s">
        <v>1284</v>
      </c>
      <c r="AO296">
        <v>35</v>
      </c>
      <c r="AP296">
        <v>-30</v>
      </c>
      <c r="AS296">
        <v>7.4999999999999997E-2</v>
      </c>
      <c r="AT296">
        <v>4</v>
      </c>
      <c r="AU296">
        <v>7.4999999999999997E-2</v>
      </c>
      <c r="AV296">
        <v>4</v>
      </c>
      <c r="AW296" t="s">
        <v>1285</v>
      </c>
      <c r="AX296" t="s">
        <v>1286</v>
      </c>
      <c r="AY296" t="s">
        <v>1287</v>
      </c>
      <c r="AZ296" t="s">
        <v>1289</v>
      </c>
      <c r="BA296">
        <v>3</v>
      </c>
      <c r="BB296">
        <v>0.75</v>
      </c>
      <c r="BC296">
        <v>0</v>
      </c>
      <c r="BD296" t="s">
        <v>1290</v>
      </c>
      <c r="BE296" t="s">
        <v>1290</v>
      </c>
      <c r="BF296" t="s">
        <v>1291</v>
      </c>
      <c r="BG296" t="s">
        <v>1291</v>
      </c>
      <c r="BH296" t="s">
        <v>1291</v>
      </c>
      <c r="BI296">
        <v>0</v>
      </c>
      <c r="BJ296" t="s">
        <v>1292</v>
      </c>
      <c r="BK296">
        <v>0</v>
      </c>
    </row>
    <row r="297" spans="1:63" x14ac:dyDescent="0.25">
      <c r="A297" t="s">
        <v>339</v>
      </c>
      <c r="B297">
        <v>4</v>
      </c>
      <c r="C297" t="s">
        <v>1250</v>
      </c>
      <c r="D297">
        <v>0</v>
      </c>
      <c r="E297">
        <v>1900</v>
      </c>
      <c r="F297">
        <v>1</v>
      </c>
      <c r="G297">
        <v>9</v>
      </c>
      <c r="H297">
        <v>1.2</v>
      </c>
      <c r="I297" t="s">
        <v>1273</v>
      </c>
      <c r="J297" t="s">
        <v>1274</v>
      </c>
      <c r="K297" t="s">
        <v>1275</v>
      </c>
      <c r="M297" t="s">
        <v>1274</v>
      </c>
      <c r="N297" t="s">
        <v>1276</v>
      </c>
      <c r="P297" t="s">
        <v>1274</v>
      </c>
      <c r="Q297" t="s">
        <v>1277</v>
      </c>
      <c r="X297">
        <v>0.38800000000000001</v>
      </c>
      <c r="Y297">
        <v>0.4</v>
      </c>
      <c r="Z297" t="s">
        <v>1279</v>
      </c>
      <c r="AA297">
        <v>0.2</v>
      </c>
      <c r="AB297">
        <v>0.2</v>
      </c>
      <c r="AC297">
        <v>0.2</v>
      </c>
      <c r="AD297">
        <v>0.2</v>
      </c>
      <c r="AE297">
        <v>7</v>
      </c>
      <c r="AF297" t="s">
        <v>1280</v>
      </c>
      <c r="AG297" t="s">
        <v>1281</v>
      </c>
      <c r="AL297" t="s">
        <v>1284</v>
      </c>
      <c r="AO297">
        <v>35</v>
      </c>
      <c r="AP297">
        <v>-30</v>
      </c>
      <c r="AS297">
        <v>7.4999999999999997E-2</v>
      </c>
      <c r="AT297">
        <v>4</v>
      </c>
      <c r="AU297">
        <v>7.4999999999999997E-2</v>
      </c>
      <c r="AV297">
        <v>4</v>
      </c>
      <c r="AW297" t="s">
        <v>1285</v>
      </c>
      <c r="AX297" t="s">
        <v>1286</v>
      </c>
      <c r="AY297" t="s">
        <v>1287</v>
      </c>
      <c r="AZ297" t="s">
        <v>1289</v>
      </c>
      <c r="BA297">
        <v>3</v>
      </c>
      <c r="BB297">
        <v>0.75</v>
      </c>
      <c r="BC297">
        <v>0</v>
      </c>
      <c r="BD297" t="s">
        <v>1290</v>
      </c>
      <c r="BE297" t="s">
        <v>1290</v>
      </c>
      <c r="BF297" t="s">
        <v>1291</v>
      </c>
      <c r="BG297" t="s">
        <v>1291</v>
      </c>
      <c r="BH297" t="s">
        <v>1291</v>
      </c>
      <c r="BI297">
        <v>0</v>
      </c>
      <c r="BJ297" t="s">
        <v>1292</v>
      </c>
      <c r="BK297">
        <v>0</v>
      </c>
    </row>
    <row r="298" spans="1:63" x14ac:dyDescent="0.25">
      <c r="A298" t="s">
        <v>340</v>
      </c>
      <c r="B298">
        <v>4</v>
      </c>
      <c r="C298" t="s">
        <v>1251</v>
      </c>
      <c r="D298">
        <v>0</v>
      </c>
      <c r="E298">
        <v>1900</v>
      </c>
      <c r="F298">
        <v>1</v>
      </c>
      <c r="G298">
        <v>9</v>
      </c>
      <c r="H298">
        <v>1.2</v>
      </c>
      <c r="I298" t="s">
        <v>1273</v>
      </c>
      <c r="J298" t="s">
        <v>1274</v>
      </c>
      <c r="K298" t="s">
        <v>1275</v>
      </c>
      <c r="M298" t="s">
        <v>1274</v>
      </c>
      <c r="N298" t="s">
        <v>1276</v>
      </c>
      <c r="P298" t="s">
        <v>1274</v>
      </c>
      <c r="Q298" t="s">
        <v>1277</v>
      </c>
      <c r="X298">
        <v>0.38800000000000001</v>
      </c>
      <c r="Y298">
        <v>0.4</v>
      </c>
      <c r="Z298" t="s">
        <v>1279</v>
      </c>
      <c r="AA298">
        <v>0.2</v>
      </c>
      <c r="AB298">
        <v>0.2</v>
      </c>
      <c r="AC298">
        <v>0.2</v>
      </c>
      <c r="AD298">
        <v>0.2</v>
      </c>
      <c r="AE298">
        <v>7</v>
      </c>
      <c r="AF298" t="s">
        <v>1280</v>
      </c>
      <c r="AG298" t="s">
        <v>1281</v>
      </c>
      <c r="AL298" t="s">
        <v>1284</v>
      </c>
      <c r="AO298">
        <v>35</v>
      </c>
      <c r="AP298">
        <v>-30</v>
      </c>
      <c r="AS298">
        <v>7.4999999999999997E-2</v>
      </c>
      <c r="AT298">
        <v>4</v>
      </c>
      <c r="AU298">
        <v>7.4999999999999997E-2</v>
      </c>
      <c r="AV298">
        <v>4</v>
      </c>
      <c r="AW298" t="s">
        <v>1285</v>
      </c>
      <c r="AX298" t="s">
        <v>1286</v>
      </c>
      <c r="AY298" t="s">
        <v>1287</v>
      </c>
      <c r="AZ298" t="s">
        <v>1289</v>
      </c>
      <c r="BA298">
        <v>3</v>
      </c>
      <c r="BB298">
        <v>0.75</v>
      </c>
      <c r="BC298">
        <v>0</v>
      </c>
      <c r="BD298" t="s">
        <v>1290</v>
      </c>
      <c r="BE298" t="s">
        <v>1290</v>
      </c>
      <c r="BF298" t="s">
        <v>1291</v>
      </c>
      <c r="BG298" t="s">
        <v>1291</v>
      </c>
      <c r="BH298" t="s">
        <v>1291</v>
      </c>
      <c r="BI298">
        <v>0</v>
      </c>
      <c r="BJ298" t="s">
        <v>1292</v>
      </c>
      <c r="BK298">
        <v>0</v>
      </c>
    </row>
    <row r="299" spans="1:63" x14ac:dyDescent="0.25">
      <c r="A299" t="s">
        <v>341</v>
      </c>
      <c r="B299">
        <v>4</v>
      </c>
      <c r="C299" t="s">
        <v>1252</v>
      </c>
      <c r="D299">
        <v>0</v>
      </c>
      <c r="E299">
        <v>1900</v>
      </c>
      <c r="F299">
        <v>1</v>
      </c>
      <c r="G299">
        <v>9</v>
      </c>
      <c r="H299">
        <v>1.2</v>
      </c>
      <c r="I299" t="s">
        <v>1273</v>
      </c>
      <c r="J299" t="s">
        <v>1274</v>
      </c>
      <c r="K299" t="s">
        <v>1275</v>
      </c>
      <c r="M299" t="s">
        <v>1274</v>
      </c>
      <c r="N299" t="s">
        <v>1276</v>
      </c>
      <c r="P299" t="s">
        <v>1274</v>
      </c>
      <c r="Q299" t="s">
        <v>1277</v>
      </c>
      <c r="X299">
        <v>0.38800000000000001</v>
      </c>
      <c r="Y299">
        <v>0.4</v>
      </c>
      <c r="Z299" t="s">
        <v>1279</v>
      </c>
      <c r="AA299">
        <v>0.2</v>
      </c>
      <c r="AB299">
        <v>0.2</v>
      </c>
      <c r="AC299">
        <v>0.2</v>
      </c>
      <c r="AD299">
        <v>0.2</v>
      </c>
      <c r="AE299">
        <v>7</v>
      </c>
      <c r="AF299" t="s">
        <v>1280</v>
      </c>
      <c r="AG299" t="s">
        <v>1281</v>
      </c>
      <c r="AL299" t="s">
        <v>1284</v>
      </c>
      <c r="AO299">
        <v>35</v>
      </c>
      <c r="AP299">
        <v>-30</v>
      </c>
      <c r="AS299">
        <v>7.4999999999999997E-2</v>
      </c>
      <c r="AT299">
        <v>4</v>
      </c>
      <c r="AU299">
        <v>7.4999999999999997E-2</v>
      </c>
      <c r="AV299">
        <v>4</v>
      </c>
      <c r="AW299" t="s">
        <v>1285</v>
      </c>
      <c r="AX299" t="s">
        <v>1286</v>
      </c>
      <c r="AY299" t="s">
        <v>1287</v>
      </c>
      <c r="AZ299" t="s">
        <v>1289</v>
      </c>
      <c r="BA299">
        <v>3</v>
      </c>
      <c r="BB299">
        <v>0.75</v>
      </c>
      <c r="BC299">
        <v>0</v>
      </c>
      <c r="BD299" t="s">
        <v>1290</v>
      </c>
      <c r="BE299" t="s">
        <v>1290</v>
      </c>
      <c r="BF299" t="s">
        <v>1291</v>
      </c>
      <c r="BG299" t="s">
        <v>1291</v>
      </c>
      <c r="BH299" t="s">
        <v>1291</v>
      </c>
      <c r="BI299">
        <v>0</v>
      </c>
      <c r="BJ299" t="s">
        <v>1292</v>
      </c>
      <c r="BK299">
        <v>0</v>
      </c>
    </row>
    <row r="300" spans="1:63" x14ac:dyDescent="0.25">
      <c r="A300" t="s">
        <v>342</v>
      </c>
      <c r="B300">
        <v>4</v>
      </c>
      <c r="C300" t="s">
        <v>1253</v>
      </c>
      <c r="D300">
        <v>0</v>
      </c>
      <c r="E300">
        <v>1900</v>
      </c>
      <c r="F300">
        <v>1</v>
      </c>
      <c r="G300">
        <v>9</v>
      </c>
      <c r="H300">
        <v>1.2</v>
      </c>
      <c r="I300" t="s">
        <v>1273</v>
      </c>
      <c r="J300" t="s">
        <v>1274</v>
      </c>
      <c r="K300" t="s">
        <v>1275</v>
      </c>
      <c r="M300" t="s">
        <v>1274</v>
      </c>
      <c r="N300" t="s">
        <v>1276</v>
      </c>
      <c r="P300" t="s">
        <v>1274</v>
      </c>
      <c r="Q300" t="s">
        <v>1277</v>
      </c>
      <c r="X300">
        <v>0.38800000000000001</v>
      </c>
      <c r="Y300">
        <v>0.4</v>
      </c>
      <c r="Z300" t="s">
        <v>1279</v>
      </c>
      <c r="AA300">
        <v>0.2</v>
      </c>
      <c r="AB300">
        <v>0.2</v>
      </c>
      <c r="AC300">
        <v>0.2</v>
      </c>
      <c r="AD300">
        <v>0.2</v>
      </c>
      <c r="AE300">
        <v>7</v>
      </c>
      <c r="AF300" t="s">
        <v>1280</v>
      </c>
      <c r="AG300" t="s">
        <v>1281</v>
      </c>
      <c r="AL300" t="s">
        <v>1284</v>
      </c>
      <c r="AO300">
        <v>35</v>
      </c>
      <c r="AP300">
        <v>-30</v>
      </c>
      <c r="AS300">
        <v>7.4999999999999997E-2</v>
      </c>
      <c r="AT300">
        <v>4</v>
      </c>
      <c r="AU300">
        <v>7.4999999999999997E-2</v>
      </c>
      <c r="AV300">
        <v>4</v>
      </c>
      <c r="AW300" t="s">
        <v>1285</v>
      </c>
      <c r="AX300" t="s">
        <v>1286</v>
      </c>
      <c r="AY300" t="s">
        <v>1287</v>
      </c>
      <c r="AZ300" t="s">
        <v>1289</v>
      </c>
      <c r="BA300">
        <v>3</v>
      </c>
      <c r="BB300">
        <v>0.75</v>
      </c>
      <c r="BC300">
        <v>0</v>
      </c>
      <c r="BD300" t="s">
        <v>1290</v>
      </c>
      <c r="BE300" t="s">
        <v>1290</v>
      </c>
      <c r="BF300" t="s">
        <v>1291</v>
      </c>
      <c r="BG300" t="s">
        <v>1291</v>
      </c>
      <c r="BH300" t="s">
        <v>1291</v>
      </c>
      <c r="BI300">
        <v>0</v>
      </c>
      <c r="BJ300" t="s">
        <v>1292</v>
      </c>
      <c r="BK300">
        <v>0</v>
      </c>
    </row>
    <row r="301" spans="1:63" x14ac:dyDescent="0.25">
      <c r="A301" t="s">
        <v>343</v>
      </c>
      <c r="B301">
        <v>4</v>
      </c>
      <c r="C301" t="s">
        <v>1254</v>
      </c>
      <c r="D301">
        <v>0</v>
      </c>
      <c r="E301">
        <v>1900</v>
      </c>
      <c r="F301">
        <v>1</v>
      </c>
      <c r="G301">
        <v>9</v>
      </c>
      <c r="H301">
        <v>1.2</v>
      </c>
      <c r="I301" t="s">
        <v>1273</v>
      </c>
      <c r="J301" t="s">
        <v>1274</v>
      </c>
      <c r="K301" t="s">
        <v>1275</v>
      </c>
      <c r="M301" t="s">
        <v>1274</v>
      </c>
      <c r="N301" t="s">
        <v>1276</v>
      </c>
      <c r="P301" t="s">
        <v>1274</v>
      </c>
      <c r="Q301" t="s">
        <v>1277</v>
      </c>
      <c r="X301">
        <v>0.38800000000000001</v>
      </c>
      <c r="Y301">
        <v>0.4</v>
      </c>
      <c r="Z301" t="s">
        <v>1279</v>
      </c>
      <c r="AA301">
        <v>0.2</v>
      </c>
      <c r="AB301">
        <v>0.2</v>
      </c>
      <c r="AC301">
        <v>0.2</v>
      </c>
      <c r="AD301">
        <v>0.2</v>
      </c>
      <c r="AE301">
        <v>7</v>
      </c>
      <c r="AF301" t="s">
        <v>1280</v>
      </c>
      <c r="AG301" t="s">
        <v>1281</v>
      </c>
      <c r="AL301" t="s">
        <v>1284</v>
      </c>
      <c r="AO301">
        <v>35</v>
      </c>
      <c r="AP301">
        <v>-30</v>
      </c>
      <c r="AS301">
        <v>7.4999999999999997E-2</v>
      </c>
      <c r="AT301">
        <v>4</v>
      </c>
      <c r="AU301">
        <v>7.4999999999999997E-2</v>
      </c>
      <c r="AV301">
        <v>4</v>
      </c>
      <c r="AW301" t="s">
        <v>1285</v>
      </c>
      <c r="AX301" t="s">
        <v>1286</v>
      </c>
      <c r="AY301" t="s">
        <v>1287</v>
      </c>
      <c r="AZ301" t="s">
        <v>1289</v>
      </c>
      <c r="BA301">
        <v>3</v>
      </c>
      <c r="BB301">
        <v>0.75</v>
      </c>
      <c r="BC301">
        <v>0</v>
      </c>
      <c r="BD301" t="s">
        <v>1290</v>
      </c>
      <c r="BE301" t="s">
        <v>1290</v>
      </c>
      <c r="BF301" t="s">
        <v>1291</v>
      </c>
      <c r="BG301" t="s">
        <v>1291</v>
      </c>
      <c r="BH301" t="s">
        <v>1291</v>
      </c>
      <c r="BI301">
        <v>0</v>
      </c>
      <c r="BJ301" t="s">
        <v>1292</v>
      </c>
      <c r="BK301">
        <v>0</v>
      </c>
    </row>
    <row r="302" spans="1:63" x14ac:dyDescent="0.25">
      <c r="A302" t="s">
        <v>344</v>
      </c>
      <c r="B302">
        <v>4</v>
      </c>
      <c r="C302" t="s">
        <v>1255</v>
      </c>
      <c r="D302">
        <v>0</v>
      </c>
      <c r="E302">
        <v>1900</v>
      </c>
      <c r="F302">
        <v>1</v>
      </c>
      <c r="G302">
        <v>9</v>
      </c>
      <c r="H302">
        <v>1.2</v>
      </c>
      <c r="I302" t="s">
        <v>1273</v>
      </c>
      <c r="J302" t="s">
        <v>1274</v>
      </c>
      <c r="K302" t="s">
        <v>1275</v>
      </c>
      <c r="M302" t="s">
        <v>1274</v>
      </c>
      <c r="N302" t="s">
        <v>1276</v>
      </c>
      <c r="P302" t="s">
        <v>1274</v>
      </c>
      <c r="Q302" t="s">
        <v>1277</v>
      </c>
      <c r="X302">
        <v>0.38800000000000001</v>
      </c>
      <c r="Y302">
        <v>0.4</v>
      </c>
      <c r="Z302" t="s">
        <v>1279</v>
      </c>
      <c r="AA302">
        <v>0.2</v>
      </c>
      <c r="AB302">
        <v>0.2</v>
      </c>
      <c r="AC302">
        <v>0.2</v>
      </c>
      <c r="AD302">
        <v>0.2</v>
      </c>
      <c r="AE302">
        <v>7</v>
      </c>
      <c r="AF302" t="s">
        <v>1280</v>
      </c>
      <c r="AG302" t="s">
        <v>1281</v>
      </c>
      <c r="AL302" t="s">
        <v>1284</v>
      </c>
      <c r="AO302">
        <v>35</v>
      </c>
      <c r="AP302">
        <v>-30</v>
      </c>
      <c r="AS302">
        <v>7.4999999999999997E-2</v>
      </c>
      <c r="AT302">
        <v>4</v>
      </c>
      <c r="AU302">
        <v>7.4999999999999997E-2</v>
      </c>
      <c r="AV302">
        <v>4</v>
      </c>
      <c r="AW302" t="s">
        <v>1285</v>
      </c>
      <c r="AX302" t="s">
        <v>1286</v>
      </c>
      <c r="AY302" t="s">
        <v>1287</v>
      </c>
      <c r="AZ302" t="s">
        <v>1289</v>
      </c>
      <c r="BA302">
        <v>3</v>
      </c>
      <c r="BB302">
        <v>0.75</v>
      </c>
      <c r="BC302">
        <v>0</v>
      </c>
      <c r="BD302" t="s">
        <v>1290</v>
      </c>
      <c r="BE302" t="s">
        <v>1290</v>
      </c>
      <c r="BF302" t="s">
        <v>1291</v>
      </c>
      <c r="BG302" t="s">
        <v>1291</v>
      </c>
      <c r="BH302" t="s">
        <v>1291</v>
      </c>
      <c r="BI302">
        <v>0</v>
      </c>
      <c r="BJ302" t="s">
        <v>1292</v>
      </c>
      <c r="BK302">
        <v>0</v>
      </c>
    </row>
    <row r="303" spans="1:63" x14ac:dyDescent="0.25">
      <c r="A303" t="s">
        <v>345</v>
      </c>
      <c r="B303">
        <v>4</v>
      </c>
      <c r="C303" t="s">
        <v>1256</v>
      </c>
      <c r="D303">
        <v>0</v>
      </c>
      <c r="E303">
        <v>1900</v>
      </c>
      <c r="F303">
        <v>1</v>
      </c>
      <c r="G303">
        <v>9</v>
      </c>
      <c r="H303">
        <v>1.2</v>
      </c>
      <c r="I303" t="s">
        <v>1273</v>
      </c>
      <c r="J303" t="s">
        <v>1274</v>
      </c>
      <c r="K303" t="s">
        <v>1275</v>
      </c>
      <c r="M303" t="s">
        <v>1274</v>
      </c>
      <c r="N303" t="s">
        <v>1276</v>
      </c>
      <c r="P303" t="s">
        <v>1274</v>
      </c>
      <c r="Q303" t="s">
        <v>1277</v>
      </c>
      <c r="X303">
        <v>0.38800000000000001</v>
      </c>
      <c r="Y303">
        <v>0.4</v>
      </c>
      <c r="Z303" t="s">
        <v>1279</v>
      </c>
      <c r="AA303">
        <v>0.2</v>
      </c>
      <c r="AB303">
        <v>0.2</v>
      </c>
      <c r="AC303">
        <v>0.2</v>
      </c>
      <c r="AD303">
        <v>0.2</v>
      </c>
      <c r="AE303">
        <v>7</v>
      </c>
      <c r="AF303" t="s">
        <v>1280</v>
      </c>
      <c r="AG303" t="s">
        <v>1281</v>
      </c>
      <c r="AL303" t="s">
        <v>1284</v>
      </c>
      <c r="AO303">
        <v>35</v>
      </c>
      <c r="AP303">
        <v>-30</v>
      </c>
      <c r="AS303">
        <v>7.4999999999999997E-2</v>
      </c>
      <c r="AT303">
        <v>4</v>
      </c>
      <c r="AU303">
        <v>7.4999999999999997E-2</v>
      </c>
      <c r="AV303">
        <v>4</v>
      </c>
      <c r="AW303" t="s">
        <v>1285</v>
      </c>
      <c r="AX303" t="s">
        <v>1286</v>
      </c>
      <c r="AY303" t="s">
        <v>1287</v>
      </c>
      <c r="AZ303" t="s">
        <v>1289</v>
      </c>
      <c r="BA303">
        <v>3</v>
      </c>
      <c r="BB303">
        <v>0.75</v>
      </c>
      <c r="BC303">
        <v>0</v>
      </c>
      <c r="BD303" t="s">
        <v>1290</v>
      </c>
      <c r="BE303" t="s">
        <v>1290</v>
      </c>
      <c r="BF303" t="s">
        <v>1291</v>
      </c>
      <c r="BG303" t="s">
        <v>1291</v>
      </c>
      <c r="BH303" t="s">
        <v>1291</v>
      </c>
      <c r="BI303">
        <v>0</v>
      </c>
      <c r="BJ303" t="s">
        <v>1292</v>
      </c>
      <c r="BK303">
        <v>0</v>
      </c>
    </row>
    <row r="304" spans="1:63" x14ac:dyDescent="0.25">
      <c r="A304" t="s">
        <v>346</v>
      </c>
      <c r="B304">
        <v>4</v>
      </c>
      <c r="C304" t="s">
        <v>1257</v>
      </c>
      <c r="D304">
        <v>0</v>
      </c>
      <c r="E304">
        <v>1900</v>
      </c>
      <c r="F304">
        <v>1</v>
      </c>
      <c r="G304">
        <v>9</v>
      </c>
      <c r="H304">
        <v>1.2</v>
      </c>
      <c r="I304" t="s">
        <v>1273</v>
      </c>
      <c r="J304" t="s">
        <v>1274</v>
      </c>
      <c r="K304" t="s">
        <v>1275</v>
      </c>
      <c r="M304" t="s">
        <v>1274</v>
      </c>
      <c r="N304" t="s">
        <v>1276</v>
      </c>
      <c r="P304" t="s">
        <v>1274</v>
      </c>
      <c r="Q304" t="s">
        <v>1277</v>
      </c>
      <c r="X304">
        <v>0.38800000000000001</v>
      </c>
      <c r="Y304">
        <v>0.4</v>
      </c>
      <c r="Z304" t="s">
        <v>1279</v>
      </c>
      <c r="AA304">
        <v>0.2</v>
      </c>
      <c r="AB304">
        <v>0.2</v>
      </c>
      <c r="AC304">
        <v>0.2</v>
      </c>
      <c r="AD304">
        <v>0.2</v>
      </c>
      <c r="AE304">
        <v>7</v>
      </c>
      <c r="AF304" t="s">
        <v>1280</v>
      </c>
      <c r="AG304" t="s">
        <v>1281</v>
      </c>
      <c r="AL304" t="s">
        <v>1284</v>
      </c>
      <c r="AO304">
        <v>35</v>
      </c>
      <c r="AP304">
        <v>-30</v>
      </c>
      <c r="AS304">
        <v>7.4999999999999997E-2</v>
      </c>
      <c r="AT304">
        <v>4</v>
      </c>
      <c r="AU304">
        <v>7.4999999999999997E-2</v>
      </c>
      <c r="AV304">
        <v>4</v>
      </c>
      <c r="AW304" t="s">
        <v>1285</v>
      </c>
      <c r="AX304" t="s">
        <v>1286</v>
      </c>
      <c r="AY304" t="s">
        <v>1287</v>
      </c>
      <c r="AZ304" t="s">
        <v>1289</v>
      </c>
      <c r="BA304">
        <v>3</v>
      </c>
      <c r="BB304">
        <v>0.75</v>
      </c>
      <c r="BC304">
        <v>0</v>
      </c>
      <c r="BD304" t="s">
        <v>1290</v>
      </c>
      <c r="BE304" t="s">
        <v>1290</v>
      </c>
      <c r="BF304" t="s">
        <v>1291</v>
      </c>
      <c r="BG304" t="s">
        <v>1291</v>
      </c>
      <c r="BH304" t="s">
        <v>1291</v>
      </c>
      <c r="BI304">
        <v>0</v>
      </c>
      <c r="BJ304" t="s">
        <v>1292</v>
      </c>
      <c r="BK304">
        <v>0</v>
      </c>
    </row>
    <row r="305" spans="1:63" x14ac:dyDescent="0.25">
      <c r="A305" t="s">
        <v>347</v>
      </c>
      <c r="B305">
        <v>4</v>
      </c>
      <c r="C305" t="s">
        <v>1258</v>
      </c>
      <c r="D305">
        <v>0</v>
      </c>
      <c r="E305">
        <v>1900</v>
      </c>
      <c r="F305">
        <v>1</v>
      </c>
      <c r="G305">
        <v>9</v>
      </c>
      <c r="H305">
        <v>1.2</v>
      </c>
      <c r="I305" t="s">
        <v>1273</v>
      </c>
      <c r="J305" t="s">
        <v>1274</v>
      </c>
      <c r="K305" t="s">
        <v>1275</v>
      </c>
      <c r="M305" t="s">
        <v>1274</v>
      </c>
      <c r="N305" t="s">
        <v>1276</v>
      </c>
      <c r="P305" t="s">
        <v>1274</v>
      </c>
      <c r="Q305" t="s">
        <v>1277</v>
      </c>
      <c r="X305">
        <v>0.38800000000000001</v>
      </c>
      <c r="Y305">
        <v>0.4</v>
      </c>
      <c r="Z305" t="s">
        <v>1279</v>
      </c>
      <c r="AA305">
        <v>0.2</v>
      </c>
      <c r="AB305">
        <v>0.2</v>
      </c>
      <c r="AC305">
        <v>0.2</v>
      </c>
      <c r="AD305">
        <v>0.2</v>
      </c>
      <c r="AE305">
        <v>7</v>
      </c>
      <c r="AF305" t="s">
        <v>1280</v>
      </c>
      <c r="AG305" t="s">
        <v>1281</v>
      </c>
      <c r="AL305" t="s">
        <v>1284</v>
      </c>
      <c r="AO305">
        <v>35</v>
      </c>
      <c r="AP305">
        <v>-30</v>
      </c>
      <c r="AS305">
        <v>7.4999999999999997E-2</v>
      </c>
      <c r="AT305">
        <v>4</v>
      </c>
      <c r="AU305">
        <v>7.4999999999999997E-2</v>
      </c>
      <c r="AV305">
        <v>4</v>
      </c>
      <c r="AW305" t="s">
        <v>1285</v>
      </c>
      <c r="AX305" t="s">
        <v>1286</v>
      </c>
      <c r="AY305" t="s">
        <v>1287</v>
      </c>
      <c r="AZ305" t="s">
        <v>1289</v>
      </c>
      <c r="BA305">
        <v>3</v>
      </c>
      <c r="BB305">
        <v>0.75</v>
      </c>
      <c r="BC305">
        <v>0</v>
      </c>
      <c r="BD305" t="s">
        <v>1290</v>
      </c>
      <c r="BE305" t="s">
        <v>1290</v>
      </c>
      <c r="BF305" t="s">
        <v>1291</v>
      </c>
      <c r="BG305" t="s">
        <v>1291</v>
      </c>
      <c r="BH305" t="s">
        <v>1291</v>
      </c>
      <c r="BI305">
        <v>0</v>
      </c>
      <c r="BJ305" t="s">
        <v>1292</v>
      </c>
      <c r="BK305">
        <v>0</v>
      </c>
    </row>
    <row r="306" spans="1:63" x14ac:dyDescent="0.25">
      <c r="A306" t="s">
        <v>348</v>
      </c>
      <c r="B306">
        <v>4</v>
      </c>
      <c r="C306" t="s">
        <v>1259</v>
      </c>
      <c r="D306">
        <v>0</v>
      </c>
      <c r="E306">
        <v>1900</v>
      </c>
      <c r="F306">
        <v>1</v>
      </c>
      <c r="G306">
        <v>9</v>
      </c>
      <c r="H306">
        <v>1.2</v>
      </c>
      <c r="I306" t="s">
        <v>1273</v>
      </c>
      <c r="J306" t="s">
        <v>1274</v>
      </c>
      <c r="K306" t="s">
        <v>1275</v>
      </c>
      <c r="M306" t="s">
        <v>1274</v>
      </c>
      <c r="N306" t="s">
        <v>1276</v>
      </c>
      <c r="P306" t="s">
        <v>1274</v>
      </c>
      <c r="Q306" t="s">
        <v>1277</v>
      </c>
      <c r="X306">
        <v>0.38800000000000001</v>
      </c>
      <c r="Y306">
        <v>0.4</v>
      </c>
      <c r="Z306" t="s">
        <v>1279</v>
      </c>
      <c r="AA306">
        <v>0.2</v>
      </c>
      <c r="AB306">
        <v>0.2</v>
      </c>
      <c r="AC306">
        <v>0.2</v>
      </c>
      <c r="AD306">
        <v>0.2</v>
      </c>
      <c r="AE306">
        <v>7</v>
      </c>
      <c r="AF306" t="s">
        <v>1280</v>
      </c>
      <c r="AG306" t="s">
        <v>1281</v>
      </c>
      <c r="AL306" t="s">
        <v>1284</v>
      </c>
      <c r="AO306">
        <v>35</v>
      </c>
      <c r="AP306">
        <v>-30</v>
      </c>
      <c r="AS306">
        <v>7.4999999999999997E-2</v>
      </c>
      <c r="AT306">
        <v>4</v>
      </c>
      <c r="AU306">
        <v>7.4999999999999997E-2</v>
      </c>
      <c r="AV306">
        <v>4</v>
      </c>
      <c r="AW306" t="s">
        <v>1285</v>
      </c>
      <c r="AX306" t="s">
        <v>1286</v>
      </c>
      <c r="AY306" t="s">
        <v>1287</v>
      </c>
      <c r="AZ306" t="s">
        <v>1289</v>
      </c>
      <c r="BA306">
        <v>3</v>
      </c>
      <c r="BB306">
        <v>0.75</v>
      </c>
      <c r="BC306">
        <v>0</v>
      </c>
      <c r="BD306" t="s">
        <v>1290</v>
      </c>
      <c r="BE306" t="s">
        <v>1290</v>
      </c>
      <c r="BF306" t="s">
        <v>1291</v>
      </c>
      <c r="BG306" t="s">
        <v>1291</v>
      </c>
      <c r="BH306" t="s">
        <v>1291</v>
      </c>
      <c r="BI306">
        <v>0</v>
      </c>
      <c r="BJ306" t="s">
        <v>1292</v>
      </c>
      <c r="BK306">
        <v>0</v>
      </c>
    </row>
    <row r="307" spans="1:63" x14ac:dyDescent="0.25">
      <c r="A307" t="s">
        <v>349</v>
      </c>
      <c r="B307">
        <v>4</v>
      </c>
      <c r="C307" t="s">
        <v>1260</v>
      </c>
      <c r="D307">
        <v>0</v>
      </c>
      <c r="E307">
        <v>1900</v>
      </c>
      <c r="F307">
        <v>1</v>
      </c>
      <c r="G307">
        <v>9</v>
      </c>
      <c r="H307">
        <v>1.2</v>
      </c>
      <c r="I307" t="s">
        <v>1273</v>
      </c>
      <c r="J307" t="s">
        <v>1274</v>
      </c>
      <c r="K307" t="s">
        <v>1275</v>
      </c>
      <c r="M307" t="s">
        <v>1274</v>
      </c>
      <c r="N307" t="s">
        <v>1276</v>
      </c>
      <c r="P307" t="s">
        <v>1274</v>
      </c>
      <c r="Q307" t="s">
        <v>1277</v>
      </c>
      <c r="X307">
        <v>0.38800000000000001</v>
      </c>
      <c r="Y307">
        <v>0.4</v>
      </c>
      <c r="Z307" t="s">
        <v>1279</v>
      </c>
      <c r="AA307">
        <v>0.2</v>
      </c>
      <c r="AB307">
        <v>0.2</v>
      </c>
      <c r="AC307">
        <v>0.2</v>
      </c>
      <c r="AD307">
        <v>0.2</v>
      </c>
      <c r="AE307">
        <v>7</v>
      </c>
      <c r="AF307" t="s">
        <v>1280</v>
      </c>
      <c r="AG307" t="s">
        <v>1281</v>
      </c>
      <c r="AL307" t="s">
        <v>1284</v>
      </c>
      <c r="AO307">
        <v>35</v>
      </c>
      <c r="AP307">
        <v>-30</v>
      </c>
      <c r="AS307">
        <v>7.4999999999999997E-2</v>
      </c>
      <c r="AT307">
        <v>4</v>
      </c>
      <c r="AU307">
        <v>7.4999999999999997E-2</v>
      </c>
      <c r="AV307">
        <v>4</v>
      </c>
      <c r="AW307" t="s">
        <v>1285</v>
      </c>
      <c r="AX307" t="s">
        <v>1286</v>
      </c>
      <c r="AY307" t="s">
        <v>1287</v>
      </c>
      <c r="AZ307" t="s">
        <v>1289</v>
      </c>
      <c r="BA307">
        <v>3</v>
      </c>
      <c r="BB307">
        <v>0.75</v>
      </c>
      <c r="BC307">
        <v>0</v>
      </c>
      <c r="BD307" t="s">
        <v>1290</v>
      </c>
      <c r="BE307" t="s">
        <v>1290</v>
      </c>
      <c r="BF307" t="s">
        <v>1291</v>
      </c>
      <c r="BG307" t="s">
        <v>1291</v>
      </c>
      <c r="BH307" t="s">
        <v>1291</v>
      </c>
      <c r="BI307">
        <v>0</v>
      </c>
      <c r="BJ307" t="s">
        <v>1292</v>
      </c>
      <c r="BK307">
        <v>0</v>
      </c>
    </row>
    <row r="308" spans="1:63" x14ac:dyDescent="0.25">
      <c r="A308" t="s">
        <v>350</v>
      </c>
      <c r="B308">
        <v>4</v>
      </c>
      <c r="C308" t="s">
        <v>1261</v>
      </c>
      <c r="D308">
        <v>0</v>
      </c>
      <c r="E308">
        <v>1900</v>
      </c>
      <c r="F308">
        <v>1</v>
      </c>
      <c r="G308">
        <v>9</v>
      </c>
      <c r="H308">
        <v>1.2</v>
      </c>
      <c r="I308" t="s">
        <v>1273</v>
      </c>
      <c r="J308" t="s">
        <v>1274</v>
      </c>
      <c r="K308" t="s">
        <v>1275</v>
      </c>
      <c r="M308" t="s">
        <v>1274</v>
      </c>
      <c r="N308" t="s">
        <v>1276</v>
      </c>
      <c r="P308" t="s">
        <v>1274</v>
      </c>
      <c r="Q308" t="s">
        <v>1277</v>
      </c>
      <c r="X308">
        <v>0.38800000000000001</v>
      </c>
      <c r="Y308">
        <v>0.4</v>
      </c>
      <c r="Z308" t="s">
        <v>1279</v>
      </c>
      <c r="AA308">
        <v>0.2</v>
      </c>
      <c r="AB308">
        <v>0.2</v>
      </c>
      <c r="AC308">
        <v>0.2</v>
      </c>
      <c r="AD308">
        <v>0.2</v>
      </c>
      <c r="AE308">
        <v>7</v>
      </c>
      <c r="AF308" t="s">
        <v>1280</v>
      </c>
      <c r="AG308" t="s">
        <v>1281</v>
      </c>
      <c r="AL308" t="s">
        <v>1284</v>
      </c>
      <c r="AO308">
        <v>35</v>
      </c>
      <c r="AP308">
        <v>-30</v>
      </c>
      <c r="AS308">
        <v>7.4999999999999997E-2</v>
      </c>
      <c r="AT308">
        <v>4</v>
      </c>
      <c r="AU308">
        <v>7.4999999999999997E-2</v>
      </c>
      <c r="AV308">
        <v>4</v>
      </c>
      <c r="AW308" t="s">
        <v>1285</v>
      </c>
      <c r="AX308" t="s">
        <v>1286</v>
      </c>
      <c r="AY308" t="s">
        <v>1287</v>
      </c>
      <c r="AZ308" t="s">
        <v>1289</v>
      </c>
      <c r="BA308">
        <v>3</v>
      </c>
      <c r="BB308">
        <v>0.75</v>
      </c>
      <c r="BC308">
        <v>0</v>
      </c>
      <c r="BD308" t="s">
        <v>1290</v>
      </c>
      <c r="BE308" t="s">
        <v>1290</v>
      </c>
      <c r="BF308" t="s">
        <v>1291</v>
      </c>
      <c r="BG308" t="s">
        <v>1291</v>
      </c>
      <c r="BH308" t="s">
        <v>1291</v>
      </c>
      <c r="BI308">
        <v>0</v>
      </c>
      <c r="BJ308" t="s">
        <v>1292</v>
      </c>
      <c r="BK308">
        <v>0</v>
      </c>
    </row>
    <row r="309" spans="1:63" x14ac:dyDescent="0.25">
      <c r="A309" t="s">
        <v>351</v>
      </c>
      <c r="B309">
        <v>4</v>
      </c>
      <c r="C309" t="s">
        <v>1262</v>
      </c>
      <c r="D309">
        <v>0</v>
      </c>
      <c r="E309">
        <v>1900</v>
      </c>
      <c r="F309">
        <v>1</v>
      </c>
      <c r="G309">
        <v>9</v>
      </c>
      <c r="H309">
        <v>1.2</v>
      </c>
      <c r="I309" t="s">
        <v>1273</v>
      </c>
      <c r="J309" t="s">
        <v>1274</v>
      </c>
      <c r="K309" t="s">
        <v>1275</v>
      </c>
      <c r="M309" t="s">
        <v>1274</v>
      </c>
      <c r="N309" t="s">
        <v>1276</v>
      </c>
      <c r="P309" t="s">
        <v>1274</v>
      </c>
      <c r="Q309" t="s">
        <v>1277</v>
      </c>
      <c r="X309">
        <v>0.38800000000000001</v>
      </c>
      <c r="Y309">
        <v>0.4</v>
      </c>
      <c r="Z309" t="s">
        <v>1279</v>
      </c>
      <c r="AA309">
        <v>0.2</v>
      </c>
      <c r="AB309">
        <v>0.2</v>
      </c>
      <c r="AC309">
        <v>0.2</v>
      </c>
      <c r="AD309">
        <v>0.2</v>
      </c>
      <c r="AE309">
        <v>7</v>
      </c>
      <c r="AF309" t="s">
        <v>1280</v>
      </c>
      <c r="AG309" t="s">
        <v>1281</v>
      </c>
      <c r="AL309" t="s">
        <v>1284</v>
      </c>
      <c r="AO309">
        <v>35</v>
      </c>
      <c r="AP309">
        <v>-30</v>
      </c>
      <c r="AS309">
        <v>7.4999999999999997E-2</v>
      </c>
      <c r="AT309">
        <v>4</v>
      </c>
      <c r="AU309">
        <v>7.4999999999999997E-2</v>
      </c>
      <c r="AV309">
        <v>4</v>
      </c>
      <c r="AW309" t="s">
        <v>1285</v>
      </c>
      <c r="AX309" t="s">
        <v>1286</v>
      </c>
      <c r="AY309" t="s">
        <v>1287</v>
      </c>
      <c r="AZ309" t="s">
        <v>1289</v>
      </c>
      <c r="BA309">
        <v>3</v>
      </c>
      <c r="BB309">
        <v>0.75</v>
      </c>
      <c r="BC309">
        <v>0</v>
      </c>
      <c r="BD309" t="s">
        <v>1290</v>
      </c>
      <c r="BE309" t="s">
        <v>1290</v>
      </c>
      <c r="BF309" t="s">
        <v>1291</v>
      </c>
      <c r="BG309" t="s">
        <v>1291</v>
      </c>
      <c r="BH309" t="s">
        <v>1291</v>
      </c>
      <c r="BI309">
        <v>0</v>
      </c>
      <c r="BJ309" t="s">
        <v>1292</v>
      </c>
      <c r="BK309">
        <v>0</v>
      </c>
    </row>
    <row r="310" spans="1:63" x14ac:dyDescent="0.25">
      <c r="A310" t="s">
        <v>352</v>
      </c>
      <c r="B310">
        <v>4</v>
      </c>
      <c r="C310" t="s">
        <v>1263</v>
      </c>
      <c r="D310">
        <v>0</v>
      </c>
      <c r="E310">
        <v>1900</v>
      </c>
      <c r="F310">
        <v>1</v>
      </c>
      <c r="G310">
        <v>9</v>
      </c>
      <c r="H310">
        <v>1.2</v>
      </c>
      <c r="I310" t="s">
        <v>1273</v>
      </c>
      <c r="J310" t="s">
        <v>1274</v>
      </c>
      <c r="K310" t="s">
        <v>1275</v>
      </c>
      <c r="M310" t="s">
        <v>1274</v>
      </c>
      <c r="N310" t="s">
        <v>1276</v>
      </c>
      <c r="P310" t="s">
        <v>1274</v>
      </c>
      <c r="Q310" t="s">
        <v>1277</v>
      </c>
      <c r="X310">
        <v>0.38800000000000001</v>
      </c>
      <c r="Y310">
        <v>0.4</v>
      </c>
      <c r="Z310" t="s">
        <v>1279</v>
      </c>
      <c r="AA310">
        <v>0.2</v>
      </c>
      <c r="AB310">
        <v>0.2</v>
      </c>
      <c r="AC310">
        <v>0.2</v>
      </c>
      <c r="AD310">
        <v>0.2</v>
      </c>
      <c r="AE310">
        <v>7</v>
      </c>
      <c r="AF310" t="s">
        <v>1280</v>
      </c>
      <c r="AG310" t="s">
        <v>1281</v>
      </c>
      <c r="AL310" t="s">
        <v>1284</v>
      </c>
      <c r="AO310">
        <v>35</v>
      </c>
      <c r="AP310">
        <v>-30</v>
      </c>
      <c r="AS310">
        <v>7.4999999999999997E-2</v>
      </c>
      <c r="AT310">
        <v>4</v>
      </c>
      <c r="AU310">
        <v>7.4999999999999997E-2</v>
      </c>
      <c r="AV310">
        <v>4</v>
      </c>
      <c r="AW310" t="s">
        <v>1285</v>
      </c>
      <c r="AX310" t="s">
        <v>1286</v>
      </c>
      <c r="AY310" t="s">
        <v>1287</v>
      </c>
      <c r="AZ310" t="s">
        <v>1289</v>
      </c>
      <c r="BA310">
        <v>3</v>
      </c>
      <c r="BB310">
        <v>0.75</v>
      </c>
      <c r="BC310">
        <v>0</v>
      </c>
      <c r="BD310" t="s">
        <v>1290</v>
      </c>
      <c r="BE310" t="s">
        <v>1290</v>
      </c>
      <c r="BF310" t="s">
        <v>1291</v>
      </c>
      <c r="BG310" t="s">
        <v>1291</v>
      </c>
      <c r="BH310" t="s">
        <v>1291</v>
      </c>
      <c r="BI310">
        <v>0</v>
      </c>
      <c r="BJ310" t="s">
        <v>1292</v>
      </c>
      <c r="BK310">
        <v>0</v>
      </c>
    </row>
    <row r="311" spans="1:63" x14ac:dyDescent="0.25">
      <c r="A311" t="s">
        <v>353</v>
      </c>
      <c r="B311">
        <v>4</v>
      </c>
      <c r="C311" t="s">
        <v>1264</v>
      </c>
      <c r="D311">
        <v>0</v>
      </c>
      <c r="E311">
        <v>1900</v>
      </c>
      <c r="F311">
        <v>1</v>
      </c>
      <c r="G311">
        <v>9</v>
      </c>
      <c r="H311">
        <v>1.2</v>
      </c>
      <c r="I311" t="s">
        <v>1273</v>
      </c>
      <c r="J311" t="s">
        <v>1274</v>
      </c>
      <c r="K311" t="s">
        <v>1275</v>
      </c>
      <c r="M311" t="s">
        <v>1274</v>
      </c>
      <c r="N311" t="s">
        <v>1276</v>
      </c>
      <c r="P311" t="s">
        <v>1274</v>
      </c>
      <c r="Q311" t="s">
        <v>1277</v>
      </c>
      <c r="X311">
        <v>0.38800000000000001</v>
      </c>
      <c r="Y311">
        <v>0.4</v>
      </c>
      <c r="Z311" t="s">
        <v>1279</v>
      </c>
      <c r="AA311">
        <v>0.2</v>
      </c>
      <c r="AB311">
        <v>0.2</v>
      </c>
      <c r="AC311">
        <v>0.2</v>
      </c>
      <c r="AD311">
        <v>0.2</v>
      </c>
      <c r="AE311">
        <v>7</v>
      </c>
      <c r="AF311" t="s">
        <v>1280</v>
      </c>
      <c r="AG311" t="s">
        <v>1281</v>
      </c>
      <c r="AL311" t="s">
        <v>1284</v>
      </c>
      <c r="AO311">
        <v>35</v>
      </c>
      <c r="AP311">
        <v>-30</v>
      </c>
      <c r="AS311">
        <v>7.4999999999999997E-2</v>
      </c>
      <c r="AT311">
        <v>4</v>
      </c>
      <c r="AU311">
        <v>7.4999999999999997E-2</v>
      </c>
      <c r="AV311">
        <v>4</v>
      </c>
      <c r="AW311" t="s">
        <v>1285</v>
      </c>
      <c r="AX311" t="s">
        <v>1286</v>
      </c>
      <c r="AY311" t="s">
        <v>1287</v>
      </c>
      <c r="AZ311" t="s">
        <v>1289</v>
      </c>
      <c r="BA311">
        <v>3</v>
      </c>
      <c r="BB311">
        <v>0.75</v>
      </c>
      <c r="BC311">
        <v>0</v>
      </c>
      <c r="BD311" t="s">
        <v>1290</v>
      </c>
      <c r="BE311" t="s">
        <v>1290</v>
      </c>
      <c r="BF311" t="s">
        <v>1291</v>
      </c>
      <c r="BG311" t="s">
        <v>1291</v>
      </c>
      <c r="BH311" t="s">
        <v>1291</v>
      </c>
      <c r="BI311">
        <v>0</v>
      </c>
      <c r="BJ311" t="s">
        <v>1292</v>
      </c>
      <c r="BK311">
        <v>0</v>
      </c>
    </row>
    <row r="312" spans="1:63" x14ac:dyDescent="0.25">
      <c r="A312" t="s">
        <v>354</v>
      </c>
      <c r="B312">
        <v>4</v>
      </c>
      <c r="C312" t="s">
        <v>1265</v>
      </c>
      <c r="D312">
        <v>0</v>
      </c>
      <c r="E312">
        <v>1900</v>
      </c>
      <c r="F312">
        <v>1</v>
      </c>
      <c r="G312">
        <v>9</v>
      </c>
      <c r="H312">
        <v>1.2</v>
      </c>
      <c r="I312" t="s">
        <v>1273</v>
      </c>
      <c r="J312" t="s">
        <v>1274</v>
      </c>
      <c r="K312" t="s">
        <v>1275</v>
      </c>
      <c r="M312" t="s">
        <v>1274</v>
      </c>
      <c r="N312" t="s">
        <v>1276</v>
      </c>
      <c r="P312" t="s">
        <v>1274</v>
      </c>
      <c r="Q312" t="s">
        <v>1277</v>
      </c>
      <c r="X312">
        <v>0.38800000000000001</v>
      </c>
      <c r="Y312">
        <v>0.4</v>
      </c>
      <c r="Z312" t="s">
        <v>1279</v>
      </c>
      <c r="AA312">
        <v>0.2</v>
      </c>
      <c r="AB312">
        <v>0.2</v>
      </c>
      <c r="AC312">
        <v>0.2</v>
      </c>
      <c r="AD312">
        <v>0.2</v>
      </c>
      <c r="AE312">
        <v>7</v>
      </c>
      <c r="AF312" t="s">
        <v>1280</v>
      </c>
      <c r="AG312" t="s">
        <v>1281</v>
      </c>
      <c r="AL312" t="s">
        <v>1284</v>
      </c>
      <c r="AO312">
        <v>35</v>
      </c>
      <c r="AP312">
        <v>-30</v>
      </c>
      <c r="AS312">
        <v>7.4999999999999997E-2</v>
      </c>
      <c r="AT312">
        <v>4</v>
      </c>
      <c r="AU312">
        <v>7.4999999999999997E-2</v>
      </c>
      <c r="AV312">
        <v>4</v>
      </c>
      <c r="AW312" t="s">
        <v>1285</v>
      </c>
      <c r="AX312" t="s">
        <v>1286</v>
      </c>
      <c r="AY312" t="s">
        <v>1287</v>
      </c>
      <c r="AZ312" t="s">
        <v>1289</v>
      </c>
      <c r="BA312">
        <v>3</v>
      </c>
      <c r="BB312">
        <v>0.75</v>
      </c>
      <c r="BC312">
        <v>0</v>
      </c>
      <c r="BD312" t="s">
        <v>1290</v>
      </c>
      <c r="BE312" t="s">
        <v>1290</v>
      </c>
      <c r="BF312" t="s">
        <v>1291</v>
      </c>
      <c r="BG312" t="s">
        <v>1291</v>
      </c>
      <c r="BH312" t="s">
        <v>1291</v>
      </c>
      <c r="BI312">
        <v>0</v>
      </c>
      <c r="BJ312" t="s">
        <v>1292</v>
      </c>
      <c r="BK312">
        <v>0</v>
      </c>
    </row>
    <row r="313" spans="1:63" x14ac:dyDescent="0.25">
      <c r="A313" t="s">
        <v>355</v>
      </c>
      <c r="B313">
        <v>4</v>
      </c>
      <c r="C313" t="s">
        <v>1266</v>
      </c>
      <c r="D313">
        <v>0</v>
      </c>
      <c r="E313">
        <v>1900</v>
      </c>
      <c r="F313">
        <v>1</v>
      </c>
      <c r="G313">
        <v>9</v>
      </c>
      <c r="H313">
        <v>1.2</v>
      </c>
      <c r="I313" t="s">
        <v>1273</v>
      </c>
      <c r="J313" t="s">
        <v>1274</v>
      </c>
      <c r="K313" t="s">
        <v>1275</v>
      </c>
      <c r="M313" t="s">
        <v>1274</v>
      </c>
      <c r="N313" t="s">
        <v>1276</v>
      </c>
      <c r="P313" t="s">
        <v>1274</v>
      </c>
      <c r="Q313" t="s">
        <v>1277</v>
      </c>
      <c r="X313">
        <v>0.38800000000000001</v>
      </c>
      <c r="Y313">
        <v>0.4</v>
      </c>
      <c r="Z313" t="s">
        <v>1279</v>
      </c>
      <c r="AA313">
        <v>0.2</v>
      </c>
      <c r="AB313">
        <v>0.2</v>
      </c>
      <c r="AC313">
        <v>0.2</v>
      </c>
      <c r="AD313">
        <v>0.2</v>
      </c>
      <c r="AE313">
        <v>7</v>
      </c>
      <c r="AF313" t="s">
        <v>1280</v>
      </c>
      <c r="AG313" t="s">
        <v>1281</v>
      </c>
      <c r="AL313" t="s">
        <v>1284</v>
      </c>
      <c r="AO313">
        <v>35</v>
      </c>
      <c r="AP313">
        <v>-30</v>
      </c>
      <c r="AS313">
        <v>7.4999999999999997E-2</v>
      </c>
      <c r="AT313">
        <v>4</v>
      </c>
      <c r="AU313">
        <v>7.4999999999999997E-2</v>
      </c>
      <c r="AV313">
        <v>4</v>
      </c>
      <c r="AW313" t="s">
        <v>1285</v>
      </c>
      <c r="AX313" t="s">
        <v>1286</v>
      </c>
      <c r="AY313" t="s">
        <v>1287</v>
      </c>
      <c r="AZ313" t="s">
        <v>1289</v>
      </c>
      <c r="BA313">
        <v>3</v>
      </c>
      <c r="BB313">
        <v>0.75</v>
      </c>
      <c r="BC313">
        <v>0</v>
      </c>
      <c r="BD313" t="s">
        <v>1290</v>
      </c>
      <c r="BE313" t="s">
        <v>1290</v>
      </c>
      <c r="BF313" t="s">
        <v>1291</v>
      </c>
      <c r="BG313" t="s">
        <v>1291</v>
      </c>
      <c r="BH313" t="s">
        <v>1291</v>
      </c>
      <c r="BI313">
        <v>0</v>
      </c>
      <c r="BJ313" t="s">
        <v>1292</v>
      </c>
      <c r="BK313">
        <v>0</v>
      </c>
    </row>
    <row r="314" spans="1:63" x14ac:dyDescent="0.25">
      <c r="A314" t="s">
        <v>356</v>
      </c>
      <c r="B314">
        <v>4</v>
      </c>
      <c r="C314" t="s">
        <v>1267</v>
      </c>
      <c r="D314">
        <v>0</v>
      </c>
      <c r="E314">
        <v>1900</v>
      </c>
      <c r="F314">
        <v>1</v>
      </c>
      <c r="G314">
        <v>9</v>
      </c>
      <c r="H314">
        <v>1.2</v>
      </c>
      <c r="I314" t="s">
        <v>1273</v>
      </c>
      <c r="J314" t="s">
        <v>1274</v>
      </c>
      <c r="K314" t="s">
        <v>1275</v>
      </c>
      <c r="M314" t="s">
        <v>1274</v>
      </c>
      <c r="N314" t="s">
        <v>1276</v>
      </c>
      <c r="P314" t="s">
        <v>1274</v>
      </c>
      <c r="Q314" t="s">
        <v>1277</v>
      </c>
      <c r="X314">
        <v>0.38800000000000001</v>
      </c>
      <c r="Y314">
        <v>0.4</v>
      </c>
      <c r="Z314" t="s">
        <v>1279</v>
      </c>
      <c r="AA314">
        <v>0.2</v>
      </c>
      <c r="AB314">
        <v>0.2</v>
      </c>
      <c r="AC314">
        <v>0.2</v>
      </c>
      <c r="AD314">
        <v>0.2</v>
      </c>
      <c r="AE314">
        <v>7</v>
      </c>
      <c r="AF314" t="s">
        <v>1280</v>
      </c>
      <c r="AG314" t="s">
        <v>1281</v>
      </c>
      <c r="AL314" t="s">
        <v>1284</v>
      </c>
      <c r="AO314">
        <v>35</v>
      </c>
      <c r="AP314">
        <v>-30</v>
      </c>
      <c r="AS314">
        <v>7.4999999999999997E-2</v>
      </c>
      <c r="AT314">
        <v>4</v>
      </c>
      <c r="AU314">
        <v>7.4999999999999997E-2</v>
      </c>
      <c r="AV314">
        <v>4</v>
      </c>
      <c r="AW314" t="s">
        <v>1285</v>
      </c>
      <c r="AX314" t="s">
        <v>1286</v>
      </c>
      <c r="AY314" t="s">
        <v>1287</v>
      </c>
      <c r="AZ314" t="s">
        <v>1289</v>
      </c>
      <c r="BA314">
        <v>3</v>
      </c>
      <c r="BB314">
        <v>0.75</v>
      </c>
      <c r="BC314">
        <v>0</v>
      </c>
      <c r="BD314" t="s">
        <v>1290</v>
      </c>
      <c r="BE314" t="s">
        <v>1290</v>
      </c>
      <c r="BF314" t="s">
        <v>1291</v>
      </c>
      <c r="BG314" t="s">
        <v>1291</v>
      </c>
      <c r="BH314" t="s">
        <v>1291</v>
      </c>
      <c r="BI314">
        <v>0</v>
      </c>
      <c r="BJ314" t="s">
        <v>1292</v>
      </c>
      <c r="BK314">
        <v>0</v>
      </c>
    </row>
    <row r="315" spans="1:63" x14ac:dyDescent="0.25">
      <c r="A315" t="s">
        <v>357</v>
      </c>
      <c r="B315">
        <v>4</v>
      </c>
      <c r="C315" t="s">
        <v>1268</v>
      </c>
      <c r="D315">
        <v>0</v>
      </c>
      <c r="E315">
        <v>1900</v>
      </c>
      <c r="F315">
        <v>1</v>
      </c>
      <c r="G315">
        <v>9</v>
      </c>
      <c r="H315">
        <v>1.2</v>
      </c>
      <c r="I315" t="s">
        <v>1273</v>
      </c>
      <c r="J315" t="s">
        <v>1274</v>
      </c>
      <c r="K315" t="s">
        <v>1275</v>
      </c>
      <c r="M315" t="s">
        <v>1274</v>
      </c>
      <c r="N315" t="s">
        <v>1276</v>
      </c>
      <c r="P315" t="s">
        <v>1274</v>
      </c>
      <c r="Q315" t="s">
        <v>1277</v>
      </c>
      <c r="X315">
        <v>0.38800000000000001</v>
      </c>
      <c r="Y315">
        <v>0.4</v>
      </c>
      <c r="Z315" t="s">
        <v>1279</v>
      </c>
      <c r="AA315">
        <v>0.2</v>
      </c>
      <c r="AB315">
        <v>0.2</v>
      </c>
      <c r="AC315">
        <v>0.2</v>
      </c>
      <c r="AD315">
        <v>0.2</v>
      </c>
      <c r="AE315">
        <v>7</v>
      </c>
      <c r="AF315" t="s">
        <v>1280</v>
      </c>
      <c r="AG315" t="s">
        <v>1281</v>
      </c>
      <c r="AL315" t="s">
        <v>1284</v>
      </c>
      <c r="AO315">
        <v>35</v>
      </c>
      <c r="AP315">
        <v>-30</v>
      </c>
      <c r="AS315">
        <v>7.4999999999999997E-2</v>
      </c>
      <c r="AT315">
        <v>4</v>
      </c>
      <c r="AU315">
        <v>7.4999999999999997E-2</v>
      </c>
      <c r="AV315">
        <v>4</v>
      </c>
      <c r="AW315" t="s">
        <v>1285</v>
      </c>
      <c r="AX315" t="s">
        <v>1286</v>
      </c>
      <c r="AY315" t="s">
        <v>1287</v>
      </c>
      <c r="AZ315" t="s">
        <v>1289</v>
      </c>
      <c r="BA315">
        <v>3</v>
      </c>
      <c r="BB315">
        <v>0.75</v>
      </c>
      <c r="BC315">
        <v>0</v>
      </c>
      <c r="BD315" t="s">
        <v>1290</v>
      </c>
      <c r="BE315" t="s">
        <v>1290</v>
      </c>
      <c r="BF315" t="s">
        <v>1291</v>
      </c>
      <c r="BG315" t="s">
        <v>1291</v>
      </c>
      <c r="BH315" t="s">
        <v>1291</v>
      </c>
      <c r="BI315">
        <v>0</v>
      </c>
      <c r="BJ315" t="s">
        <v>1292</v>
      </c>
      <c r="BK315">
        <v>0</v>
      </c>
    </row>
    <row r="316" spans="1:63" x14ac:dyDescent="0.25">
      <c r="A316" t="s">
        <v>358</v>
      </c>
      <c r="B316">
        <v>4</v>
      </c>
      <c r="C316" t="s">
        <v>1269</v>
      </c>
      <c r="D316">
        <v>0</v>
      </c>
      <c r="E316">
        <v>1900</v>
      </c>
      <c r="F316">
        <v>1</v>
      </c>
      <c r="G316">
        <v>9</v>
      </c>
      <c r="H316">
        <v>1.2</v>
      </c>
      <c r="I316" t="s">
        <v>1273</v>
      </c>
      <c r="J316" t="s">
        <v>1274</v>
      </c>
      <c r="K316" t="s">
        <v>1275</v>
      </c>
      <c r="M316" t="s">
        <v>1274</v>
      </c>
      <c r="N316" t="s">
        <v>1276</v>
      </c>
      <c r="P316" t="s">
        <v>1274</v>
      </c>
      <c r="Q316" t="s">
        <v>1277</v>
      </c>
      <c r="X316">
        <v>0.38800000000000001</v>
      </c>
      <c r="Y316">
        <v>0.4</v>
      </c>
      <c r="Z316" t="s">
        <v>1279</v>
      </c>
      <c r="AA316">
        <v>0.2</v>
      </c>
      <c r="AB316">
        <v>0.2</v>
      </c>
      <c r="AC316">
        <v>0.2</v>
      </c>
      <c r="AD316">
        <v>0.2</v>
      </c>
      <c r="AE316">
        <v>7</v>
      </c>
      <c r="AF316" t="s">
        <v>1280</v>
      </c>
      <c r="AG316" t="s">
        <v>1281</v>
      </c>
      <c r="AL316" t="s">
        <v>1284</v>
      </c>
      <c r="AO316">
        <v>35</v>
      </c>
      <c r="AP316">
        <v>-30</v>
      </c>
      <c r="AS316">
        <v>7.4999999999999997E-2</v>
      </c>
      <c r="AT316">
        <v>4</v>
      </c>
      <c r="AU316">
        <v>7.4999999999999997E-2</v>
      </c>
      <c r="AV316">
        <v>4</v>
      </c>
      <c r="AW316" t="s">
        <v>1285</v>
      </c>
      <c r="AX316" t="s">
        <v>1286</v>
      </c>
      <c r="AY316" t="s">
        <v>1287</v>
      </c>
      <c r="AZ316" t="s">
        <v>1289</v>
      </c>
      <c r="BA316">
        <v>3</v>
      </c>
      <c r="BB316">
        <v>0.75</v>
      </c>
      <c r="BC316">
        <v>0</v>
      </c>
      <c r="BD316" t="s">
        <v>1290</v>
      </c>
      <c r="BE316" t="s">
        <v>1290</v>
      </c>
      <c r="BF316" t="s">
        <v>1291</v>
      </c>
      <c r="BG316" t="s">
        <v>1291</v>
      </c>
      <c r="BH316" t="s">
        <v>1291</v>
      </c>
      <c r="BI316">
        <v>0</v>
      </c>
      <c r="BJ316" t="s">
        <v>1292</v>
      </c>
      <c r="BK316">
        <v>0</v>
      </c>
    </row>
    <row r="317" spans="1:63" x14ac:dyDescent="0.25">
      <c r="A317" t="s">
        <v>359</v>
      </c>
      <c r="B317">
        <v>4</v>
      </c>
      <c r="C317" t="s">
        <v>1270</v>
      </c>
      <c r="D317">
        <v>0</v>
      </c>
      <c r="E317">
        <v>1900</v>
      </c>
      <c r="F317">
        <v>1</v>
      </c>
      <c r="G317">
        <v>9</v>
      </c>
      <c r="H317">
        <v>1.2</v>
      </c>
      <c r="I317" t="s">
        <v>1273</v>
      </c>
      <c r="J317" t="s">
        <v>1274</v>
      </c>
      <c r="K317" t="s">
        <v>1275</v>
      </c>
      <c r="M317" t="s">
        <v>1274</v>
      </c>
      <c r="N317" t="s">
        <v>1276</v>
      </c>
      <c r="P317" t="s">
        <v>1274</v>
      </c>
      <c r="Q317" t="s">
        <v>1277</v>
      </c>
      <c r="X317">
        <v>0.38800000000000001</v>
      </c>
      <c r="Y317">
        <v>0.4</v>
      </c>
      <c r="Z317" t="s">
        <v>1279</v>
      </c>
      <c r="AA317">
        <v>0.2</v>
      </c>
      <c r="AB317">
        <v>0.2</v>
      </c>
      <c r="AC317">
        <v>0.2</v>
      </c>
      <c r="AD317">
        <v>0.2</v>
      </c>
      <c r="AE317">
        <v>7</v>
      </c>
      <c r="AF317" t="s">
        <v>1280</v>
      </c>
      <c r="AG317" t="s">
        <v>1281</v>
      </c>
      <c r="AL317" t="s">
        <v>1284</v>
      </c>
      <c r="AO317">
        <v>35</v>
      </c>
      <c r="AP317">
        <v>-30</v>
      </c>
      <c r="AS317">
        <v>7.4999999999999997E-2</v>
      </c>
      <c r="AT317">
        <v>4</v>
      </c>
      <c r="AU317">
        <v>7.4999999999999997E-2</v>
      </c>
      <c r="AV317">
        <v>4</v>
      </c>
      <c r="AW317" t="s">
        <v>1285</v>
      </c>
      <c r="AX317" t="s">
        <v>1286</v>
      </c>
      <c r="AY317" t="s">
        <v>1287</v>
      </c>
      <c r="AZ317" t="s">
        <v>1289</v>
      </c>
      <c r="BA317">
        <v>3</v>
      </c>
      <c r="BB317">
        <v>0.75</v>
      </c>
      <c r="BC317">
        <v>0</v>
      </c>
      <c r="BD317" t="s">
        <v>1290</v>
      </c>
      <c r="BE317" t="s">
        <v>1290</v>
      </c>
      <c r="BF317" t="s">
        <v>1291</v>
      </c>
      <c r="BG317" t="s">
        <v>1291</v>
      </c>
      <c r="BH317" t="s">
        <v>1291</v>
      </c>
      <c r="BI317">
        <v>0</v>
      </c>
      <c r="BJ317" t="s">
        <v>1292</v>
      </c>
      <c r="BK317">
        <v>0</v>
      </c>
    </row>
    <row r="318" spans="1:63" x14ac:dyDescent="0.25">
      <c r="A318" t="s">
        <v>360</v>
      </c>
      <c r="B318">
        <v>4</v>
      </c>
      <c r="C318" t="s">
        <v>1271</v>
      </c>
      <c r="D318">
        <v>0</v>
      </c>
      <c r="E318">
        <v>1900</v>
      </c>
      <c r="F318">
        <v>1</v>
      </c>
      <c r="G318">
        <v>9</v>
      </c>
      <c r="H318">
        <v>1.2</v>
      </c>
      <c r="I318" t="s">
        <v>1273</v>
      </c>
      <c r="J318" t="s">
        <v>1274</v>
      </c>
      <c r="K318" t="s">
        <v>1275</v>
      </c>
      <c r="M318" t="s">
        <v>1274</v>
      </c>
      <c r="N318" t="s">
        <v>1276</v>
      </c>
      <c r="P318" t="s">
        <v>1274</v>
      </c>
      <c r="Q318" t="s">
        <v>1277</v>
      </c>
      <c r="X318">
        <v>0.38800000000000001</v>
      </c>
      <c r="Y318">
        <v>0.4</v>
      </c>
      <c r="Z318" t="s">
        <v>1279</v>
      </c>
      <c r="AA318">
        <v>0.2</v>
      </c>
      <c r="AB318">
        <v>0.2</v>
      </c>
      <c r="AC318">
        <v>0.2</v>
      </c>
      <c r="AD318">
        <v>0.2</v>
      </c>
      <c r="AE318">
        <v>7</v>
      </c>
      <c r="AF318" t="s">
        <v>1280</v>
      </c>
      <c r="AG318" t="s">
        <v>1281</v>
      </c>
      <c r="AL318" t="s">
        <v>1284</v>
      </c>
      <c r="AO318">
        <v>35</v>
      </c>
      <c r="AP318">
        <v>-30</v>
      </c>
      <c r="AS318">
        <v>7.4999999999999997E-2</v>
      </c>
      <c r="AT318">
        <v>4</v>
      </c>
      <c r="AU318">
        <v>7.4999999999999997E-2</v>
      </c>
      <c r="AV318">
        <v>4</v>
      </c>
      <c r="AW318" t="s">
        <v>1285</v>
      </c>
      <c r="AX318" t="s">
        <v>1286</v>
      </c>
      <c r="AY318" t="s">
        <v>1287</v>
      </c>
      <c r="AZ318" t="s">
        <v>1289</v>
      </c>
      <c r="BA318">
        <v>3</v>
      </c>
      <c r="BB318">
        <v>0.75</v>
      </c>
      <c r="BC318">
        <v>0</v>
      </c>
      <c r="BD318" t="s">
        <v>1290</v>
      </c>
      <c r="BE318" t="s">
        <v>1290</v>
      </c>
      <c r="BF318" t="s">
        <v>1291</v>
      </c>
      <c r="BG318" t="s">
        <v>1291</v>
      </c>
      <c r="BH318" t="s">
        <v>1291</v>
      </c>
      <c r="BI318">
        <v>0</v>
      </c>
      <c r="BJ318" t="s">
        <v>1292</v>
      </c>
      <c r="BK318">
        <v>0</v>
      </c>
    </row>
    <row r="319" spans="1:63" x14ac:dyDescent="0.25">
      <c r="A319" t="s">
        <v>361</v>
      </c>
      <c r="B319">
        <v>4</v>
      </c>
      <c r="C319" t="s">
        <v>1272</v>
      </c>
      <c r="D319">
        <v>0</v>
      </c>
      <c r="E319">
        <v>1900</v>
      </c>
      <c r="F319">
        <v>1</v>
      </c>
      <c r="G319">
        <v>9</v>
      </c>
      <c r="H319">
        <v>1.2</v>
      </c>
      <c r="I319" t="s">
        <v>1273</v>
      </c>
      <c r="J319" t="s">
        <v>1274</v>
      </c>
      <c r="K319" t="s">
        <v>1275</v>
      </c>
      <c r="M319" t="s">
        <v>1274</v>
      </c>
      <c r="N319" t="s">
        <v>1276</v>
      </c>
      <c r="P319" t="s">
        <v>1274</v>
      </c>
      <c r="Q319" t="s">
        <v>1277</v>
      </c>
      <c r="X319">
        <v>0.38800000000000001</v>
      </c>
      <c r="Y319">
        <v>0.4</v>
      </c>
      <c r="Z319" t="s">
        <v>1279</v>
      </c>
      <c r="AA319">
        <v>0.2</v>
      </c>
      <c r="AB319">
        <v>0.2</v>
      </c>
      <c r="AC319">
        <v>0.2</v>
      </c>
      <c r="AD319">
        <v>0.2</v>
      </c>
      <c r="AE319">
        <v>7</v>
      </c>
      <c r="AF319" t="s">
        <v>1280</v>
      </c>
      <c r="AG319" t="s">
        <v>1281</v>
      </c>
      <c r="AL319" t="s">
        <v>1284</v>
      </c>
      <c r="AO319">
        <v>35</v>
      </c>
      <c r="AP319">
        <v>-30</v>
      </c>
      <c r="AS319">
        <v>7.4999999999999997E-2</v>
      </c>
      <c r="AT319">
        <v>4</v>
      </c>
      <c r="AU319">
        <v>7.4999999999999997E-2</v>
      </c>
      <c r="AV319">
        <v>4</v>
      </c>
      <c r="AW319" t="s">
        <v>1285</v>
      </c>
      <c r="AX319" t="s">
        <v>1286</v>
      </c>
      <c r="AY319" t="s">
        <v>1287</v>
      </c>
      <c r="AZ319" t="s">
        <v>1289</v>
      </c>
      <c r="BA319">
        <v>3</v>
      </c>
      <c r="BB319">
        <v>0.75</v>
      </c>
      <c r="BC319">
        <v>0</v>
      </c>
      <c r="BD319" t="s">
        <v>1290</v>
      </c>
      <c r="BE319" t="s">
        <v>1290</v>
      </c>
      <c r="BF319" t="s">
        <v>1291</v>
      </c>
      <c r="BG319" t="s">
        <v>1291</v>
      </c>
      <c r="BH319" t="s">
        <v>1291</v>
      </c>
      <c r="BI319">
        <v>0</v>
      </c>
      <c r="BJ319" t="s">
        <v>1292</v>
      </c>
      <c r="BK319">
        <v>0</v>
      </c>
    </row>
    <row r="320" spans="1:63" x14ac:dyDescent="0.25">
      <c r="A320" t="s">
        <v>362</v>
      </c>
      <c r="B320">
        <v>4</v>
      </c>
      <c r="C320" t="s">
        <v>1167</v>
      </c>
      <c r="D320">
        <v>0</v>
      </c>
      <c r="E320">
        <v>1900</v>
      </c>
      <c r="F320">
        <v>1</v>
      </c>
      <c r="G320">
        <v>9</v>
      </c>
      <c r="H320">
        <v>1.2</v>
      </c>
      <c r="I320" t="s">
        <v>1273</v>
      </c>
      <c r="J320" t="s">
        <v>1274</v>
      </c>
      <c r="K320" t="s">
        <v>1275</v>
      </c>
      <c r="L320">
        <v>8.33333352</v>
      </c>
      <c r="M320" t="s">
        <v>1274</v>
      </c>
      <c r="N320" t="s">
        <v>1276</v>
      </c>
      <c r="O320">
        <v>9.0909091400000008</v>
      </c>
      <c r="P320" t="s">
        <v>1274</v>
      </c>
      <c r="Q320" t="s">
        <v>1277</v>
      </c>
      <c r="R320" t="s">
        <v>1278</v>
      </c>
      <c r="S320">
        <v>4.3478260080000002</v>
      </c>
      <c r="T320">
        <v>0</v>
      </c>
      <c r="U320">
        <v>0</v>
      </c>
      <c r="V320">
        <v>0</v>
      </c>
      <c r="W320">
        <v>1.75</v>
      </c>
      <c r="X320">
        <v>0.38800000000000001</v>
      </c>
      <c r="Y320">
        <v>0.4</v>
      </c>
      <c r="Z320" t="s">
        <v>1279</v>
      </c>
      <c r="AA320">
        <v>0.2</v>
      </c>
      <c r="AB320">
        <v>0.2</v>
      </c>
      <c r="AC320">
        <v>0.2</v>
      </c>
      <c r="AD320">
        <v>0.2</v>
      </c>
      <c r="AE320">
        <v>7</v>
      </c>
      <c r="AF320" t="s">
        <v>1280</v>
      </c>
      <c r="AG320" t="s">
        <v>1281</v>
      </c>
      <c r="AH320" t="s">
        <v>1282</v>
      </c>
      <c r="AI320">
        <v>20</v>
      </c>
      <c r="AJ320" t="s">
        <v>1283</v>
      </c>
      <c r="AK320">
        <v>3.4392901571236671</v>
      </c>
      <c r="AL320" t="s">
        <v>1284</v>
      </c>
      <c r="AM320" t="s">
        <v>1282</v>
      </c>
      <c r="AN320">
        <v>15</v>
      </c>
      <c r="AO320">
        <v>35</v>
      </c>
      <c r="AP320">
        <v>-30</v>
      </c>
      <c r="AQ320">
        <v>0</v>
      </c>
      <c r="AR320">
        <v>0.8</v>
      </c>
      <c r="AS320">
        <v>7.4999999999999997E-2</v>
      </c>
      <c r="AT320">
        <v>4</v>
      </c>
      <c r="AU320">
        <v>7.4999999999999997E-2</v>
      </c>
      <c r="AV320">
        <v>4</v>
      </c>
      <c r="AW320" t="s">
        <v>1285</v>
      </c>
      <c r="AX320" t="s">
        <v>1286</v>
      </c>
      <c r="AY320" t="s">
        <v>1287</v>
      </c>
      <c r="AZ320" t="s">
        <v>1289</v>
      </c>
      <c r="BA320">
        <v>4</v>
      </c>
      <c r="BB320">
        <v>0.75</v>
      </c>
      <c r="BC320">
        <v>0</v>
      </c>
      <c r="BD320" t="s">
        <v>1290</v>
      </c>
      <c r="BE320" t="s">
        <v>1290</v>
      </c>
      <c r="BF320" t="s">
        <v>1291</v>
      </c>
      <c r="BG320" t="s">
        <v>1291</v>
      </c>
      <c r="BH320" t="s">
        <v>1291</v>
      </c>
      <c r="BI320">
        <v>0</v>
      </c>
      <c r="BJ320" t="s">
        <v>1292</v>
      </c>
      <c r="BK320">
        <v>0</v>
      </c>
    </row>
    <row r="321" spans="1:63" x14ac:dyDescent="0.25">
      <c r="A321" t="s">
        <v>363</v>
      </c>
      <c r="B321">
        <v>4</v>
      </c>
      <c r="C321" t="s">
        <v>1168</v>
      </c>
      <c r="D321">
        <v>0</v>
      </c>
      <c r="E321">
        <v>1900</v>
      </c>
      <c r="F321">
        <v>1</v>
      </c>
      <c r="G321">
        <v>9</v>
      </c>
      <c r="H321">
        <v>1.2</v>
      </c>
      <c r="I321" t="s">
        <v>1273</v>
      </c>
      <c r="J321" t="s">
        <v>1274</v>
      </c>
      <c r="K321" t="s">
        <v>1275</v>
      </c>
      <c r="M321" t="s">
        <v>1274</v>
      </c>
      <c r="N321" t="s">
        <v>1276</v>
      </c>
      <c r="P321" t="s">
        <v>1274</v>
      </c>
      <c r="Q321" t="s">
        <v>1277</v>
      </c>
      <c r="X321">
        <v>0.38800000000000001</v>
      </c>
      <c r="Y321">
        <v>0.4</v>
      </c>
      <c r="Z321" t="s">
        <v>1279</v>
      </c>
      <c r="AA321">
        <v>0.2</v>
      </c>
      <c r="AB321">
        <v>0.2</v>
      </c>
      <c r="AC321">
        <v>0.2</v>
      </c>
      <c r="AD321">
        <v>0.2</v>
      </c>
      <c r="AE321">
        <v>7</v>
      </c>
      <c r="AF321" t="s">
        <v>1280</v>
      </c>
      <c r="AG321" t="s">
        <v>1281</v>
      </c>
      <c r="AL321" t="s">
        <v>1284</v>
      </c>
      <c r="AO321">
        <v>35</v>
      </c>
      <c r="AP321">
        <v>-30</v>
      </c>
      <c r="AS321">
        <v>7.4999999999999997E-2</v>
      </c>
      <c r="AT321">
        <v>4</v>
      </c>
      <c r="AU321">
        <v>7.4999999999999997E-2</v>
      </c>
      <c r="AV321">
        <v>4</v>
      </c>
      <c r="AW321" t="s">
        <v>1285</v>
      </c>
      <c r="AX321" t="s">
        <v>1286</v>
      </c>
      <c r="AY321" t="s">
        <v>1287</v>
      </c>
      <c r="AZ321" t="s">
        <v>1289</v>
      </c>
      <c r="BA321">
        <v>4</v>
      </c>
      <c r="BB321">
        <v>0.75</v>
      </c>
      <c r="BC321">
        <v>0</v>
      </c>
      <c r="BD321" t="s">
        <v>1290</v>
      </c>
      <c r="BE321" t="s">
        <v>1290</v>
      </c>
      <c r="BF321" t="s">
        <v>1291</v>
      </c>
      <c r="BG321" t="s">
        <v>1291</v>
      </c>
      <c r="BH321" t="s">
        <v>1291</v>
      </c>
      <c r="BI321">
        <v>0</v>
      </c>
      <c r="BJ321" t="s">
        <v>1292</v>
      </c>
      <c r="BK321">
        <v>0</v>
      </c>
    </row>
    <row r="322" spans="1:63" x14ac:dyDescent="0.25">
      <c r="A322" t="s">
        <v>364</v>
      </c>
      <c r="B322">
        <v>4</v>
      </c>
      <c r="C322" t="s">
        <v>1169</v>
      </c>
      <c r="D322">
        <v>0</v>
      </c>
      <c r="E322">
        <v>1900</v>
      </c>
      <c r="F322">
        <v>1</v>
      </c>
      <c r="G322">
        <v>9</v>
      </c>
      <c r="H322">
        <v>1.2</v>
      </c>
      <c r="I322" t="s">
        <v>1273</v>
      </c>
      <c r="J322" t="s">
        <v>1274</v>
      </c>
      <c r="K322" t="s">
        <v>1275</v>
      </c>
      <c r="M322" t="s">
        <v>1274</v>
      </c>
      <c r="N322" t="s">
        <v>1276</v>
      </c>
      <c r="P322" t="s">
        <v>1274</v>
      </c>
      <c r="Q322" t="s">
        <v>1277</v>
      </c>
      <c r="X322">
        <v>0.38800000000000001</v>
      </c>
      <c r="Y322">
        <v>0.4</v>
      </c>
      <c r="Z322" t="s">
        <v>1279</v>
      </c>
      <c r="AA322">
        <v>0.2</v>
      </c>
      <c r="AB322">
        <v>0.2</v>
      </c>
      <c r="AC322">
        <v>0.2</v>
      </c>
      <c r="AD322">
        <v>0.2</v>
      </c>
      <c r="AE322">
        <v>7</v>
      </c>
      <c r="AF322" t="s">
        <v>1280</v>
      </c>
      <c r="AG322" t="s">
        <v>1281</v>
      </c>
      <c r="AL322" t="s">
        <v>1284</v>
      </c>
      <c r="AO322">
        <v>35</v>
      </c>
      <c r="AP322">
        <v>-30</v>
      </c>
      <c r="AS322">
        <v>7.4999999999999997E-2</v>
      </c>
      <c r="AT322">
        <v>4</v>
      </c>
      <c r="AU322">
        <v>7.4999999999999997E-2</v>
      </c>
      <c r="AV322">
        <v>4</v>
      </c>
      <c r="AW322" t="s">
        <v>1285</v>
      </c>
      <c r="AX322" t="s">
        <v>1286</v>
      </c>
      <c r="AY322" t="s">
        <v>1287</v>
      </c>
      <c r="AZ322" t="s">
        <v>1289</v>
      </c>
      <c r="BA322">
        <v>4</v>
      </c>
      <c r="BB322">
        <v>0.75</v>
      </c>
      <c r="BC322">
        <v>0</v>
      </c>
      <c r="BD322" t="s">
        <v>1290</v>
      </c>
      <c r="BE322" t="s">
        <v>1290</v>
      </c>
      <c r="BF322" t="s">
        <v>1291</v>
      </c>
      <c r="BG322" t="s">
        <v>1291</v>
      </c>
      <c r="BH322" t="s">
        <v>1291</v>
      </c>
      <c r="BI322">
        <v>0</v>
      </c>
      <c r="BJ322" t="s">
        <v>1292</v>
      </c>
      <c r="BK322">
        <v>0</v>
      </c>
    </row>
    <row r="323" spans="1:63" x14ac:dyDescent="0.25">
      <c r="A323" t="s">
        <v>365</v>
      </c>
      <c r="B323">
        <v>4</v>
      </c>
      <c r="C323" t="s">
        <v>1170</v>
      </c>
      <c r="D323">
        <v>0</v>
      </c>
      <c r="E323">
        <v>1900</v>
      </c>
      <c r="F323">
        <v>1</v>
      </c>
      <c r="G323">
        <v>9</v>
      </c>
      <c r="H323">
        <v>1.2</v>
      </c>
      <c r="I323" t="s">
        <v>1273</v>
      </c>
      <c r="J323" t="s">
        <v>1274</v>
      </c>
      <c r="K323" t="s">
        <v>1275</v>
      </c>
      <c r="M323" t="s">
        <v>1274</v>
      </c>
      <c r="N323" t="s">
        <v>1276</v>
      </c>
      <c r="P323" t="s">
        <v>1274</v>
      </c>
      <c r="Q323" t="s">
        <v>1277</v>
      </c>
      <c r="X323">
        <v>0.38800000000000001</v>
      </c>
      <c r="Y323">
        <v>0.4</v>
      </c>
      <c r="Z323" t="s">
        <v>1279</v>
      </c>
      <c r="AA323">
        <v>0.2</v>
      </c>
      <c r="AB323">
        <v>0.2</v>
      </c>
      <c r="AC323">
        <v>0.2</v>
      </c>
      <c r="AD323">
        <v>0.2</v>
      </c>
      <c r="AE323">
        <v>7</v>
      </c>
      <c r="AF323" t="s">
        <v>1280</v>
      </c>
      <c r="AG323" t="s">
        <v>1281</v>
      </c>
      <c r="AL323" t="s">
        <v>1284</v>
      </c>
      <c r="AO323">
        <v>35</v>
      </c>
      <c r="AP323">
        <v>-30</v>
      </c>
      <c r="AS323">
        <v>7.4999999999999997E-2</v>
      </c>
      <c r="AT323">
        <v>4</v>
      </c>
      <c r="AU323">
        <v>7.4999999999999997E-2</v>
      </c>
      <c r="AV323">
        <v>4</v>
      </c>
      <c r="AW323" t="s">
        <v>1285</v>
      </c>
      <c r="AX323" t="s">
        <v>1286</v>
      </c>
      <c r="AY323" t="s">
        <v>1287</v>
      </c>
      <c r="AZ323" t="s">
        <v>1289</v>
      </c>
      <c r="BA323">
        <v>4</v>
      </c>
      <c r="BB323">
        <v>0.75</v>
      </c>
      <c r="BC323">
        <v>0</v>
      </c>
      <c r="BD323" t="s">
        <v>1290</v>
      </c>
      <c r="BE323" t="s">
        <v>1290</v>
      </c>
      <c r="BF323" t="s">
        <v>1291</v>
      </c>
      <c r="BG323" t="s">
        <v>1291</v>
      </c>
      <c r="BH323" t="s">
        <v>1291</v>
      </c>
      <c r="BI323">
        <v>0</v>
      </c>
      <c r="BJ323" t="s">
        <v>1292</v>
      </c>
      <c r="BK323">
        <v>0</v>
      </c>
    </row>
    <row r="324" spans="1:63" x14ac:dyDescent="0.25">
      <c r="A324" t="s">
        <v>366</v>
      </c>
      <c r="B324">
        <v>4</v>
      </c>
      <c r="C324" t="s">
        <v>1171</v>
      </c>
      <c r="D324">
        <v>0</v>
      </c>
      <c r="E324">
        <v>1900</v>
      </c>
      <c r="F324">
        <v>1</v>
      </c>
      <c r="G324">
        <v>9</v>
      </c>
      <c r="H324">
        <v>1.2</v>
      </c>
      <c r="I324" t="s">
        <v>1273</v>
      </c>
      <c r="J324" t="s">
        <v>1274</v>
      </c>
      <c r="K324" t="s">
        <v>1275</v>
      </c>
      <c r="M324" t="s">
        <v>1274</v>
      </c>
      <c r="N324" t="s">
        <v>1276</v>
      </c>
      <c r="P324" t="s">
        <v>1274</v>
      </c>
      <c r="Q324" t="s">
        <v>1277</v>
      </c>
      <c r="X324">
        <v>0.38800000000000001</v>
      </c>
      <c r="Y324">
        <v>0.4</v>
      </c>
      <c r="Z324" t="s">
        <v>1279</v>
      </c>
      <c r="AA324">
        <v>0.2</v>
      </c>
      <c r="AB324">
        <v>0.2</v>
      </c>
      <c r="AC324">
        <v>0.2</v>
      </c>
      <c r="AD324">
        <v>0.2</v>
      </c>
      <c r="AE324">
        <v>7</v>
      </c>
      <c r="AF324" t="s">
        <v>1280</v>
      </c>
      <c r="AG324" t="s">
        <v>1281</v>
      </c>
      <c r="AL324" t="s">
        <v>1284</v>
      </c>
      <c r="AO324">
        <v>35</v>
      </c>
      <c r="AP324">
        <v>-30</v>
      </c>
      <c r="AS324">
        <v>7.4999999999999997E-2</v>
      </c>
      <c r="AT324">
        <v>4</v>
      </c>
      <c r="AU324">
        <v>7.4999999999999997E-2</v>
      </c>
      <c r="AV324">
        <v>4</v>
      </c>
      <c r="AW324" t="s">
        <v>1285</v>
      </c>
      <c r="AX324" t="s">
        <v>1286</v>
      </c>
      <c r="AY324" t="s">
        <v>1287</v>
      </c>
      <c r="AZ324" t="s">
        <v>1289</v>
      </c>
      <c r="BA324">
        <v>4</v>
      </c>
      <c r="BB324">
        <v>0.75</v>
      </c>
      <c r="BC324">
        <v>0</v>
      </c>
      <c r="BD324" t="s">
        <v>1290</v>
      </c>
      <c r="BE324" t="s">
        <v>1290</v>
      </c>
      <c r="BF324" t="s">
        <v>1291</v>
      </c>
      <c r="BG324" t="s">
        <v>1291</v>
      </c>
      <c r="BH324" t="s">
        <v>1291</v>
      </c>
      <c r="BI324">
        <v>0</v>
      </c>
      <c r="BJ324" t="s">
        <v>1292</v>
      </c>
      <c r="BK324">
        <v>0</v>
      </c>
    </row>
    <row r="325" spans="1:63" x14ac:dyDescent="0.25">
      <c r="A325" t="s">
        <v>367</v>
      </c>
      <c r="B325">
        <v>4</v>
      </c>
      <c r="C325" t="s">
        <v>1172</v>
      </c>
      <c r="D325">
        <v>0</v>
      </c>
      <c r="E325">
        <v>1900</v>
      </c>
      <c r="F325">
        <v>1</v>
      </c>
      <c r="G325">
        <v>9</v>
      </c>
      <c r="H325">
        <v>1.2</v>
      </c>
      <c r="I325" t="s">
        <v>1273</v>
      </c>
      <c r="J325" t="s">
        <v>1274</v>
      </c>
      <c r="K325" t="s">
        <v>1275</v>
      </c>
      <c r="M325" t="s">
        <v>1274</v>
      </c>
      <c r="N325" t="s">
        <v>1276</v>
      </c>
      <c r="P325" t="s">
        <v>1274</v>
      </c>
      <c r="Q325" t="s">
        <v>1277</v>
      </c>
      <c r="X325">
        <v>0.38800000000000001</v>
      </c>
      <c r="Y325">
        <v>0.4</v>
      </c>
      <c r="Z325" t="s">
        <v>1279</v>
      </c>
      <c r="AA325">
        <v>0.2</v>
      </c>
      <c r="AB325">
        <v>0.2</v>
      </c>
      <c r="AC325">
        <v>0.2</v>
      </c>
      <c r="AD325">
        <v>0.2</v>
      </c>
      <c r="AE325">
        <v>7</v>
      </c>
      <c r="AF325" t="s">
        <v>1280</v>
      </c>
      <c r="AG325" t="s">
        <v>1281</v>
      </c>
      <c r="AL325" t="s">
        <v>1284</v>
      </c>
      <c r="AO325">
        <v>35</v>
      </c>
      <c r="AP325">
        <v>-30</v>
      </c>
      <c r="AS325">
        <v>7.4999999999999997E-2</v>
      </c>
      <c r="AT325">
        <v>4</v>
      </c>
      <c r="AU325">
        <v>7.4999999999999997E-2</v>
      </c>
      <c r="AV325">
        <v>4</v>
      </c>
      <c r="AW325" t="s">
        <v>1285</v>
      </c>
      <c r="AX325" t="s">
        <v>1286</v>
      </c>
      <c r="AY325" t="s">
        <v>1287</v>
      </c>
      <c r="AZ325" t="s">
        <v>1289</v>
      </c>
      <c r="BA325">
        <v>4</v>
      </c>
      <c r="BB325">
        <v>0.75</v>
      </c>
      <c r="BC325">
        <v>0</v>
      </c>
      <c r="BD325" t="s">
        <v>1290</v>
      </c>
      <c r="BE325" t="s">
        <v>1290</v>
      </c>
      <c r="BF325" t="s">
        <v>1291</v>
      </c>
      <c r="BG325" t="s">
        <v>1291</v>
      </c>
      <c r="BH325" t="s">
        <v>1291</v>
      </c>
      <c r="BI325">
        <v>0</v>
      </c>
      <c r="BJ325" t="s">
        <v>1292</v>
      </c>
      <c r="BK325">
        <v>0</v>
      </c>
    </row>
    <row r="326" spans="1:63" x14ac:dyDescent="0.25">
      <c r="A326" t="s">
        <v>368</v>
      </c>
      <c r="B326">
        <v>4</v>
      </c>
      <c r="C326" t="s">
        <v>1173</v>
      </c>
      <c r="D326">
        <v>0</v>
      </c>
      <c r="E326">
        <v>1900</v>
      </c>
      <c r="F326">
        <v>1</v>
      </c>
      <c r="G326">
        <v>9</v>
      </c>
      <c r="H326">
        <v>1.2</v>
      </c>
      <c r="I326" t="s">
        <v>1273</v>
      </c>
      <c r="J326" t="s">
        <v>1274</v>
      </c>
      <c r="K326" t="s">
        <v>1275</v>
      </c>
      <c r="M326" t="s">
        <v>1274</v>
      </c>
      <c r="N326" t="s">
        <v>1276</v>
      </c>
      <c r="P326" t="s">
        <v>1274</v>
      </c>
      <c r="Q326" t="s">
        <v>1277</v>
      </c>
      <c r="X326">
        <v>0.38800000000000001</v>
      </c>
      <c r="Y326">
        <v>0.4</v>
      </c>
      <c r="Z326" t="s">
        <v>1279</v>
      </c>
      <c r="AA326">
        <v>0.2</v>
      </c>
      <c r="AB326">
        <v>0.2</v>
      </c>
      <c r="AC326">
        <v>0.2</v>
      </c>
      <c r="AD326">
        <v>0.2</v>
      </c>
      <c r="AE326">
        <v>7</v>
      </c>
      <c r="AF326" t="s">
        <v>1280</v>
      </c>
      <c r="AG326" t="s">
        <v>1281</v>
      </c>
      <c r="AL326" t="s">
        <v>1284</v>
      </c>
      <c r="AO326">
        <v>35</v>
      </c>
      <c r="AP326">
        <v>-30</v>
      </c>
      <c r="AS326">
        <v>7.4999999999999997E-2</v>
      </c>
      <c r="AT326">
        <v>4</v>
      </c>
      <c r="AU326">
        <v>7.4999999999999997E-2</v>
      </c>
      <c r="AV326">
        <v>4</v>
      </c>
      <c r="AW326" t="s">
        <v>1285</v>
      </c>
      <c r="AX326" t="s">
        <v>1286</v>
      </c>
      <c r="AY326" t="s">
        <v>1287</v>
      </c>
      <c r="AZ326" t="s">
        <v>1289</v>
      </c>
      <c r="BA326">
        <v>4</v>
      </c>
      <c r="BB326">
        <v>0.75</v>
      </c>
      <c r="BC326">
        <v>0</v>
      </c>
      <c r="BD326" t="s">
        <v>1290</v>
      </c>
      <c r="BE326" t="s">
        <v>1290</v>
      </c>
      <c r="BF326" t="s">
        <v>1291</v>
      </c>
      <c r="BG326" t="s">
        <v>1291</v>
      </c>
      <c r="BH326" t="s">
        <v>1291</v>
      </c>
      <c r="BI326">
        <v>0</v>
      </c>
      <c r="BJ326" t="s">
        <v>1292</v>
      </c>
      <c r="BK326">
        <v>0</v>
      </c>
    </row>
    <row r="327" spans="1:63" x14ac:dyDescent="0.25">
      <c r="A327" t="s">
        <v>369</v>
      </c>
      <c r="B327">
        <v>4</v>
      </c>
      <c r="C327" t="s">
        <v>1174</v>
      </c>
      <c r="D327">
        <v>0</v>
      </c>
      <c r="E327">
        <v>1900</v>
      </c>
      <c r="F327">
        <v>1</v>
      </c>
      <c r="G327">
        <v>9</v>
      </c>
      <c r="H327">
        <v>1.2</v>
      </c>
      <c r="I327" t="s">
        <v>1273</v>
      </c>
      <c r="J327" t="s">
        <v>1274</v>
      </c>
      <c r="K327" t="s">
        <v>1275</v>
      </c>
      <c r="M327" t="s">
        <v>1274</v>
      </c>
      <c r="N327" t="s">
        <v>1276</v>
      </c>
      <c r="P327" t="s">
        <v>1274</v>
      </c>
      <c r="Q327" t="s">
        <v>1277</v>
      </c>
      <c r="X327">
        <v>0.38800000000000001</v>
      </c>
      <c r="Y327">
        <v>0.4</v>
      </c>
      <c r="Z327" t="s">
        <v>1279</v>
      </c>
      <c r="AA327">
        <v>0.2</v>
      </c>
      <c r="AB327">
        <v>0.2</v>
      </c>
      <c r="AC327">
        <v>0.2</v>
      </c>
      <c r="AD327">
        <v>0.2</v>
      </c>
      <c r="AE327">
        <v>7</v>
      </c>
      <c r="AF327" t="s">
        <v>1280</v>
      </c>
      <c r="AG327" t="s">
        <v>1281</v>
      </c>
      <c r="AL327" t="s">
        <v>1284</v>
      </c>
      <c r="AO327">
        <v>35</v>
      </c>
      <c r="AP327">
        <v>-30</v>
      </c>
      <c r="AS327">
        <v>7.4999999999999997E-2</v>
      </c>
      <c r="AT327">
        <v>4</v>
      </c>
      <c r="AU327">
        <v>7.4999999999999997E-2</v>
      </c>
      <c r="AV327">
        <v>4</v>
      </c>
      <c r="AW327" t="s">
        <v>1285</v>
      </c>
      <c r="AX327" t="s">
        <v>1286</v>
      </c>
      <c r="AY327" t="s">
        <v>1287</v>
      </c>
      <c r="AZ327" t="s">
        <v>1289</v>
      </c>
      <c r="BA327">
        <v>4</v>
      </c>
      <c r="BB327">
        <v>0.75</v>
      </c>
      <c r="BC327">
        <v>0</v>
      </c>
      <c r="BD327" t="s">
        <v>1290</v>
      </c>
      <c r="BE327" t="s">
        <v>1290</v>
      </c>
      <c r="BF327" t="s">
        <v>1291</v>
      </c>
      <c r="BG327" t="s">
        <v>1291</v>
      </c>
      <c r="BH327" t="s">
        <v>1291</v>
      </c>
      <c r="BI327">
        <v>0</v>
      </c>
      <c r="BJ327" t="s">
        <v>1292</v>
      </c>
      <c r="BK327">
        <v>0</v>
      </c>
    </row>
    <row r="328" spans="1:63" x14ac:dyDescent="0.25">
      <c r="A328" t="s">
        <v>370</v>
      </c>
      <c r="B328">
        <v>4</v>
      </c>
      <c r="C328" t="s">
        <v>1175</v>
      </c>
      <c r="D328">
        <v>0</v>
      </c>
      <c r="E328">
        <v>1900</v>
      </c>
      <c r="F328">
        <v>1</v>
      </c>
      <c r="G328">
        <v>9</v>
      </c>
      <c r="H328">
        <v>1.2</v>
      </c>
      <c r="I328" t="s">
        <v>1273</v>
      </c>
      <c r="J328" t="s">
        <v>1274</v>
      </c>
      <c r="K328" t="s">
        <v>1275</v>
      </c>
      <c r="M328" t="s">
        <v>1274</v>
      </c>
      <c r="N328" t="s">
        <v>1276</v>
      </c>
      <c r="P328" t="s">
        <v>1274</v>
      </c>
      <c r="Q328" t="s">
        <v>1277</v>
      </c>
      <c r="X328">
        <v>0.38800000000000001</v>
      </c>
      <c r="Y328">
        <v>0.4</v>
      </c>
      <c r="Z328" t="s">
        <v>1279</v>
      </c>
      <c r="AA328">
        <v>0.2</v>
      </c>
      <c r="AB328">
        <v>0.2</v>
      </c>
      <c r="AC328">
        <v>0.2</v>
      </c>
      <c r="AD328">
        <v>0.2</v>
      </c>
      <c r="AE328">
        <v>7</v>
      </c>
      <c r="AF328" t="s">
        <v>1280</v>
      </c>
      <c r="AG328" t="s">
        <v>1281</v>
      </c>
      <c r="AL328" t="s">
        <v>1284</v>
      </c>
      <c r="AO328">
        <v>35</v>
      </c>
      <c r="AP328">
        <v>-30</v>
      </c>
      <c r="AS328">
        <v>7.4999999999999997E-2</v>
      </c>
      <c r="AT328">
        <v>4</v>
      </c>
      <c r="AU328">
        <v>7.4999999999999997E-2</v>
      </c>
      <c r="AV328">
        <v>4</v>
      </c>
      <c r="AW328" t="s">
        <v>1285</v>
      </c>
      <c r="AX328" t="s">
        <v>1286</v>
      </c>
      <c r="AY328" t="s">
        <v>1287</v>
      </c>
      <c r="AZ328" t="s">
        <v>1289</v>
      </c>
      <c r="BA328">
        <v>4</v>
      </c>
      <c r="BB328">
        <v>0.75</v>
      </c>
      <c r="BC328">
        <v>0</v>
      </c>
      <c r="BD328" t="s">
        <v>1290</v>
      </c>
      <c r="BE328" t="s">
        <v>1290</v>
      </c>
      <c r="BF328" t="s">
        <v>1291</v>
      </c>
      <c r="BG328" t="s">
        <v>1291</v>
      </c>
      <c r="BH328" t="s">
        <v>1291</v>
      </c>
      <c r="BI328">
        <v>0</v>
      </c>
      <c r="BJ328" t="s">
        <v>1292</v>
      </c>
      <c r="BK328">
        <v>0</v>
      </c>
    </row>
    <row r="329" spans="1:63" x14ac:dyDescent="0.25">
      <c r="A329" t="s">
        <v>371</v>
      </c>
      <c r="B329">
        <v>4</v>
      </c>
      <c r="C329" t="s">
        <v>1176</v>
      </c>
      <c r="D329">
        <v>0</v>
      </c>
      <c r="E329">
        <v>1900</v>
      </c>
      <c r="F329">
        <v>1</v>
      </c>
      <c r="G329">
        <v>9</v>
      </c>
      <c r="H329">
        <v>1.2</v>
      </c>
      <c r="I329" t="s">
        <v>1273</v>
      </c>
      <c r="J329" t="s">
        <v>1274</v>
      </c>
      <c r="K329" t="s">
        <v>1275</v>
      </c>
      <c r="M329" t="s">
        <v>1274</v>
      </c>
      <c r="N329" t="s">
        <v>1276</v>
      </c>
      <c r="P329" t="s">
        <v>1274</v>
      </c>
      <c r="Q329" t="s">
        <v>1277</v>
      </c>
      <c r="X329">
        <v>0.38800000000000001</v>
      </c>
      <c r="Y329">
        <v>0.4</v>
      </c>
      <c r="Z329" t="s">
        <v>1279</v>
      </c>
      <c r="AA329">
        <v>0.2</v>
      </c>
      <c r="AB329">
        <v>0.2</v>
      </c>
      <c r="AC329">
        <v>0.2</v>
      </c>
      <c r="AD329">
        <v>0.2</v>
      </c>
      <c r="AE329">
        <v>7</v>
      </c>
      <c r="AF329" t="s">
        <v>1280</v>
      </c>
      <c r="AG329" t="s">
        <v>1281</v>
      </c>
      <c r="AL329" t="s">
        <v>1284</v>
      </c>
      <c r="AO329">
        <v>35</v>
      </c>
      <c r="AP329">
        <v>-30</v>
      </c>
      <c r="AS329">
        <v>7.4999999999999997E-2</v>
      </c>
      <c r="AT329">
        <v>4</v>
      </c>
      <c r="AU329">
        <v>7.4999999999999997E-2</v>
      </c>
      <c r="AV329">
        <v>4</v>
      </c>
      <c r="AW329" t="s">
        <v>1285</v>
      </c>
      <c r="AX329" t="s">
        <v>1286</v>
      </c>
      <c r="AY329" t="s">
        <v>1287</v>
      </c>
      <c r="AZ329" t="s">
        <v>1289</v>
      </c>
      <c r="BA329">
        <v>4</v>
      </c>
      <c r="BB329">
        <v>0.75</v>
      </c>
      <c r="BC329">
        <v>0</v>
      </c>
      <c r="BD329" t="s">
        <v>1290</v>
      </c>
      <c r="BE329" t="s">
        <v>1290</v>
      </c>
      <c r="BF329" t="s">
        <v>1291</v>
      </c>
      <c r="BG329" t="s">
        <v>1291</v>
      </c>
      <c r="BH329" t="s">
        <v>1291</v>
      </c>
      <c r="BI329">
        <v>0</v>
      </c>
      <c r="BJ329" t="s">
        <v>1292</v>
      </c>
      <c r="BK329">
        <v>0</v>
      </c>
    </row>
    <row r="330" spans="1:63" x14ac:dyDescent="0.25">
      <c r="A330" t="s">
        <v>372</v>
      </c>
      <c r="B330">
        <v>4</v>
      </c>
      <c r="C330" t="s">
        <v>1177</v>
      </c>
      <c r="D330">
        <v>0</v>
      </c>
      <c r="E330">
        <v>1900</v>
      </c>
      <c r="F330">
        <v>1</v>
      </c>
      <c r="G330">
        <v>9</v>
      </c>
      <c r="H330">
        <v>1.2</v>
      </c>
      <c r="I330" t="s">
        <v>1273</v>
      </c>
      <c r="J330" t="s">
        <v>1274</v>
      </c>
      <c r="K330" t="s">
        <v>1275</v>
      </c>
      <c r="M330" t="s">
        <v>1274</v>
      </c>
      <c r="N330" t="s">
        <v>1276</v>
      </c>
      <c r="P330" t="s">
        <v>1274</v>
      </c>
      <c r="Q330" t="s">
        <v>1277</v>
      </c>
      <c r="X330">
        <v>0.38800000000000001</v>
      </c>
      <c r="Y330">
        <v>0.4</v>
      </c>
      <c r="Z330" t="s">
        <v>1279</v>
      </c>
      <c r="AA330">
        <v>0.2</v>
      </c>
      <c r="AB330">
        <v>0.2</v>
      </c>
      <c r="AC330">
        <v>0.2</v>
      </c>
      <c r="AD330">
        <v>0.2</v>
      </c>
      <c r="AE330">
        <v>7</v>
      </c>
      <c r="AF330" t="s">
        <v>1280</v>
      </c>
      <c r="AG330" t="s">
        <v>1281</v>
      </c>
      <c r="AL330" t="s">
        <v>1284</v>
      </c>
      <c r="AO330">
        <v>35</v>
      </c>
      <c r="AP330">
        <v>-30</v>
      </c>
      <c r="AS330">
        <v>7.4999999999999997E-2</v>
      </c>
      <c r="AT330">
        <v>4</v>
      </c>
      <c r="AU330">
        <v>7.4999999999999997E-2</v>
      </c>
      <c r="AV330">
        <v>4</v>
      </c>
      <c r="AW330" t="s">
        <v>1285</v>
      </c>
      <c r="AX330" t="s">
        <v>1286</v>
      </c>
      <c r="AY330" t="s">
        <v>1287</v>
      </c>
      <c r="AZ330" t="s">
        <v>1289</v>
      </c>
      <c r="BA330">
        <v>4</v>
      </c>
      <c r="BB330">
        <v>0.75</v>
      </c>
      <c r="BC330">
        <v>0</v>
      </c>
      <c r="BD330" t="s">
        <v>1290</v>
      </c>
      <c r="BE330" t="s">
        <v>1290</v>
      </c>
      <c r="BF330" t="s">
        <v>1291</v>
      </c>
      <c r="BG330" t="s">
        <v>1291</v>
      </c>
      <c r="BH330" t="s">
        <v>1291</v>
      </c>
      <c r="BI330">
        <v>0</v>
      </c>
      <c r="BJ330" t="s">
        <v>1292</v>
      </c>
      <c r="BK330">
        <v>0</v>
      </c>
    </row>
    <row r="331" spans="1:63" x14ac:dyDescent="0.25">
      <c r="A331" t="s">
        <v>373</v>
      </c>
      <c r="B331">
        <v>4</v>
      </c>
      <c r="C331" t="s">
        <v>1178</v>
      </c>
      <c r="D331">
        <v>0</v>
      </c>
      <c r="E331">
        <v>1900</v>
      </c>
      <c r="F331">
        <v>1</v>
      </c>
      <c r="G331">
        <v>9</v>
      </c>
      <c r="H331">
        <v>1.2</v>
      </c>
      <c r="I331" t="s">
        <v>1273</v>
      </c>
      <c r="J331" t="s">
        <v>1274</v>
      </c>
      <c r="K331" t="s">
        <v>1275</v>
      </c>
      <c r="M331" t="s">
        <v>1274</v>
      </c>
      <c r="N331" t="s">
        <v>1276</v>
      </c>
      <c r="P331" t="s">
        <v>1274</v>
      </c>
      <c r="Q331" t="s">
        <v>1277</v>
      </c>
      <c r="X331">
        <v>0.38800000000000001</v>
      </c>
      <c r="Y331">
        <v>0.4</v>
      </c>
      <c r="Z331" t="s">
        <v>1279</v>
      </c>
      <c r="AA331">
        <v>0.2</v>
      </c>
      <c r="AB331">
        <v>0.2</v>
      </c>
      <c r="AC331">
        <v>0.2</v>
      </c>
      <c r="AD331">
        <v>0.2</v>
      </c>
      <c r="AE331">
        <v>7</v>
      </c>
      <c r="AF331" t="s">
        <v>1280</v>
      </c>
      <c r="AG331" t="s">
        <v>1281</v>
      </c>
      <c r="AL331" t="s">
        <v>1284</v>
      </c>
      <c r="AO331">
        <v>35</v>
      </c>
      <c r="AP331">
        <v>-30</v>
      </c>
      <c r="AS331">
        <v>7.4999999999999997E-2</v>
      </c>
      <c r="AT331">
        <v>4</v>
      </c>
      <c r="AU331">
        <v>7.4999999999999997E-2</v>
      </c>
      <c r="AV331">
        <v>4</v>
      </c>
      <c r="AW331" t="s">
        <v>1285</v>
      </c>
      <c r="AX331" t="s">
        <v>1286</v>
      </c>
      <c r="AY331" t="s">
        <v>1287</v>
      </c>
      <c r="AZ331" t="s">
        <v>1289</v>
      </c>
      <c r="BA331">
        <v>4</v>
      </c>
      <c r="BB331">
        <v>0.75</v>
      </c>
      <c r="BC331">
        <v>0</v>
      </c>
      <c r="BD331" t="s">
        <v>1290</v>
      </c>
      <c r="BE331" t="s">
        <v>1290</v>
      </c>
      <c r="BF331" t="s">
        <v>1291</v>
      </c>
      <c r="BG331" t="s">
        <v>1291</v>
      </c>
      <c r="BH331" t="s">
        <v>1291</v>
      </c>
      <c r="BI331">
        <v>0</v>
      </c>
      <c r="BJ331" t="s">
        <v>1292</v>
      </c>
      <c r="BK331">
        <v>0</v>
      </c>
    </row>
    <row r="332" spans="1:63" x14ac:dyDescent="0.25">
      <c r="A332" t="s">
        <v>374</v>
      </c>
      <c r="B332">
        <v>4</v>
      </c>
      <c r="C332" t="s">
        <v>1179</v>
      </c>
      <c r="D332">
        <v>0</v>
      </c>
      <c r="E332">
        <v>1900</v>
      </c>
      <c r="F332">
        <v>1</v>
      </c>
      <c r="G332">
        <v>9</v>
      </c>
      <c r="H332">
        <v>1.2</v>
      </c>
      <c r="I332" t="s">
        <v>1273</v>
      </c>
      <c r="J332" t="s">
        <v>1274</v>
      </c>
      <c r="K332" t="s">
        <v>1275</v>
      </c>
      <c r="M332" t="s">
        <v>1274</v>
      </c>
      <c r="N332" t="s">
        <v>1276</v>
      </c>
      <c r="P332" t="s">
        <v>1274</v>
      </c>
      <c r="Q332" t="s">
        <v>1277</v>
      </c>
      <c r="X332">
        <v>0.38800000000000001</v>
      </c>
      <c r="Y332">
        <v>0.4</v>
      </c>
      <c r="Z332" t="s">
        <v>1279</v>
      </c>
      <c r="AA332">
        <v>0.2</v>
      </c>
      <c r="AB332">
        <v>0.2</v>
      </c>
      <c r="AC332">
        <v>0.2</v>
      </c>
      <c r="AD332">
        <v>0.2</v>
      </c>
      <c r="AE332">
        <v>7</v>
      </c>
      <c r="AF332" t="s">
        <v>1280</v>
      </c>
      <c r="AG332" t="s">
        <v>1281</v>
      </c>
      <c r="AL332" t="s">
        <v>1284</v>
      </c>
      <c r="AO332">
        <v>35</v>
      </c>
      <c r="AP332">
        <v>-30</v>
      </c>
      <c r="AS332">
        <v>7.4999999999999997E-2</v>
      </c>
      <c r="AT332">
        <v>4</v>
      </c>
      <c r="AU332">
        <v>7.4999999999999997E-2</v>
      </c>
      <c r="AV332">
        <v>4</v>
      </c>
      <c r="AW332" t="s">
        <v>1285</v>
      </c>
      <c r="AX332" t="s">
        <v>1286</v>
      </c>
      <c r="AY332" t="s">
        <v>1287</v>
      </c>
      <c r="AZ332" t="s">
        <v>1289</v>
      </c>
      <c r="BA332">
        <v>4</v>
      </c>
      <c r="BB332">
        <v>0.75</v>
      </c>
      <c r="BC332">
        <v>0</v>
      </c>
      <c r="BD332" t="s">
        <v>1290</v>
      </c>
      <c r="BE332" t="s">
        <v>1290</v>
      </c>
      <c r="BF332" t="s">
        <v>1291</v>
      </c>
      <c r="BG332" t="s">
        <v>1291</v>
      </c>
      <c r="BH332" t="s">
        <v>1291</v>
      </c>
      <c r="BI332">
        <v>0</v>
      </c>
      <c r="BJ332" t="s">
        <v>1292</v>
      </c>
      <c r="BK332">
        <v>0</v>
      </c>
    </row>
    <row r="333" spans="1:63" x14ac:dyDescent="0.25">
      <c r="A333" t="s">
        <v>375</v>
      </c>
      <c r="B333">
        <v>4</v>
      </c>
      <c r="C333" t="s">
        <v>1180</v>
      </c>
      <c r="D333">
        <v>0</v>
      </c>
      <c r="E333">
        <v>1900</v>
      </c>
      <c r="F333">
        <v>1</v>
      </c>
      <c r="G333">
        <v>9</v>
      </c>
      <c r="H333">
        <v>1.2</v>
      </c>
      <c r="I333" t="s">
        <v>1273</v>
      </c>
      <c r="J333" t="s">
        <v>1274</v>
      </c>
      <c r="K333" t="s">
        <v>1275</v>
      </c>
      <c r="M333" t="s">
        <v>1274</v>
      </c>
      <c r="N333" t="s">
        <v>1276</v>
      </c>
      <c r="P333" t="s">
        <v>1274</v>
      </c>
      <c r="Q333" t="s">
        <v>1277</v>
      </c>
      <c r="X333">
        <v>0.38800000000000001</v>
      </c>
      <c r="Y333">
        <v>0.4</v>
      </c>
      <c r="Z333" t="s">
        <v>1279</v>
      </c>
      <c r="AA333">
        <v>0.2</v>
      </c>
      <c r="AB333">
        <v>0.2</v>
      </c>
      <c r="AC333">
        <v>0.2</v>
      </c>
      <c r="AD333">
        <v>0.2</v>
      </c>
      <c r="AE333">
        <v>7</v>
      </c>
      <c r="AF333" t="s">
        <v>1280</v>
      </c>
      <c r="AG333" t="s">
        <v>1281</v>
      </c>
      <c r="AL333" t="s">
        <v>1284</v>
      </c>
      <c r="AO333">
        <v>35</v>
      </c>
      <c r="AP333">
        <v>-30</v>
      </c>
      <c r="AS333">
        <v>7.4999999999999997E-2</v>
      </c>
      <c r="AT333">
        <v>4</v>
      </c>
      <c r="AU333">
        <v>7.4999999999999997E-2</v>
      </c>
      <c r="AV333">
        <v>4</v>
      </c>
      <c r="AW333" t="s">
        <v>1285</v>
      </c>
      <c r="AX333" t="s">
        <v>1286</v>
      </c>
      <c r="AY333" t="s">
        <v>1287</v>
      </c>
      <c r="AZ333" t="s">
        <v>1289</v>
      </c>
      <c r="BA333">
        <v>4</v>
      </c>
      <c r="BB333">
        <v>0.75</v>
      </c>
      <c r="BC333">
        <v>0</v>
      </c>
      <c r="BD333" t="s">
        <v>1290</v>
      </c>
      <c r="BE333" t="s">
        <v>1290</v>
      </c>
      <c r="BF333" t="s">
        <v>1291</v>
      </c>
      <c r="BG333" t="s">
        <v>1291</v>
      </c>
      <c r="BH333" t="s">
        <v>1291</v>
      </c>
      <c r="BI333">
        <v>0</v>
      </c>
      <c r="BJ333" t="s">
        <v>1292</v>
      </c>
      <c r="BK333">
        <v>0</v>
      </c>
    </row>
    <row r="334" spans="1:63" x14ac:dyDescent="0.25">
      <c r="A334" t="s">
        <v>376</v>
      </c>
      <c r="B334">
        <v>4</v>
      </c>
      <c r="C334" t="s">
        <v>1181</v>
      </c>
      <c r="D334">
        <v>0</v>
      </c>
      <c r="E334">
        <v>1900</v>
      </c>
      <c r="F334">
        <v>1</v>
      </c>
      <c r="G334">
        <v>9</v>
      </c>
      <c r="H334">
        <v>1.2</v>
      </c>
      <c r="I334" t="s">
        <v>1273</v>
      </c>
      <c r="J334" t="s">
        <v>1274</v>
      </c>
      <c r="K334" t="s">
        <v>1275</v>
      </c>
      <c r="M334" t="s">
        <v>1274</v>
      </c>
      <c r="N334" t="s">
        <v>1276</v>
      </c>
      <c r="P334" t="s">
        <v>1274</v>
      </c>
      <c r="Q334" t="s">
        <v>1277</v>
      </c>
      <c r="X334">
        <v>0.38800000000000001</v>
      </c>
      <c r="Y334">
        <v>0.4</v>
      </c>
      <c r="Z334" t="s">
        <v>1279</v>
      </c>
      <c r="AA334">
        <v>0.2</v>
      </c>
      <c r="AB334">
        <v>0.2</v>
      </c>
      <c r="AC334">
        <v>0.2</v>
      </c>
      <c r="AD334">
        <v>0.2</v>
      </c>
      <c r="AE334">
        <v>7</v>
      </c>
      <c r="AF334" t="s">
        <v>1280</v>
      </c>
      <c r="AG334" t="s">
        <v>1281</v>
      </c>
      <c r="AL334" t="s">
        <v>1284</v>
      </c>
      <c r="AO334">
        <v>35</v>
      </c>
      <c r="AP334">
        <v>-30</v>
      </c>
      <c r="AS334">
        <v>7.4999999999999997E-2</v>
      </c>
      <c r="AT334">
        <v>4</v>
      </c>
      <c r="AU334">
        <v>7.4999999999999997E-2</v>
      </c>
      <c r="AV334">
        <v>4</v>
      </c>
      <c r="AW334" t="s">
        <v>1285</v>
      </c>
      <c r="AX334" t="s">
        <v>1286</v>
      </c>
      <c r="AY334" t="s">
        <v>1287</v>
      </c>
      <c r="AZ334" t="s">
        <v>1289</v>
      </c>
      <c r="BA334">
        <v>4</v>
      </c>
      <c r="BB334">
        <v>0.75</v>
      </c>
      <c r="BC334">
        <v>0</v>
      </c>
      <c r="BD334" t="s">
        <v>1290</v>
      </c>
      <c r="BE334" t="s">
        <v>1290</v>
      </c>
      <c r="BF334" t="s">
        <v>1291</v>
      </c>
      <c r="BG334" t="s">
        <v>1291</v>
      </c>
      <c r="BH334" t="s">
        <v>1291</v>
      </c>
      <c r="BI334">
        <v>0</v>
      </c>
      <c r="BJ334" t="s">
        <v>1292</v>
      </c>
      <c r="BK334">
        <v>0</v>
      </c>
    </row>
    <row r="335" spans="1:63" x14ac:dyDescent="0.25">
      <c r="A335" t="s">
        <v>377</v>
      </c>
      <c r="B335">
        <v>4</v>
      </c>
      <c r="C335" t="s">
        <v>1182</v>
      </c>
      <c r="D335">
        <v>0</v>
      </c>
      <c r="E335">
        <v>1900</v>
      </c>
      <c r="F335">
        <v>1</v>
      </c>
      <c r="G335">
        <v>9</v>
      </c>
      <c r="H335">
        <v>1.2</v>
      </c>
      <c r="I335" t="s">
        <v>1273</v>
      </c>
      <c r="J335" t="s">
        <v>1274</v>
      </c>
      <c r="K335" t="s">
        <v>1275</v>
      </c>
      <c r="M335" t="s">
        <v>1274</v>
      </c>
      <c r="N335" t="s">
        <v>1276</v>
      </c>
      <c r="P335" t="s">
        <v>1274</v>
      </c>
      <c r="Q335" t="s">
        <v>1277</v>
      </c>
      <c r="X335">
        <v>0.38800000000000001</v>
      </c>
      <c r="Y335">
        <v>0.4</v>
      </c>
      <c r="Z335" t="s">
        <v>1279</v>
      </c>
      <c r="AA335">
        <v>0.2</v>
      </c>
      <c r="AB335">
        <v>0.2</v>
      </c>
      <c r="AC335">
        <v>0.2</v>
      </c>
      <c r="AD335">
        <v>0.2</v>
      </c>
      <c r="AE335">
        <v>7</v>
      </c>
      <c r="AF335" t="s">
        <v>1280</v>
      </c>
      <c r="AG335" t="s">
        <v>1281</v>
      </c>
      <c r="AL335" t="s">
        <v>1284</v>
      </c>
      <c r="AO335">
        <v>35</v>
      </c>
      <c r="AP335">
        <v>-30</v>
      </c>
      <c r="AS335">
        <v>7.4999999999999997E-2</v>
      </c>
      <c r="AT335">
        <v>4</v>
      </c>
      <c r="AU335">
        <v>7.4999999999999997E-2</v>
      </c>
      <c r="AV335">
        <v>4</v>
      </c>
      <c r="AW335" t="s">
        <v>1285</v>
      </c>
      <c r="AX335" t="s">
        <v>1286</v>
      </c>
      <c r="AY335" t="s">
        <v>1287</v>
      </c>
      <c r="AZ335" t="s">
        <v>1289</v>
      </c>
      <c r="BA335">
        <v>4</v>
      </c>
      <c r="BB335">
        <v>0.75</v>
      </c>
      <c r="BC335">
        <v>0</v>
      </c>
      <c r="BD335" t="s">
        <v>1290</v>
      </c>
      <c r="BE335" t="s">
        <v>1290</v>
      </c>
      <c r="BF335" t="s">
        <v>1291</v>
      </c>
      <c r="BG335" t="s">
        <v>1291</v>
      </c>
      <c r="BH335" t="s">
        <v>1291</v>
      </c>
      <c r="BI335">
        <v>0</v>
      </c>
      <c r="BJ335" t="s">
        <v>1292</v>
      </c>
      <c r="BK335">
        <v>0</v>
      </c>
    </row>
    <row r="336" spans="1:63" x14ac:dyDescent="0.25">
      <c r="A336" t="s">
        <v>378</v>
      </c>
      <c r="B336">
        <v>4</v>
      </c>
      <c r="C336" t="s">
        <v>1183</v>
      </c>
      <c r="D336">
        <v>0</v>
      </c>
      <c r="E336">
        <v>1900</v>
      </c>
      <c r="F336">
        <v>1</v>
      </c>
      <c r="G336">
        <v>9</v>
      </c>
      <c r="H336">
        <v>1.2</v>
      </c>
      <c r="I336" t="s">
        <v>1273</v>
      </c>
      <c r="J336" t="s">
        <v>1274</v>
      </c>
      <c r="K336" t="s">
        <v>1275</v>
      </c>
      <c r="M336" t="s">
        <v>1274</v>
      </c>
      <c r="N336" t="s">
        <v>1276</v>
      </c>
      <c r="P336" t="s">
        <v>1274</v>
      </c>
      <c r="Q336" t="s">
        <v>1277</v>
      </c>
      <c r="X336">
        <v>0.38800000000000001</v>
      </c>
      <c r="Y336">
        <v>0.4</v>
      </c>
      <c r="Z336" t="s">
        <v>1279</v>
      </c>
      <c r="AA336">
        <v>0.2</v>
      </c>
      <c r="AB336">
        <v>0.2</v>
      </c>
      <c r="AC336">
        <v>0.2</v>
      </c>
      <c r="AD336">
        <v>0.2</v>
      </c>
      <c r="AE336">
        <v>7</v>
      </c>
      <c r="AF336" t="s">
        <v>1280</v>
      </c>
      <c r="AG336" t="s">
        <v>1281</v>
      </c>
      <c r="AL336" t="s">
        <v>1284</v>
      </c>
      <c r="AO336">
        <v>35</v>
      </c>
      <c r="AP336">
        <v>-30</v>
      </c>
      <c r="AS336">
        <v>7.4999999999999997E-2</v>
      </c>
      <c r="AT336">
        <v>4</v>
      </c>
      <c r="AU336">
        <v>7.4999999999999997E-2</v>
      </c>
      <c r="AV336">
        <v>4</v>
      </c>
      <c r="AW336" t="s">
        <v>1285</v>
      </c>
      <c r="AX336" t="s">
        <v>1286</v>
      </c>
      <c r="AY336" t="s">
        <v>1287</v>
      </c>
      <c r="AZ336" t="s">
        <v>1289</v>
      </c>
      <c r="BA336">
        <v>4</v>
      </c>
      <c r="BB336">
        <v>0.75</v>
      </c>
      <c r="BC336">
        <v>0</v>
      </c>
      <c r="BD336" t="s">
        <v>1290</v>
      </c>
      <c r="BE336" t="s">
        <v>1290</v>
      </c>
      <c r="BF336" t="s">
        <v>1291</v>
      </c>
      <c r="BG336" t="s">
        <v>1291</v>
      </c>
      <c r="BH336" t="s">
        <v>1291</v>
      </c>
      <c r="BI336">
        <v>0</v>
      </c>
      <c r="BJ336" t="s">
        <v>1292</v>
      </c>
      <c r="BK336">
        <v>0</v>
      </c>
    </row>
    <row r="337" spans="1:63" x14ac:dyDescent="0.25">
      <c r="A337" t="s">
        <v>379</v>
      </c>
      <c r="B337">
        <v>4</v>
      </c>
      <c r="C337" t="s">
        <v>1184</v>
      </c>
      <c r="D337">
        <v>0</v>
      </c>
      <c r="E337">
        <v>1900</v>
      </c>
      <c r="F337">
        <v>1</v>
      </c>
      <c r="G337">
        <v>9</v>
      </c>
      <c r="H337">
        <v>1.2</v>
      </c>
      <c r="I337" t="s">
        <v>1273</v>
      </c>
      <c r="J337" t="s">
        <v>1274</v>
      </c>
      <c r="K337" t="s">
        <v>1275</v>
      </c>
      <c r="M337" t="s">
        <v>1274</v>
      </c>
      <c r="N337" t="s">
        <v>1276</v>
      </c>
      <c r="P337" t="s">
        <v>1274</v>
      </c>
      <c r="Q337" t="s">
        <v>1277</v>
      </c>
      <c r="X337">
        <v>0.38800000000000001</v>
      </c>
      <c r="Y337">
        <v>0.4</v>
      </c>
      <c r="Z337" t="s">
        <v>1279</v>
      </c>
      <c r="AA337">
        <v>0.2</v>
      </c>
      <c r="AB337">
        <v>0.2</v>
      </c>
      <c r="AC337">
        <v>0.2</v>
      </c>
      <c r="AD337">
        <v>0.2</v>
      </c>
      <c r="AE337">
        <v>7</v>
      </c>
      <c r="AF337" t="s">
        <v>1280</v>
      </c>
      <c r="AG337" t="s">
        <v>1281</v>
      </c>
      <c r="AL337" t="s">
        <v>1284</v>
      </c>
      <c r="AO337">
        <v>35</v>
      </c>
      <c r="AP337">
        <v>-30</v>
      </c>
      <c r="AS337">
        <v>7.4999999999999997E-2</v>
      </c>
      <c r="AT337">
        <v>4</v>
      </c>
      <c r="AU337">
        <v>7.4999999999999997E-2</v>
      </c>
      <c r="AV337">
        <v>4</v>
      </c>
      <c r="AW337" t="s">
        <v>1285</v>
      </c>
      <c r="AX337" t="s">
        <v>1286</v>
      </c>
      <c r="AY337" t="s">
        <v>1287</v>
      </c>
      <c r="AZ337" t="s">
        <v>1289</v>
      </c>
      <c r="BA337">
        <v>4</v>
      </c>
      <c r="BB337">
        <v>0.75</v>
      </c>
      <c r="BC337">
        <v>0</v>
      </c>
      <c r="BD337" t="s">
        <v>1290</v>
      </c>
      <c r="BE337" t="s">
        <v>1290</v>
      </c>
      <c r="BF337" t="s">
        <v>1291</v>
      </c>
      <c r="BG337" t="s">
        <v>1291</v>
      </c>
      <c r="BH337" t="s">
        <v>1291</v>
      </c>
      <c r="BI337">
        <v>0</v>
      </c>
      <c r="BJ337" t="s">
        <v>1292</v>
      </c>
      <c r="BK337">
        <v>0</v>
      </c>
    </row>
    <row r="338" spans="1:63" x14ac:dyDescent="0.25">
      <c r="A338" t="s">
        <v>380</v>
      </c>
      <c r="B338">
        <v>4</v>
      </c>
      <c r="C338" t="s">
        <v>1185</v>
      </c>
      <c r="D338">
        <v>0</v>
      </c>
      <c r="E338">
        <v>1900</v>
      </c>
      <c r="F338">
        <v>1</v>
      </c>
      <c r="G338">
        <v>9</v>
      </c>
      <c r="H338">
        <v>1.2</v>
      </c>
      <c r="I338" t="s">
        <v>1273</v>
      </c>
      <c r="J338" t="s">
        <v>1274</v>
      </c>
      <c r="K338" t="s">
        <v>1275</v>
      </c>
      <c r="M338" t="s">
        <v>1274</v>
      </c>
      <c r="N338" t="s">
        <v>1276</v>
      </c>
      <c r="P338" t="s">
        <v>1274</v>
      </c>
      <c r="Q338" t="s">
        <v>1277</v>
      </c>
      <c r="X338">
        <v>0.38800000000000001</v>
      </c>
      <c r="Y338">
        <v>0.4</v>
      </c>
      <c r="Z338" t="s">
        <v>1279</v>
      </c>
      <c r="AA338">
        <v>0.2</v>
      </c>
      <c r="AB338">
        <v>0.2</v>
      </c>
      <c r="AC338">
        <v>0.2</v>
      </c>
      <c r="AD338">
        <v>0.2</v>
      </c>
      <c r="AE338">
        <v>7</v>
      </c>
      <c r="AF338" t="s">
        <v>1280</v>
      </c>
      <c r="AG338" t="s">
        <v>1281</v>
      </c>
      <c r="AL338" t="s">
        <v>1284</v>
      </c>
      <c r="AO338">
        <v>35</v>
      </c>
      <c r="AP338">
        <v>-30</v>
      </c>
      <c r="AS338">
        <v>7.4999999999999997E-2</v>
      </c>
      <c r="AT338">
        <v>4</v>
      </c>
      <c r="AU338">
        <v>7.4999999999999997E-2</v>
      </c>
      <c r="AV338">
        <v>4</v>
      </c>
      <c r="AW338" t="s">
        <v>1285</v>
      </c>
      <c r="AX338" t="s">
        <v>1286</v>
      </c>
      <c r="AY338" t="s">
        <v>1287</v>
      </c>
      <c r="AZ338" t="s">
        <v>1289</v>
      </c>
      <c r="BA338">
        <v>4</v>
      </c>
      <c r="BB338">
        <v>0.75</v>
      </c>
      <c r="BC338">
        <v>0</v>
      </c>
      <c r="BD338" t="s">
        <v>1290</v>
      </c>
      <c r="BE338" t="s">
        <v>1290</v>
      </c>
      <c r="BF338" t="s">
        <v>1291</v>
      </c>
      <c r="BG338" t="s">
        <v>1291</v>
      </c>
      <c r="BH338" t="s">
        <v>1291</v>
      </c>
      <c r="BI338">
        <v>0</v>
      </c>
      <c r="BJ338" t="s">
        <v>1292</v>
      </c>
      <c r="BK338">
        <v>0</v>
      </c>
    </row>
    <row r="339" spans="1:63" x14ac:dyDescent="0.25">
      <c r="A339" t="s">
        <v>381</v>
      </c>
      <c r="B339">
        <v>4</v>
      </c>
      <c r="C339" t="s">
        <v>1186</v>
      </c>
      <c r="D339">
        <v>0</v>
      </c>
      <c r="E339">
        <v>1900</v>
      </c>
      <c r="F339">
        <v>1</v>
      </c>
      <c r="G339">
        <v>9</v>
      </c>
      <c r="H339">
        <v>1.2</v>
      </c>
      <c r="I339" t="s">
        <v>1273</v>
      </c>
      <c r="J339" t="s">
        <v>1274</v>
      </c>
      <c r="K339" t="s">
        <v>1275</v>
      </c>
      <c r="M339" t="s">
        <v>1274</v>
      </c>
      <c r="N339" t="s">
        <v>1276</v>
      </c>
      <c r="P339" t="s">
        <v>1274</v>
      </c>
      <c r="Q339" t="s">
        <v>1277</v>
      </c>
      <c r="X339">
        <v>0.38800000000000001</v>
      </c>
      <c r="Y339">
        <v>0.4</v>
      </c>
      <c r="Z339" t="s">
        <v>1279</v>
      </c>
      <c r="AA339">
        <v>0.2</v>
      </c>
      <c r="AB339">
        <v>0.2</v>
      </c>
      <c r="AC339">
        <v>0.2</v>
      </c>
      <c r="AD339">
        <v>0.2</v>
      </c>
      <c r="AE339">
        <v>7</v>
      </c>
      <c r="AF339" t="s">
        <v>1280</v>
      </c>
      <c r="AG339" t="s">
        <v>1281</v>
      </c>
      <c r="AL339" t="s">
        <v>1284</v>
      </c>
      <c r="AO339">
        <v>35</v>
      </c>
      <c r="AP339">
        <v>-30</v>
      </c>
      <c r="AS339">
        <v>7.4999999999999997E-2</v>
      </c>
      <c r="AT339">
        <v>4</v>
      </c>
      <c r="AU339">
        <v>7.4999999999999997E-2</v>
      </c>
      <c r="AV339">
        <v>4</v>
      </c>
      <c r="AW339" t="s">
        <v>1285</v>
      </c>
      <c r="AX339" t="s">
        <v>1286</v>
      </c>
      <c r="AY339" t="s">
        <v>1287</v>
      </c>
      <c r="AZ339" t="s">
        <v>1289</v>
      </c>
      <c r="BA339">
        <v>4</v>
      </c>
      <c r="BB339">
        <v>0.75</v>
      </c>
      <c r="BC339">
        <v>0</v>
      </c>
      <c r="BD339" t="s">
        <v>1290</v>
      </c>
      <c r="BE339" t="s">
        <v>1290</v>
      </c>
      <c r="BF339" t="s">
        <v>1291</v>
      </c>
      <c r="BG339" t="s">
        <v>1291</v>
      </c>
      <c r="BH339" t="s">
        <v>1291</v>
      </c>
      <c r="BI339">
        <v>0</v>
      </c>
      <c r="BJ339" t="s">
        <v>1292</v>
      </c>
      <c r="BK339">
        <v>0</v>
      </c>
    </row>
    <row r="340" spans="1:63" x14ac:dyDescent="0.25">
      <c r="A340" t="s">
        <v>382</v>
      </c>
      <c r="B340">
        <v>4</v>
      </c>
      <c r="C340" t="s">
        <v>1187</v>
      </c>
      <c r="D340">
        <v>0</v>
      </c>
      <c r="E340">
        <v>1900</v>
      </c>
      <c r="F340">
        <v>1</v>
      </c>
      <c r="G340">
        <v>9</v>
      </c>
      <c r="H340">
        <v>1.2</v>
      </c>
      <c r="I340" t="s">
        <v>1273</v>
      </c>
      <c r="J340" t="s">
        <v>1274</v>
      </c>
      <c r="K340" t="s">
        <v>1275</v>
      </c>
      <c r="M340" t="s">
        <v>1274</v>
      </c>
      <c r="N340" t="s">
        <v>1276</v>
      </c>
      <c r="P340" t="s">
        <v>1274</v>
      </c>
      <c r="Q340" t="s">
        <v>1277</v>
      </c>
      <c r="X340">
        <v>0.38800000000000001</v>
      </c>
      <c r="Y340">
        <v>0.4</v>
      </c>
      <c r="Z340" t="s">
        <v>1279</v>
      </c>
      <c r="AA340">
        <v>0.2</v>
      </c>
      <c r="AB340">
        <v>0.2</v>
      </c>
      <c r="AC340">
        <v>0.2</v>
      </c>
      <c r="AD340">
        <v>0.2</v>
      </c>
      <c r="AE340">
        <v>7</v>
      </c>
      <c r="AF340" t="s">
        <v>1280</v>
      </c>
      <c r="AG340" t="s">
        <v>1281</v>
      </c>
      <c r="AL340" t="s">
        <v>1284</v>
      </c>
      <c r="AO340">
        <v>35</v>
      </c>
      <c r="AP340">
        <v>-30</v>
      </c>
      <c r="AS340">
        <v>7.4999999999999997E-2</v>
      </c>
      <c r="AT340">
        <v>4</v>
      </c>
      <c r="AU340">
        <v>7.4999999999999997E-2</v>
      </c>
      <c r="AV340">
        <v>4</v>
      </c>
      <c r="AW340" t="s">
        <v>1285</v>
      </c>
      <c r="AX340" t="s">
        <v>1286</v>
      </c>
      <c r="AY340" t="s">
        <v>1287</v>
      </c>
      <c r="AZ340" t="s">
        <v>1289</v>
      </c>
      <c r="BA340">
        <v>4</v>
      </c>
      <c r="BB340">
        <v>0.75</v>
      </c>
      <c r="BC340">
        <v>0</v>
      </c>
      <c r="BD340" t="s">
        <v>1290</v>
      </c>
      <c r="BE340" t="s">
        <v>1290</v>
      </c>
      <c r="BF340" t="s">
        <v>1291</v>
      </c>
      <c r="BG340" t="s">
        <v>1291</v>
      </c>
      <c r="BH340" t="s">
        <v>1291</v>
      </c>
      <c r="BI340">
        <v>0</v>
      </c>
      <c r="BJ340" t="s">
        <v>1292</v>
      </c>
      <c r="BK340">
        <v>0</v>
      </c>
    </row>
    <row r="341" spans="1:63" x14ac:dyDescent="0.25">
      <c r="A341" t="s">
        <v>383</v>
      </c>
      <c r="B341">
        <v>4</v>
      </c>
      <c r="C341" t="s">
        <v>1188</v>
      </c>
      <c r="D341">
        <v>0</v>
      </c>
      <c r="E341">
        <v>1900</v>
      </c>
      <c r="F341">
        <v>1</v>
      </c>
      <c r="G341">
        <v>9</v>
      </c>
      <c r="H341">
        <v>1.2</v>
      </c>
      <c r="I341" t="s">
        <v>1273</v>
      </c>
      <c r="J341" t="s">
        <v>1274</v>
      </c>
      <c r="K341" t="s">
        <v>1275</v>
      </c>
      <c r="M341" t="s">
        <v>1274</v>
      </c>
      <c r="N341" t="s">
        <v>1276</v>
      </c>
      <c r="P341" t="s">
        <v>1274</v>
      </c>
      <c r="Q341" t="s">
        <v>1277</v>
      </c>
      <c r="X341">
        <v>0.38800000000000001</v>
      </c>
      <c r="Y341">
        <v>0.4</v>
      </c>
      <c r="Z341" t="s">
        <v>1279</v>
      </c>
      <c r="AA341">
        <v>0.2</v>
      </c>
      <c r="AB341">
        <v>0.2</v>
      </c>
      <c r="AC341">
        <v>0.2</v>
      </c>
      <c r="AD341">
        <v>0.2</v>
      </c>
      <c r="AE341">
        <v>7</v>
      </c>
      <c r="AF341" t="s">
        <v>1280</v>
      </c>
      <c r="AG341" t="s">
        <v>1281</v>
      </c>
      <c r="AL341" t="s">
        <v>1284</v>
      </c>
      <c r="AO341">
        <v>35</v>
      </c>
      <c r="AP341">
        <v>-30</v>
      </c>
      <c r="AS341">
        <v>7.4999999999999997E-2</v>
      </c>
      <c r="AT341">
        <v>4</v>
      </c>
      <c r="AU341">
        <v>7.4999999999999997E-2</v>
      </c>
      <c r="AV341">
        <v>4</v>
      </c>
      <c r="AW341" t="s">
        <v>1285</v>
      </c>
      <c r="AX341" t="s">
        <v>1286</v>
      </c>
      <c r="AY341" t="s">
        <v>1287</v>
      </c>
      <c r="AZ341" t="s">
        <v>1289</v>
      </c>
      <c r="BA341">
        <v>4</v>
      </c>
      <c r="BB341">
        <v>0.75</v>
      </c>
      <c r="BC341">
        <v>0</v>
      </c>
      <c r="BD341" t="s">
        <v>1290</v>
      </c>
      <c r="BE341" t="s">
        <v>1290</v>
      </c>
      <c r="BF341" t="s">
        <v>1291</v>
      </c>
      <c r="BG341" t="s">
        <v>1291</v>
      </c>
      <c r="BH341" t="s">
        <v>1291</v>
      </c>
      <c r="BI341">
        <v>0</v>
      </c>
      <c r="BJ341" t="s">
        <v>1292</v>
      </c>
      <c r="BK341">
        <v>0</v>
      </c>
    </row>
    <row r="342" spans="1:63" x14ac:dyDescent="0.25">
      <c r="A342" t="s">
        <v>384</v>
      </c>
      <c r="B342">
        <v>4</v>
      </c>
      <c r="C342" t="s">
        <v>1189</v>
      </c>
      <c r="D342">
        <v>0</v>
      </c>
      <c r="E342">
        <v>1900</v>
      </c>
      <c r="F342">
        <v>1</v>
      </c>
      <c r="G342">
        <v>9</v>
      </c>
      <c r="H342">
        <v>1.2</v>
      </c>
      <c r="I342" t="s">
        <v>1273</v>
      </c>
      <c r="J342" t="s">
        <v>1274</v>
      </c>
      <c r="K342" t="s">
        <v>1275</v>
      </c>
      <c r="M342" t="s">
        <v>1274</v>
      </c>
      <c r="N342" t="s">
        <v>1276</v>
      </c>
      <c r="P342" t="s">
        <v>1274</v>
      </c>
      <c r="Q342" t="s">
        <v>1277</v>
      </c>
      <c r="X342">
        <v>0.38800000000000001</v>
      </c>
      <c r="Y342">
        <v>0.4</v>
      </c>
      <c r="Z342" t="s">
        <v>1279</v>
      </c>
      <c r="AA342">
        <v>0.2</v>
      </c>
      <c r="AB342">
        <v>0.2</v>
      </c>
      <c r="AC342">
        <v>0.2</v>
      </c>
      <c r="AD342">
        <v>0.2</v>
      </c>
      <c r="AE342">
        <v>7</v>
      </c>
      <c r="AF342" t="s">
        <v>1280</v>
      </c>
      <c r="AG342" t="s">
        <v>1281</v>
      </c>
      <c r="AL342" t="s">
        <v>1284</v>
      </c>
      <c r="AO342">
        <v>35</v>
      </c>
      <c r="AP342">
        <v>-30</v>
      </c>
      <c r="AS342">
        <v>7.4999999999999997E-2</v>
      </c>
      <c r="AT342">
        <v>4</v>
      </c>
      <c r="AU342">
        <v>7.4999999999999997E-2</v>
      </c>
      <c r="AV342">
        <v>4</v>
      </c>
      <c r="AW342" t="s">
        <v>1285</v>
      </c>
      <c r="AX342" t="s">
        <v>1286</v>
      </c>
      <c r="AY342" t="s">
        <v>1287</v>
      </c>
      <c r="AZ342" t="s">
        <v>1289</v>
      </c>
      <c r="BA342">
        <v>4</v>
      </c>
      <c r="BB342">
        <v>0.75</v>
      </c>
      <c r="BC342">
        <v>0</v>
      </c>
      <c r="BD342" t="s">
        <v>1290</v>
      </c>
      <c r="BE342" t="s">
        <v>1290</v>
      </c>
      <c r="BF342" t="s">
        <v>1291</v>
      </c>
      <c r="BG342" t="s">
        <v>1291</v>
      </c>
      <c r="BH342" t="s">
        <v>1291</v>
      </c>
      <c r="BI342">
        <v>0</v>
      </c>
      <c r="BJ342" t="s">
        <v>1292</v>
      </c>
      <c r="BK342">
        <v>0</v>
      </c>
    </row>
    <row r="343" spans="1:63" x14ac:dyDescent="0.25">
      <c r="A343" t="s">
        <v>385</v>
      </c>
      <c r="B343">
        <v>4</v>
      </c>
      <c r="C343" t="s">
        <v>1190</v>
      </c>
      <c r="D343">
        <v>0</v>
      </c>
      <c r="E343">
        <v>1900</v>
      </c>
      <c r="F343">
        <v>1</v>
      </c>
      <c r="G343">
        <v>9</v>
      </c>
      <c r="H343">
        <v>1.2</v>
      </c>
      <c r="I343" t="s">
        <v>1273</v>
      </c>
      <c r="J343" t="s">
        <v>1274</v>
      </c>
      <c r="K343" t="s">
        <v>1275</v>
      </c>
      <c r="M343" t="s">
        <v>1274</v>
      </c>
      <c r="N343" t="s">
        <v>1276</v>
      </c>
      <c r="P343" t="s">
        <v>1274</v>
      </c>
      <c r="Q343" t="s">
        <v>1277</v>
      </c>
      <c r="X343">
        <v>0.38800000000000001</v>
      </c>
      <c r="Y343">
        <v>0.4</v>
      </c>
      <c r="Z343" t="s">
        <v>1279</v>
      </c>
      <c r="AA343">
        <v>0.2</v>
      </c>
      <c r="AB343">
        <v>0.2</v>
      </c>
      <c r="AC343">
        <v>0.2</v>
      </c>
      <c r="AD343">
        <v>0.2</v>
      </c>
      <c r="AE343">
        <v>7</v>
      </c>
      <c r="AF343" t="s">
        <v>1280</v>
      </c>
      <c r="AG343" t="s">
        <v>1281</v>
      </c>
      <c r="AL343" t="s">
        <v>1284</v>
      </c>
      <c r="AO343">
        <v>35</v>
      </c>
      <c r="AP343">
        <v>-30</v>
      </c>
      <c r="AS343">
        <v>7.4999999999999997E-2</v>
      </c>
      <c r="AT343">
        <v>4</v>
      </c>
      <c r="AU343">
        <v>7.4999999999999997E-2</v>
      </c>
      <c r="AV343">
        <v>4</v>
      </c>
      <c r="AW343" t="s">
        <v>1285</v>
      </c>
      <c r="AX343" t="s">
        <v>1286</v>
      </c>
      <c r="AY343" t="s">
        <v>1287</v>
      </c>
      <c r="AZ343" t="s">
        <v>1289</v>
      </c>
      <c r="BA343">
        <v>4</v>
      </c>
      <c r="BB343">
        <v>0.75</v>
      </c>
      <c r="BC343">
        <v>0</v>
      </c>
      <c r="BD343" t="s">
        <v>1290</v>
      </c>
      <c r="BE343" t="s">
        <v>1290</v>
      </c>
      <c r="BF343" t="s">
        <v>1291</v>
      </c>
      <c r="BG343" t="s">
        <v>1291</v>
      </c>
      <c r="BH343" t="s">
        <v>1291</v>
      </c>
      <c r="BI343">
        <v>0</v>
      </c>
      <c r="BJ343" t="s">
        <v>1292</v>
      </c>
      <c r="BK343">
        <v>0</v>
      </c>
    </row>
    <row r="344" spans="1:63" x14ac:dyDescent="0.25">
      <c r="A344" t="s">
        <v>386</v>
      </c>
      <c r="B344">
        <v>4</v>
      </c>
      <c r="C344" t="s">
        <v>1191</v>
      </c>
      <c r="D344">
        <v>0</v>
      </c>
      <c r="E344">
        <v>1900</v>
      </c>
      <c r="F344">
        <v>1</v>
      </c>
      <c r="G344">
        <v>9</v>
      </c>
      <c r="H344">
        <v>1.2</v>
      </c>
      <c r="I344" t="s">
        <v>1273</v>
      </c>
      <c r="J344" t="s">
        <v>1274</v>
      </c>
      <c r="K344" t="s">
        <v>1275</v>
      </c>
      <c r="M344" t="s">
        <v>1274</v>
      </c>
      <c r="N344" t="s">
        <v>1276</v>
      </c>
      <c r="P344" t="s">
        <v>1274</v>
      </c>
      <c r="Q344" t="s">
        <v>1277</v>
      </c>
      <c r="X344">
        <v>0.38800000000000001</v>
      </c>
      <c r="Y344">
        <v>0.4</v>
      </c>
      <c r="Z344" t="s">
        <v>1279</v>
      </c>
      <c r="AA344">
        <v>0.2</v>
      </c>
      <c r="AB344">
        <v>0.2</v>
      </c>
      <c r="AC344">
        <v>0.2</v>
      </c>
      <c r="AD344">
        <v>0.2</v>
      </c>
      <c r="AE344">
        <v>7</v>
      </c>
      <c r="AF344" t="s">
        <v>1280</v>
      </c>
      <c r="AG344" t="s">
        <v>1281</v>
      </c>
      <c r="AL344" t="s">
        <v>1284</v>
      </c>
      <c r="AO344">
        <v>35</v>
      </c>
      <c r="AP344">
        <v>-30</v>
      </c>
      <c r="AS344">
        <v>7.4999999999999997E-2</v>
      </c>
      <c r="AT344">
        <v>4</v>
      </c>
      <c r="AU344">
        <v>7.4999999999999997E-2</v>
      </c>
      <c r="AV344">
        <v>4</v>
      </c>
      <c r="AW344" t="s">
        <v>1285</v>
      </c>
      <c r="AX344" t="s">
        <v>1286</v>
      </c>
      <c r="AY344" t="s">
        <v>1287</v>
      </c>
      <c r="AZ344" t="s">
        <v>1289</v>
      </c>
      <c r="BA344">
        <v>4</v>
      </c>
      <c r="BB344">
        <v>0.75</v>
      </c>
      <c r="BC344">
        <v>0</v>
      </c>
      <c r="BD344" t="s">
        <v>1290</v>
      </c>
      <c r="BE344" t="s">
        <v>1290</v>
      </c>
      <c r="BF344" t="s">
        <v>1291</v>
      </c>
      <c r="BG344" t="s">
        <v>1291</v>
      </c>
      <c r="BH344" t="s">
        <v>1291</v>
      </c>
      <c r="BI344">
        <v>0</v>
      </c>
      <c r="BJ344" t="s">
        <v>1292</v>
      </c>
      <c r="BK344">
        <v>0</v>
      </c>
    </row>
    <row r="345" spans="1:63" x14ac:dyDescent="0.25">
      <c r="A345" t="s">
        <v>387</v>
      </c>
      <c r="B345">
        <v>4</v>
      </c>
      <c r="C345" t="s">
        <v>1192</v>
      </c>
      <c r="D345">
        <v>0</v>
      </c>
      <c r="E345">
        <v>1900</v>
      </c>
      <c r="F345">
        <v>1</v>
      </c>
      <c r="G345">
        <v>9</v>
      </c>
      <c r="H345">
        <v>1.2</v>
      </c>
      <c r="I345" t="s">
        <v>1273</v>
      </c>
      <c r="J345" t="s">
        <v>1274</v>
      </c>
      <c r="K345" t="s">
        <v>1275</v>
      </c>
      <c r="M345" t="s">
        <v>1274</v>
      </c>
      <c r="N345" t="s">
        <v>1276</v>
      </c>
      <c r="P345" t="s">
        <v>1274</v>
      </c>
      <c r="Q345" t="s">
        <v>1277</v>
      </c>
      <c r="X345">
        <v>0.38800000000000001</v>
      </c>
      <c r="Y345">
        <v>0.4</v>
      </c>
      <c r="Z345" t="s">
        <v>1279</v>
      </c>
      <c r="AA345">
        <v>0.2</v>
      </c>
      <c r="AB345">
        <v>0.2</v>
      </c>
      <c r="AC345">
        <v>0.2</v>
      </c>
      <c r="AD345">
        <v>0.2</v>
      </c>
      <c r="AE345">
        <v>7</v>
      </c>
      <c r="AF345" t="s">
        <v>1280</v>
      </c>
      <c r="AG345" t="s">
        <v>1281</v>
      </c>
      <c r="AL345" t="s">
        <v>1284</v>
      </c>
      <c r="AO345">
        <v>35</v>
      </c>
      <c r="AP345">
        <v>-30</v>
      </c>
      <c r="AS345">
        <v>7.4999999999999997E-2</v>
      </c>
      <c r="AT345">
        <v>4</v>
      </c>
      <c r="AU345">
        <v>7.4999999999999997E-2</v>
      </c>
      <c r="AV345">
        <v>4</v>
      </c>
      <c r="AW345" t="s">
        <v>1285</v>
      </c>
      <c r="AX345" t="s">
        <v>1286</v>
      </c>
      <c r="AY345" t="s">
        <v>1287</v>
      </c>
      <c r="AZ345" t="s">
        <v>1289</v>
      </c>
      <c r="BA345">
        <v>4</v>
      </c>
      <c r="BB345">
        <v>0.75</v>
      </c>
      <c r="BC345">
        <v>0</v>
      </c>
      <c r="BD345" t="s">
        <v>1290</v>
      </c>
      <c r="BE345" t="s">
        <v>1290</v>
      </c>
      <c r="BF345" t="s">
        <v>1291</v>
      </c>
      <c r="BG345" t="s">
        <v>1291</v>
      </c>
      <c r="BH345" t="s">
        <v>1291</v>
      </c>
      <c r="BI345">
        <v>0</v>
      </c>
      <c r="BJ345" t="s">
        <v>1292</v>
      </c>
      <c r="BK345">
        <v>0</v>
      </c>
    </row>
    <row r="346" spans="1:63" x14ac:dyDescent="0.25">
      <c r="A346" t="s">
        <v>388</v>
      </c>
      <c r="B346">
        <v>4</v>
      </c>
      <c r="C346" t="s">
        <v>1193</v>
      </c>
      <c r="D346">
        <v>0</v>
      </c>
      <c r="E346">
        <v>1900</v>
      </c>
      <c r="F346">
        <v>1</v>
      </c>
      <c r="G346">
        <v>9</v>
      </c>
      <c r="H346">
        <v>1.2</v>
      </c>
      <c r="I346" t="s">
        <v>1273</v>
      </c>
      <c r="J346" t="s">
        <v>1274</v>
      </c>
      <c r="K346" t="s">
        <v>1275</v>
      </c>
      <c r="M346" t="s">
        <v>1274</v>
      </c>
      <c r="N346" t="s">
        <v>1276</v>
      </c>
      <c r="P346" t="s">
        <v>1274</v>
      </c>
      <c r="Q346" t="s">
        <v>1277</v>
      </c>
      <c r="X346">
        <v>0.38800000000000001</v>
      </c>
      <c r="Y346">
        <v>0.4</v>
      </c>
      <c r="Z346" t="s">
        <v>1279</v>
      </c>
      <c r="AA346">
        <v>0.2</v>
      </c>
      <c r="AB346">
        <v>0.2</v>
      </c>
      <c r="AC346">
        <v>0.2</v>
      </c>
      <c r="AD346">
        <v>0.2</v>
      </c>
      <c r="AE346">
        <v>7</v>
      </c>
      <c r="AF346" t="s">
        <v>1280</v>
      </c>
      <c r="AG346" t="s">
        <v>1281</v>
      </c>
      <c r="AL346" t="s">
        <v>1284</v>
      </c>
      <c r="AO346">
        <v>35</v>
      </c>
      <c r="AP346">
        <v>-30</v>
      </c>
      <c r="AS346">
        <v>7.4999999999999997E-2</v>
      </c>
      <c r="AT346">
        <v>4</v>
      </c>
      <c r="AU346">
        <v>7.4999999999999997E-2</v>
      </c>
      <c r="AV346">
        <v>4</v>
      </c>
      <c r="AW346" t="s">
        <v>1285</v>
      </c>
      <c r="AX346" t="s">
        <v>1286</v>
      </c>
      <c r="AY346" t="s">
        <v>1287</v>
      </c>
      <c r="AZ346" t="s">
        <v>1289</v>
      </c>
      <c r="BA346">
        <v>4</v>
      </c>
      <c r="BB346">
        <v>0.75</v>
      </c>
      <c r="BC346">
        <v>0</v>
      </c>
      <c r="BD346" t="s">
        <v>1290</v>
      </c>
      <c r="BE346" t="s">
        <v>1290</v>
      </c>
      <c r="BF346" t="s">
        <v>1291</v>
      </c>
      <c r="BG346" t="s">
        <v>1291</v>
      </c>
      <c r="BH346" t="s">
        <v>1291</v>
      </c>
      <c r="BI346">
        <v>0</v>
      </c>
      <c r="BJ346" t="s">
        <v>1292</v>
      </c>
      <c r="BK346">
        <v>0</v>
      </c>
    </row>
    <row r="347" spans="1:63" x14ac:dyDescent="0.25">
      <c r="A347" t="s">
        <v>389</v>
      </c>
      <c r="B347">
        <v>4</v>
      </c>
      <c r="C347" t="s">
        <v>1194</v>
      </c>
      <c r="D347">
        <v>0</v>
      </c>
      <c r="E347">
        <v>1900</v>
      </c>
      <c r="F347">
        <v>1</v>
      </c>
      <c r="G347">
        <v>9</v>
      </c>
      <c r="H347">
        <v>1.2</v>
      </c>
      <c r="I347" t="s">
        <v>1273</v>
      </c>
      <c r="J347" t="s">
        <v>1274</v>
      </c>
      <c r="K347" t="s">
        <v>1275</v>
      </c>
      <c r="M347" t="s">
        <v>1274</v>
      </c>
      <c r="N347" t="s">
        <v>1276</v>
      </c>
      <c r="P347" t="s">
        <v>1274</v>
      </c>
      <c r="Q347" t="s">
        <v>1277</v>
      </c>
      <c r="X347">
        <v>0.38800000000000001</v>
      </c>
      <c r="Y347">
        <v>0.4</v>
      </c>
      <c r="Z347" t="s">
        <v>1279</v>
      </c>
      <c r="AA347">
        <v>0.2</v>
      </c>
      <c r="AB347">
        <v>0.2</v>
      </c>
      <c r="AC347">
        <v>0.2</v>
      </c>
      <c r="AD347">
        <v>0.2</v>
      </c>
      <c r="AE347">
        <v>7</v>
      </c>
      <c r="AF347" t="s">
        <v>1280</v>
      </c>
      <c r="AG347" t="s">
        <v>1281</v>
      </c>
      <c r="AL347" t="s">
        <v>1284</v>
      </c>
      <c r="AO347">
        <v>35</v>
      </c>
      <c r="AP347">
        <v>-30</v>
      </c>
      <c r="AS347">
        <v>7.4999999999999997E-2</v>
      </c>
      <c r="AT347">
        <v>4</v>
      </c>
      <c r="AU347">
        <v>7.4999999999999997E-2</v>
      </c>
      <c r="AV347">
        <v>4</v>
      </c>
      <c r="AW347" t="s">
        <v>1285</v>
      </c>
      <c r="AX347" t="s">
        <v>1286</v>
      </c>
      <c r="AY347" t="s">
        <v>1287</v>
      </c>
      <c r="AZ347" t="s">
        <v>1289</v>
      </c>
      <c r="BA347">
        <v>4</v>
      </c>
      <c r="BB347">
        <v>0.75</v>
      </c>
      <c r="BC347">
        <v>0</v>
      </c>
      <c r="BD347" t="s">
        <v>1290</v>
      </c>
      <c r="BE347" t="s">
        <v>1290</v>
      </c>
      <c r="BF347" t="s">
        <v>1291</v>
      </c>
      <c r="BG347" t="s">
        <v>1291</v>
      </c>
      <c r="BH347" t="s">
        <v>1291</v>
      </c>
      <c r="BI347">
        <v>0</v>
      </c>
      <c r="BJ347" t="s">
        <v>1292</v>
      </c>
      <c r="BK347">
        <v>0</v>
      </c>
    </row>
    <row r="348" spans="1:63" x14ac:dyDescent="0.25">
      <c r="A348" t="s">
        <v>390</v>
      </c>
      <c r="B348">
        <v>4</v>
      </c>
      <c r="C348" t="s">
        <v>1195</v>
      </c>
      <c r="D348">
        <v>0</v>
      </c>
      <c r="E348">
        <v>1900</v>
      </c>
      <c r="F348">
        <v>1</v>
      </c>
      <c r="G348">
        <v>9</v>
      </c>
      <c r="H348">
        <v>1.2</v>
      </c>
      <c r="I348" t="s">
        <v>1273</v>
      </c>
      <c r="J348" t="s">
        <v>1274</v>
      </c>
      <c r="K348" t="s">
        <v>1275</v>
      </c>
      <c r="M348" t="s">
        <v>1274</v>
      </c>
      <c r="N348" t="s">
        <v>1276</v>
      </c>
      <c r="P348" t="s">
        <v>1274</v>
      </c>
      <c r="Q348" t="s">
        <v>1277</v>
      </c>
      <c r="X348">
        <v>0.38800000000000001</v>
      </c>
      <c r="Y348">
        <v>0.4</v>
      </c>
      <c r="Z348" t="s">
        <v>1279</v>
      </c>
      <c r="AA348">
        <v>0.2</v>
      </c>
      <c r="AB348">
        <v>0.2</v>
      </c>
      <c r="AC348">
        <v>0.2</v>
      </c>
      <c r="AD348">
        <v>0.2</v>
      </c>
      <c r="AE348">
        <v>7</v>
      </c>
      <c r="AF348" t="s">
        <v>1280</v>
      </c>
      <c r="AG348" t="s">
        <v>1281</v>
      </c>
      <c r="AL348" t="s">
        <v>1284</v>
      </c>
      <c r="AO348">
        <v>35</v>
      </c>
      <c r="AP348">
        <v>-30</v>
      </c>
      <c r="AS348">
        <v>7.4999999999999997E-2</v>
      </c>
      <c r="AT348">
        <v>4</v>
      </c>
      <c r="AU348">
        <v>7.4999999999999997E-2</v>
      </c>
      <c r="AV348">
        <v>4</v>
      </c>
      <c r="AW348" t="s">
        <v>1285</v>
      </c>
      <c r="AX348" t="s">
        <v>1286</v>
      </c>
      <c r="AY348" t="s">
        <v>1287</v>
      </c>
      <c r="AZ348" t="s">
        <v>1289</v>
      </c>
      <c r="BA348">
        <v>4</v>
      </c>
      <c r="BB348">
        <v>0.75</v>
      </c>
      <c r="BC348">
        <v>0</v>
      </c>
      <c r="BD348" t="s">
        <v>1290</v>
      </c>
      <c r="BE348" t="s">
        <v>1290</v>
      </c>
      <c r="BF348" t="s">
        <v>1291</v>
      </c>
      <c r="BG348" t="s">
        <v>1291</v>
      </c>
      <c r="BH348" t="s">
        <v>1291</v>
      </c>
      <c r="BI348">
        <v>0</v>
      </c>
      <c r="BJ348" t="s">
        <v>1292</v>
      </c>
      <c r="BK348">
        <v>0</v>
      </c>
    </row>
    <row r="349" spans="1:63" x14ac:dyDescent="0.25">
      <c r="A349" t="s">
        <v>391</v>
      </c>
      <c r="B349">
        <v>4</v>
      </c>
      <c r="C349" t="s">
        <v>1196</v>
      </c>
      <c r="D349">
        <v>0</v>
      </c>
      <c r="E349">
        <v>1900</v>
      </c>
      <c r="F349">
        <v>1</v>
      </c>
      <c r="G349">
        <v>9</v>
      </c>
      <c r="H349">
        <v>1.2</v>
      </c>
      <c r="I349" t="s">
        <v>1273</v>
      </c>
      <c r="J349" t="s">
        <v>1274</v>
      </c>
      <c r="K349" t="s">
        <v>1275</v>
      </c>
      <c r="M349" t="s">
        <v>1274</v>
      </c>
      <c r="N349" t="s">
        <v>1276</v>
      </c>
      <c r="P349" t="s">
        <v>1274</v>
      </c>
      <c r="Q349" t="s">
        <v>1277</v>
      </c>
      <c r="X349">
        <v>0.38800000000000001</v>
      </c>
      <c r="Y349">
        <v>0.4</v>
      </c>
      <c r="Z349" t="s">
        <v>1279</v>
      </c>
      <c r="AA349">
        <v>0.2</v>
      </c>
      <c r="AB349">
        <v>0.2</v>
      </c>
      <c r="AC349">
        <v>0.2</v>
      </c>
      <c r="AD349">
        <v>0.2</v>
      </c>
      <c r="AE349">
        <v>7</v>
      </c>
      <c r="AF349" t="s">
        <v>1280</v>
      </c>
      <c r="AG349" t="s">
        <v>1281</v>
      </c>
      <c r="AL349" t="s">
        <v>1284</v>
      </c>
      <c r="AO349">
        <v>35</v>
      </c>
      <c r="AP349">
        <v>-30</v>
      </c>
      <c r="AS349">
        <v>7.4999999999999997E-2</v>
      </c>
      <c r="AT349">
        <v>4</v>
      </c>
      <c r="AU349">
        <v>7.4999999999999997E-2</v>
      </c>
      <c r="AV349">
        <v>4</v>
      </c>
      <c r="AW349" t="s">
        <v>1285</v>
      </c>
      <c r="AX349" t="s">
        <v>1286</v>
      </c>
      <c r="AY349" t="s">
        <v>1287</v>
      </c>
      <c r="AZ349" t="s">
        <v>1289</v>
      </c>
      <c r="BA349">
        <v>4</v>
      </c>
      <c r="BB349">
        <v>0.75</v>
      </c>
      <c r="BC349">
        <v>0</v>
      </c>
      <c r="BD349" t="s">
        <v>1290</v>
      </c>
      <c r="BE349" t="s">
        <v>1290</v>
      </c>
      <c r="BF349" t="s">
        <v>1291</v>
      </c>
      <c r="BG349" t="s">
        <v>1291</v>
      </c>
      <c r="BH349" t="s">
        <v>1291</v>
      </c>
      <c r="BI349">
        <v>0</v>
      </c>
      <c r="BJ349" t="s">
        <v>1292</v>
      </c>
      <c r="BK349">
        <v>0</v>
      </c>
    </row>
    <row r="350" spans="1:63" x14ac:dyDescent="0.25">
      <c r="A350" t="s">
        <v>392</v>
      </c>
      <c r="B350">
        <v>4</v>
      </c>
      <c r="C350" t="s">
        <v>1197</v>
      </c>
      <c r="D350">
        <v>0</v>
      </c>
      <c r="E350">
        <v>1900</v>
      </c>
      <c r="F350">
        <v>1</v>
      </c>
      <c r="G350">
        <v>9</v>
      </c>
      <c r="H350">
        <v>1.2</v>
      </c>
      <c r="I350" t="s">
        <v>1273</v>
      </c>
      <c r="J350" t="s">
        <v>1274</v>
      </c>
      <c r="K350" t="s">
        <v>1275</v>
      </c>
      <c r="M350" t="s">
        <v>1274</v>
      </c>
      <c r="N350" t="s">
        <v>1276</v>
      </c>
      <c r="P350" t="s">
        <v>1274</v>
      </c>
      <c r="Q350" t="s">
        <v>1277</v>
      </c>
      <c r="X350">
        <v>0.38800000000000001</v>
      </c>
      <c r="Y350">
        <v>0.4</v>
      </c>
      <c r="Z350" t="s">
        <v>1279</v>
      </c>
      <c r="AA350">
        <v>0.2</v>
      </c>
      <c r="AB350">
        <v>0.2</v>
      </c>
      <c r="AC350">
        <v>0.2</v>
      </c>
      <c r="AD350">
        <v>0.2</v>
      </c>
      <c r="AE350">
        <v>7</v>
      </c>
      <c r="AF350" t="s">
        <v>1280</v>
      </c>
      <c r="AG350" t="s">
        <v>1281</v>
      </c>
      <c r="AL350" t="s">
        <v>1284</v>
      </c>
      <c r="AO350">
        <v>35</v>
      </c>
      <c r="AP350">
        <v>-30</v>
      </c>
      <c r="AS350">
        <v>7.4999999999999997E-2</v>
      </c>
      <c r="AT350">
        <v>4</v>
      </c>
      <c r="AU350">
        <v>7.4999999999999997E-2</v>
      </c>
      <c r="AV350">
        <v>4</v>
      </c>
      <c r="AW350" t="s">
        <v>1285</v>
      </c>
      <c r="AX350" t="s">
        <v>1286</v>
      </c>
      <c r="AY350" t="s">
        <v>1287</v>
      </c>
      <c r="AZ350" t="s">
        <v>1289</v>
      </c>
      <c r="BA350">
        <v>4</v>
      </c>
      <c r="BB350">
        <v>0.75</v>
      </c>
      <c r="BC350">
        <v>0</v>
      </c>
      <c r="BD350" t="s">
        <v>1290</v>
      </c>
      <c r="BE350" t="s">
        <v>1290</v>
      </c>
      <c r="BF350" t="s">
        <v>1291</v>
      </c>
      <c r="BG350" t="s">
        <v>1291</v>
      </c>
      <c r="BH350" t="s">
        <v>1291</v>
      </c>
      <c r="BI350">
        <v>0</v>
      </c>
      <c r="BJ350" t="s">
        <v>1292</v>
      </c>
      <c r="BK350">
        <v>0</v>
      </c>
    </row>
    <row r="351" spans="1:63" x14ac:dyDescent="0.25">
      <c r="A351" t="s">
        <v>393</v>
      </c>
      <c r="B351">
        <v>4</v>
      </c>
      <c r="C351" t="s">
        <v>1198</v>
      </c>
      <c r="D351">
        <v>0</v>
      </c>
      <c r="E351">
        <v>1900</v>
      </c>
      <c r="F351">
        <v>1</v>
      </c>
      <c r="G351">
        <v>9</v>
      </c>
      <c r="H351">
        <v>1.2</v>
      </c>
      <c r="I351" t="s">
        <v>1273</v>
      </c>
      <c r="J351" t="s">
        <v>1274</v>
      </c>
      <c r="K351" t="s">
        <v>1275</v>
      </c>
      <c r="M351" t="s">
        <v>1274</v>
      </c>
      <c r="N351" t="s">
        <v>1276</v>
      </c>
      <c r="P351" t="s">
        <v>1274</v>
      </c>
      <c r="Q351" t="s">
        <v>1277</v>
      </c>
      <c r="X351">
        <v>0.38800000000000001</v>
      </c>
      <c r="Y351">
        <v>0.4</v>
      </c>
      <c r="Z351" t="s">
        <v>1279</v>
      </c>
      <c r="AA351">
        <v>0.2</v>
      </c>
      <c r="AB351">
        <v>0.2</v>
      </c>
      <c r="AC351">
        <v>0.2</v>
      </c>
      <c r="AD351">
        <v>0.2</v>
      </c>
      <c r="AE351">
        <v>7</v>
      </c>
      <c r="AF351" t="s">
        <v>1280</v>
      </c>
      <c r="AG351" t="s">
        <v>1281</v>
      </c>
      <c r="AL351" t="s">
        <v>1284</v>
      </c>
      <c r="AO351">
        <v>35</v>
      </c>
      <c r="AP351">
        <v>-30</v>
      </c>
      <c r="AS351">
        <v>7.4999999999999997E-2</v>
      </c>
      <c r="AT351">
        <v>4</v>
      </c>
      <c r="AU351">
        <v>7.4999999999999997E-2</v>
      </c>
      <c r="AV351">
        <v>4</v>
      </c>
      <c r="AW351" t="s">
        <v>1285</v>
      </c>
      <c r="AX351" t="s">
        <v>1286</v>
      </c>
      <c r="AY351" t="s">
        <v>1287</v>
      </c>
      <c r="AZ351" t="s">
        <v>1289</v>
      </c>
      <c r="BA351">
        <v>4</v>
      </c>
      <c r="BB351">
        <v>0.75</v>
      </c>
      <c r="BC351">
        <v>0</v>
      </c>
      <c r="BD351" t="s">
        <v>1290</v>
      </c>
      <c r="BE351" t="s">
        <v>1290</v>
      </c>
      <c r="BF351" t="s">
        <v>1291</v>
      </c>
      <c r="BG351" t="s">
        <v>1291</v>
      </c>
      <c r="BH351" t="s">
        <v>1291</v>
      </c>
      <c r="BI351">
        <v>0</v>
      </c>
      <c r="BJ351" t="s">
        <v>1292</v>
      </c>
      <c r="BK351">
        <v>0</v>
      </c>
    </row>
    <row r="352" spans="1:63" x14ac:dyDescent="0.25">
      <c r="A352" t="s">
        <v>394</v>
      </c>
      <c r="B352">
        <v>4</v>
      </c>
      <c r="C352" t="s">
        <v>1199</v>
      </c>
      <c r="D352">
        <v>0</v>
      </c>
      <c r="E352">
        <v>1900</v>
      </c>
      <c r="F352">
        <v>1</v>
      </c>
      <c r="G352">
        <v>9</v>
      </c>
      <c r="H352">
        <v>1.2</v>
      </c>
      <c r="I352" t="s">
        <v>1273</v>
      </c>
      <c r="J352" t="s">
        <v>1274</v>
      </c>
      <c r="K352" t="s">
        <v>1275</v>
      </c>
      <c r="M352" t="s">
        <v>1274</v>
      </c>
      <c r="N352" t="s">
        <v>1276</v>
      </c>
      <c r="P352" t="s">
        <v>1274</v>
      </c>
      <c r="Q352" t="s">
        <v>1277</v>
      </c>
      <c r="X352">
        <v>0.38800000000000001</v>
      </c>
      <c r="Y352">
        <v>0.4</v>
      </c>
      <c r="Z352" t="s">
        <v>1279</v>
      </c>
      <c r="AA352">
        <v>0.2</v>
      </c>
      <c r="AB352">
        <v>0.2</v>
      </c>
      <c r="AC352">
        <v>0.2</v>
      </c>
      <c r="AD352">
        <v>0.2</v>
      </c>
      <c r="AE352">
        <v>7</v>
      </c>
      <c r="AF352" t="s">
        <v>1280</v>
      </c>
      <c r="AG352" t="s">
        <v>1281</v>
      </c>
      <c r="AL352" t="s">
        <v>1284</v>
      </c>
      <c r="AO352">
        <v>35</v>
      </c>
      <c r="AP352">
        <v>-30</v>
      </c>
      <c r="AS352">
        <v>7.4999999999999997E-2</v>
      </c>
      <c r="AT352">
        <v>4</v>
      </c>
      <c r="AU352">
        <v>7.4999999999999997E-2</v>
      </c>
      <c r="AV352">
        <v>4</v>
      </c>
      <c r="AW352" t="s">
        <v>1285</v>
      </c>
      <c r="AX352" t="s">
        <v>1286</v>
      </c>
      <c r="AY352" t="s">
        <v>1287</v>
      </c>
      <c r="AZ352" t="s">
        <v>1289</v>
      </c>
      <c r="BA352">
        <v>4</v>
      </c>
      <c r="BB352">
        <v>0.75</v>
      </c>
      <c r="BC352">
        <v>0</v>
      </c>
      <c r="BD352" t="s">
        <v>1290</v>
      </c>
      <c r="BE352" t="s">
        <v>1290</v>
      </c>
      <c r="BF352" t="s">
        <v>1291</v>
      </c>
      <c r="BG352" t="s">
        <v>1291</v>
      </c>
      <c r="BH352" t="s">
        <v>1291</v>
      </c>
      <c r="BI352">
        <v>0</v>
      </c>
      <c r="BJ352" t="s">
        <v>1292</v>
      </c>
      <c r="BK352">
        <v>0</v>
      </c>
    </row>
    <row r="353" spans="1:63" x14ac:dyDescent="0.25">
      <c r="A353" t="s">
        <v>395</v>
      </c>
      <c r="B353">
        <v>4</v>
      </c>
      <c r="C353" t="s">
        <v>1200</v>
      </c>
      <c r="D353">
        <v>0</v>
      </c>
      <c r="E353">
        <v>1900</v>
      </c>
      <c r="F353">
        <v>1</v>
      </c>
      <c r="G353">
        <v>9</v>
      </c>
      <c r="H353">
        <v>1.2</v>
      </c>
      <c r="I353" t="s">
        <v>1273</v>
      </c>
      <c r="J353" t="s">
        <v>1274</v>
      </c>
      <c r="K353" t="s">
        <v>1275</v>
      </c>
      <c r="M353" t="s">
        <v>1274</v>
      </c>
      <c r="N353" t="s">
        <v>1276</v>
      </c>
      <c r="P353" t="s">
        <v>1274</v>
      </c>
      <c r="Q353" t="s">
        <v>1277</v>
      </c>
      <c r="X353">
        <v>0.38800000000000001</v>
      </c>
      <c r="Y353">
        <v>0.4</v>
      </c>
      <c r="Z353" t="s">
        <v>1279</v>
      </c>
      <c r="AA353">
        <v>0.2</v>
      </c>
      <c r="AB353">
        <v>0.2</v>
      </c>
      <c r="AC353">
        <v>0.2</v>
      </c>
      <c r="AD353">
        <v>0.2</v>
      </c>
      <c r="AE353">
        <v>7</v>
      </c>
      <c r="AF353" t="s">
        <v>1280</v>
      </c>
      <c r="AG353" t="s">
        <v>1281</v>
      </c>
      <c r="AL353" t="s">
        <v>1284</v>
      </c>
      <c r="AO353">
        <v>35</v>
      </c>
      <c r="AP353">
        <v>-30</v>
      </c>
      <c r="AS353">
        <v>7.4999999999999997E-2</v>
      </c>
      <c r="AT353">
        <v>4</v>
      </c>
      <c r="AU353">
        <v>7.4999999999999997E-2</v>
      </c>
      <c r="AV353">
        <v>4</v>
      </c>
      <c r="AW353" t="s">
        <v>1285</v>
      </c>
      <c r="AX353" t="s">
        <v>1286</v>
      </c>
      <c r="AY353" t="s">
        <v>1287</v>
      </c>
      <c r="AZ353" t="s">
        <v>1289</v>
      </c>
      <c r="BA353">
        <v>4</v>
      </c>
      <c r="BB353">
        <v>0.75</v>
      </c>
      <c r="BC353">
        <v>0</v>
      </c>
      <c r="BD353" t="s">
        <v>1290</v>
      </c>
      <c r="BE353" t="s">
        <v>1290</v>
      </c>
      <c r="BF353" t="s">
        <v>1291</v>
      </c>
      <c r="BG353" t="s">
        <v>1291</v>
      </c>
      <c r="BH353" t="s">
        <v>1291</v>
      </c>
      <c r="BI353">
        <v>0</v>
      </c>
      <c r="BJ353" t="s">
        <v>1292</v>
      </c>
      <c r="BK353">
        <v>0</v>
      </c>
    </row>
    <row r="354" spans="1:63" x14ac:dyDescent="0.25">
      <c r="A354" t="s">
        <v>396</v>
      </c>
      <c r="B354">
        <v>4</v>
      </c>
      <c r="C354" t="s">
        <v>1201</v>
      </c>
      <c r="D354">
        <v>0</v>
      </c>
      <c r="E354">
        <v>1900</v>
      </c>
      <c r="F354">
        <v>1</v>
      </c>
      <c r="G354">
        <v>9</v>
      </c>
      <c r="H354">
        <v>1.2</v>
      </c>
      <c r="I354" t="s">
        <v>1273</v>
      </c>
      <c r="J354" t="s">
        <v>1274</v>
      </c>
      <c r="K354" t="s">
        <v>1275</v>
      </c>
      <c r="M354" t="s">
        <v>1274</v>
      </c>
      <c r="N354" t="s">
        <v>1276</v>
      </c>
      <c r="P354" t="s">
        <v>1274</v>
      </c>
      <c r="Q354" t="s">
        <v>1277</v>
      </c>
      <c r="X354">
        <v>0.38800000000000001</v>
      </c>
      <c r="Y354">
        <v>0.4</v>
      </c>
      <c r="Z354" t="s">
        <v>1279</v>
      </c>
      <c r="AA354">
        <v>0.2</v>
      </c>
      <c r="AB354">
        <v>0.2</v>
      </c>
      <c r="AC354">
        <v>0.2</v>
      </c>
      <c r="AD354">
        <v>0.2</v>
      </c>
      <c r="AE354">
        <v>7</v>
      </c>
      <c r="AF354" t="s">
        <v>1280</v>
      </c>
      <c r="AG354" t="s">
        <v>1281</v>
      </c>
      <c r="AL354" t="s">
        <v>1284</v>
      </c>
      <c r="AO354">
        <v>35</v>
      </c>
      <c r="AP354">
        <v>-30</v>
      </c>
      <c r="AS354">
        <v>7.4999999999999997E-2</v>
      </c>
      <c r="AT354">
        <v>4</v>
      </c>
      <c r="AU354">
        <v>7.4999999999999997E-2</v>
      </c>
      <c r="AV354">
        <v>4</v>
      </c>
      <c r="AW354" t="s">
        <v>1285</v>
      </c>
      <c r="AX354" t="s">
        <v>1286</v>
      </c>
      <c r="AY354" t="s">
        <v>1287</v>
      </c>
      <c r="AZ354" t="s">
        <v>1289</v>
      </c>
      <c r="BA354">
        <v>4</v>
      </c>
      <c r="BB354">
        <v>0.75</v>
      </c>
      <c r="BC354">
        <v>0</v>
      </c>
      <c r="BD354" t="s">
        <v>1290</v>
      </c>
      <c r="BE354" t="s">
        <v>1290</v>
      </c>
      <c r="BF354" t="s">
        <v>1291</v>
      </c>
      <c r="BG354" t="s">
        <v>1291</v>
      </c>
      <c r="BH354" t="s">
        <v>1291</v>
      </c>
      <c r="BI354">
        <v>0</v>
      </c>
      <c r="BJ354" t="s">
        <v>1292</v>
      </c>
      <c r="BK354">
        <v>0</v>
      </c>
    </row>
    <row r="355" spans="1:63" x14ac:dyDescent="0.25">
      <c r="A355" t="s">
        <v>397</v>
      </c>
      <c r="B355">
        <v>4</v>
      </c>
      <c r="C355" t="s">
        <v>1202</v>
      </c>
      <c r="D355">
        <v>0</v>
      </c>
      <c r="E355">
        <v>1900</v>
      </c>
      <c r="F355">
        <v>1</v>
      </c>
      <c r="G355">
        <v>9</v>
      </c>
      <c r="H355">
        <v>1.2</v>
      </c>
      <c r="I355" t="s">
        <v>1273</v>
      </c>
      <c r="J355" t="s">
        <v>1274</v>
      </c>
      <c r="K355" t="s">
        <v>1275</v>
      </c>
      <c r="M355" t="s">
        <v>1274</v>
      </c>
      <c r="N355" t="s">
        <v>1276</v>
      </c>
      <c r="P355" t="s">
        <v>1274</v>
      </c>
      <c r="Q355" t="s">
        <v>1277</v>
      </c>
      <c r="X355">
        <v>0.38800000000000001</v>
      </c>
      <c r="Y355">
        <v>0.4</v>
      </c>
      <c r="Z355" t="s">
        <v>1279</v>
      </c>
      <c r="AA355">
        <v>0.2</v>
      </c>
      <c r="AB355">
        <v>0.2</v>
      </c>
      <c r="AC355">
        <v>0.2</v>
      </c>
      <c r="AD355">
        <v>0.2</v>
      </c>
      <c r="AE355">
        <v>7</v>
      </c>
      <c r="AF355" t="s">
        <v>1280</v>
      </c>
      <c r="AG355" t="s">
        <v>1281</v>
      </c>
      <c r="AL355" t="s">
        <v>1284</v>
      </c>
      <c r="AO355">
        <v>35</v>
      </c>
      <c r="AP355">
        <v>-30</v>
      </c>
      <c r="AS355">
        <v>7.4999999999999997E-2</v>
      </c>
      <c r="AT355">
        <v>4</v>
      </c>
      <c r="AU355">
        <v>7.4999999999999997E-2</v>
      </c>
      <c r="AV355">
        <v>4</v>
      </c>
      <c r="AW355" t="s">
        <v>1285</v>
      </c>
      <c r="AX355" t="s">
        <v>1286</v>
      </c>
      <c r="AY355" t="s">
        <v>1287</v>
      </c>
      <c r="AZ355" t="s">
        <v>1289</v>
      </c>
      <c r="BA355">
        <v>4</v>
      </c>
      <c r="BB355">
        <v>0.75</v>
      </c>
      <c r="BC355">
        <v>0</v>
      </c>
      <c r="BD355" t="s">
        <v>1290</v>
      </c>
      <c r="BE355" t="s">
        <v>1290</v>
      </c>
      <c r="BF355" t="s">
        <v>1291</v>
      </c>
      <c r="BG355" t="s">
        <v>1291</v>
      </c>
      <c r="BH355" t="s">
        <v>1291</v>
      </c>
      <c r="BI355">
        <v>0</v>
      </c>
      <c r="BJ355" t="s">
        <v>1292</v>
      </c>
      <c r="BK355">
        <v>0</v>
      </c>
    </row>
    <row r="356" spans="1:63" x14ac:dyDescent="0.25">
      <c r="A356" t="s">
        <v>398</v>
      </c>
      <c r="B356">
        <v>4</v>
      </c>
      <c r="C356" t="s">
        <v>1203</v>
      </c>
      <c r="D356">
        <v>0</v>
      </c>
      <c r="E356">
        <v>1900</v>
      </c>
      <c r="F356">
        <v>1</v>
      </c>
      <c r="G356">
        <v>9</v>
      </c>
      <c r="H356">
        <v>1.2</v>
      </c>
      <c r="I356" t="s">
        <v>1273</v>
      </c>
      <c r="J356" t="s">
        <v>1274</v>
      </c>
      <c r="K356" t="s">
        <v>1275</v>
      </c>
      <c r="M356" t="s">
        <v>1274</v>
      </c>
      <c r="N356" t="s">
        <v>1276</v>
      </c>
      <c r="P356" t="s">
        <v>1274</v>
      </c>
      <c r="Q356" t="s">
        <v>1277</v>
      </c>
      <c r="X356">
        <v>0.38800000000000001</v>
      </c>
      <c r="Y356">
        <v>0.4</v>
      </c>
      <c r="Z356" t="s">
        <v>1279</v>
      </c>
      <c r="AA356">
        <v>0.2</v>
      </c>
      <c r="AB356">
        <v>0.2</v>
      </c>
      <c r="AC356">
        <v>0.2</v>
      </c>
      <c r="AD356">
        <v>0.2</v>
      </c>
      <c r="AE356">
        <v>7</v>
      </c>
      <c r="AF356" t="s">
        <v>1280</v>
      </c>
      <c r="AG356" t="s">
        <v>1281</v>
      </c>
      <c r="AL356" t="s">
        <v>1284</v>
      </c>
      <c r="AO356">
        <v>35</v>
      </c>
      <c r="AP356">
        <v>-30</v>
      </c>
      <c r="AS356">
        <v>7.4999999999999997E-2</v>
      </c>
      <c r="AT356">
        <v>4</v>
      </c>
      <c r="AU356">
        <v>7.4999999999999997E-2</v>
      </c>
      <c r="AV356">
        <v>4</v>
      </c>
      <c r="AW356" t="s">
        <v>1285</v>
      </c>
      <c r="AX356" t="s">
        <v>1286</v>
      </c>
      <c r="AY356" t="s">
        <v>1287</v>
      </c>
      <c r="AZ356" t="s">
        <v>1289</v>
      </c>
      <c r="BA356">
        <v>4</v>
      </c>
      <c r="BB356">
        <v>0.75</v>
      </c>
      <c r="BC356">
        <v>0</v>
      </c>
      <c r="BD356" t="s">
        <v>1290</v>
      </c>
      <c r="BE356" t="s">
        <v>1290</v>
      </c>
      <c r="BF356" t="s">
        <v>1291</v>
      </c>
      <c r="BG356" t="s">
        <v>1291</v>
      </c>
      <c r="BH356" t="s">
        <v>1291</v>
      </c>
      <c r="BI356">
        <v>0</v>
      </c>
      <c r="BJ356" t="s">
        <v>1292</v>
      </c>
      <c r="BK356">
        <v>0</v>
      </c>
    </row>
    <row r="357" spans="1:63" x14ac:dyDescent="0.25">
      <c r="A357" t="s">
        <v>399</v>
      </c>
      <c r="B357">
        <v>4</v>
      </c>
      <c r="C357" t="s">
        <v>1204</v>
      </c>
      <c r="D357">
        <v>0</v>
      </c>
      <c r="E357">
        <v>1900</v>
      </c>
      <c r="F357">
        <v>1</v>
      </c>
      <c r="G357">
        <v>9</v>
      </c>
      <c r="H357">
        <v>1.2</v>
      </c>
      <c r="I357" t="s">
        <v>1273</v>
      </c>
      <c r="J357" t="s">
        <v>1274</v>
      </c>
      <c r="K357" t="s">
        <v>1275</v>
      </c>
      <c r="M357" t="s">
        <v>1274</v>
      </c>
      <c r="N357" t="s">
        <v>1276</v>
      </c>
      <c r="P357" t="s">
        <v>1274</v>
      </c>
      <c r="Q357" t="s">
        <v>1277</v>
      </c>
      <c r="X357">
        <v>0.38800000000000001</v>
      </c>
      <c r="Y357">
        <v>0.4</v>
      </c>
      <c r="Z357" t="s">
        <v>1279</v>
      </c>
      <c r="AA357">
        <v>0.2</v>
      </c>
      <c r="AB357">
        <v>0.2</v>
      </c>
      <c r="AC357">
        <v>0.2</v>
      </c>
      <c r="AD357">
        <v>0.2</v>
      </c>
      <c r="AE357">
        <v>7</v>
      </c>
      <c r="AF357" t="s">
        <v>1280</v>
      </c>
      <c r="AG357" t="s">
        <v>1281</v>
      </c>
      <c r="AL357" t="s">
        <v>1284</v>
      </c>
      <c r="AO357">
        <v>35</v>
      </c>
      <c r="AP357">
        <v>-30</v>
      </c>
      <c r="AS357">
        <v>7.4999999999999997E-2</v>
      </c>
      <c r="AT357">
        <v>4</v>
      </c>
      <c r="AU357">
        <v>7.4999999999999997E-2</v>
      </c>
      <c r="AV357">
        <v>4</v>
      </c>
      <c r="AW357" t="s">
        <v>1285</v>
      </c>
      <c r="AX357" t="s">
        <v>1286</v>
      </c>
      <c r="AY357" t="s">
        <v>1287</v>
      </c>
      <c r="AZ357" t="s">
        <v>1289</v>
      </c>
      <c r="BA357">
        <v>4</v>
      </c>
      <c r="BB357">
        <v>0.75</v>
      </c>
      <c r="BC357">
        <v>0</v>
      </c>
      <c r="BD357" t="s">
        <v>1290</v>
      </c>
      <c r="BE357" t="s">
        <v>1290</v>
      </c>
      <c r="BF357" t="s">
        <v>1291</v>
      </c>
      <c r="BG357" t="s">
        <v>1291</v>
      </c>
      <c r="BH357" t="s">
        <v>1291</v>
      </c>
      <c r="BI357">
        <v>0</v>
      </c>
      <c r="BJ357" t="s">
        <v>1292</v>
      </c>
      <c r="BK357">
        <v>0</v>
      </c>
    </row>
    <row r="358" spans="1:63" x14ac:dyDescent="0.25">
      <c r="A358" t="s">
        <v>400</v>
      </c>
      <c r="B358">
        <v>4</v>
      </c>
      <c r="C358" t="s">
        <v>1205</v>
      </c>
      <c r="D358">
        <v>0</v>
      </c>
      <c r="E358">
        <v>1900</v>
      </c>
      <c r="F358">
        <v>1</v>
      </c>
      <c r="G358">
        <v>9</v>
      </c>
      <c r="H358">
        <v>1.2</v>
      </c>
      <c r="I358" t="s">
        <v>1273</v>
      </c>
      <c r="J358" t="s">
        <v>1274</v>
      </c>
      <c r="K358" t="s">
        <v>1275</v>
      </c>
      <c r="M358" t="s">
        <v>1274</v>
      </c>
      <c r="N358" t="s">
        <v>1276</v>
      </c>
      <c r="P358" t="s">
        <v>1274</v>
      </c>
      <c r="Q358" t="s">
        <v>1277</v>
      </c>
      <c r="X358">
        <v>0.38800000000000001</v>
      </c>
      <c r="Y358">
        <v>0.4</v>
      </c>
      <c r="Z358" t="s">
        <v>1279</v>
      </c>
      <c r="AA358">
        <v>0.2</v>
      </c>
      <c r="AB358">
        <v>0.2</v>
      </c>
      <c r="AC358">
        <v>0.2</v>
      </c>
      <c r="AD358">
        <v>0.2</v>
      </c>
      <c r="AE358">
        <v>7</v>
      </c>
      <c r="AF358" t="s">
        <v>1280</v>
      </c>
      <c r="AG358" t="s">
        <v>1281</v>
      </c>
      <c r="AL358" t="s">
        <v>1284</v>
      </c>
      <c r="AO358">
        <v>35</v>
      </c>
      <c r="AP358">
        <v>-30</v>
      </c>
      <c r="AS358">
        <v>7.4999999999999997E-2</v>
      </c>
      <c r="AT358">
        <v>4</v>
      </c>
      <c r="AU358">
        <v>7.4999999999999997E-2</v>
      </c>
      <c r="AV358">
        <v>4</v>
      </c>
      <c r="AW358" t="s">
        <v>1285</v>
      </c>
      <c r="AX358" t="s">
        <v>1286</v>
      </c>
      <c r="AY358" t="s">
        <v>1287</v>
      </c>
      <c r="AZ358" t="s">
        <v>1289</v>
      </c>
      <c r="BA358">
        <v>4</v>
      </c>
      <c r="BB358">
        <v>0.75</v>
      </c>
      <c r="BC358">
        <v>0</v>
      </c>
      <c r="BD358" t="s">
        <v>1290</v>
      </c>
      <c r="BE358" t="s">
        <v>1290</v>
      </c>
      <c r="BF358" t="s">
        <v>1291</v>
      </c>
      <c r="BG358" t="s">
        <v>1291</v>
      </c>
      <c r="BH358" t="s">
        <v>1291</v>
      </c>
      <c r="BI358">
        <v>0</v>
      </c>
      <c r="BJ358" t="s">
        <v>1292</v>
      </c>
      <c r="BK358">
        <v>0</v>
      </c>
    </row>
    <row r="359" spans="1:63" x14ac:dyDescent="0.25">
      <c r="A359" t="s">
        <v>401</v>
      </c>
      <c r="B359">
        <v>4</v>
      </c>
      <c r="C359" t="s">
        <v>1206</v>
      </c>
      <c r="D359">
        <v>0</v>
      </c>
      <c r="E359">
        <v>1900</v>
      </c>
      <c r="F359">
        <v>1</v>
      </c>
      <c r="G359">
        <v>9</v>
      </c>
      <c r="H359">
        <v>1.2</v>
      </c>
      <c r="I359" t="s">
        <v>1273</v>
      </c>
      <c r="J359" t="s">
        <v>1274</v>
      </c>
      <c r="K359" t="s">
        <v>1275</v>
      </c>
      <c r="M359" t="s">
        <v>1274</v>
      </c>
      <c r="N359" t="s">
        <v>1276</v>
      </c>
      <c r="P359" t="s">
        <v>1274</v>
      </c>
      <c r="Q359" t="s">
        <v>1277</v>
      </c>
      <c r="X359">
        <v>0.38800000000000001</v>
      </c>
      <c r="Y359">
        <v>0.4</v>
      </c>
      <c r="Z359" t="s">
        <v>1279</v>
      </c>
      <c r="AA359">
        <v>0.2</v>
      </c>
      <c r="AB359">
        <v>0.2</v>
      </c>
      <c r="AC359">
        <v>0.2</v>
      </c>
      <c r="AD359">
        <v>0.2</v>
      </c>
      <c r="AE359">
        <v>7</v>
      </c>
      <c r="AF359" t="s">
        <v>1280</v>
      </c>
      <c r="AG359" t="s">
        <v>1281</v>
      </c>
      <c r="AL359" t="s">
        <v>1284</v>
      </c>
      <c r="AO359">
        <v>35</v>
      </c>
      <c r="AP359">
        <v>-30</v>
      </c>
      <c r="AS359">
        <v>7.4999999999999997E-2</v>
      </c>
      <c r="AT359">
        <v>4</v>
      </c>
      <c r="AU359">
        <v>7.4999999999999997E-2</v>
      </c>
      <c r="AV359">
        <v>4</v>
      </c>
      <c r="AW359" t="s">
        <v>1285</v>
      </c>
      <c r="AX359" t="s">
        <v>1286</v>
      </c>
      <c r="AY359" t="s">
        <v>1287</v>
      </c>
      <c r="AZ359" t="s">
        <v>1289</v>
      </c>
      <c r="BA359">
        <v>4</v>
      </c>
      <c r="BB359">
        <v>0.75</v>
      </c>
      <c r="BC359">
        <v>0</v>
      </c>
      <c r="BD359" t="s">
        <v>1290</v>
      </c>
      <c r="BE359" t="s">
        <v>1290</v>
      </c>
      <c r="BF359" t="s">
        <v>1291</v>
      </c>
      <c r="BG359" t="s">
        <v>1291</v>
      </c>
      <c r="BH359" t="s">
        <v>1291</v>
      </c>
      <c r="BI359">
        <v>0</v>
      </c>
      <c r="BJ359" t="s">
        <v>1292</v>
      </c>
      <c r="BK359">
        <v>0</v>
      </c>
    </row>
    <row r="360" spans="1:63" x14ac:dyDescent="0.25">
      <c r="A360" t="s">
        <v>402</v>
      </c>
      <c r="B360">
        <v>4</v>
      </c>
      <c r="C360" t="s">
        <v>1207</v>
      </c>
      <c r="D360">
        <v>0</v>
      </c>
      <c r="E360">
        <v>1900</v>
      </c>
      <c r="F360">
        <v>1</v>
      </c>
      <c r="G360">
        <v>9</v>
      </c>
      <c r="H360">
        <v>1.2</v>
      </c>
      <c r="I360" t="s">
        <v>1273</v>
      </c>
      <c r="J360" t="s">
        <v>1274</v>
      </c>
      <c r="K360" t="s">
        <v>1275</v>
      </c>
      <c r="M360" t="s">
        <v>1274</v>
      </c>
      <c r="N360" t="s">
        <v>1276</v>
      </c>
      <c r="P360" t="s">
        <v>1274</v>
      </c>
      <c r="Q360" t="s">
        <v>1277</v>
      </c>
      <c r="X360">
        <v>0.38800000000000001</v>
      </c>
      <c r="Y360">
        <v>0.4</v>
      </c>
      <c r="Z360" t="s">
        <v>1279</v>
      </c>
      <c r="AA360">
        <v>0.2</v>
      </c>
      <c r="AB360">
        <v>0.2</v>
      </c>
      <c r="AC360">
        <v>0.2</v>
      </c>
      <c r="AD360">
        <v>0.2</v>
      </c>
      <c r="AE360">
        <v>7</v>
      </c>
      <c r="AF360" t="s">
        <v>1280</v>
      </c>
      <c r="AG360" t="s">
        <v>1281</v>
      </c>
      <c r="AL360" t="s">
        <v>1284</v>
      </c>
      <c r="AO360">
        <v>35</v>
      </c>
      <c r="AP360">
        <v>-30</v>
      </c>
      <c r="AS360">
        <v>7.4999999999999997E-2</v>
      </c>
      <c r="AT360">
        <v>4</v>
      </c>
      <c r="AU360">
        <v>7.4999999999999997E-2</v>
      </c>
      <c r="AV360">
        <v>4</v>
      </c>
      <c r="AW360" t="s">
        <v>1285</v>
      </c>
      <c r="AX360" t="s">
        <v>1286</v>
      </c>
      <c r="AY360" t="s">
        <v>1287</v>
      </c>
      <c r="AZ360" t="s">
        <v>1289</v>
      </c>
      <c r="BA360">
        <v>4</v>
      </c>
      <c r="BB360">
        <v>0.75</v>
      </c>
      <c r="BC360">
        <v>0</v>
      </c>
      <c r="BD360" t="s">
        <v>1290</v>
      </c>
      <c r="BE360" t="s">
        <v>1290</v>
      </c>
      <c r="BF360" t="s">
        <v>1291</v>
      </c>
      <c r="BG360" t="s">
        <v>1291</v>
      </c>
      <c r="BH360" t="s">
        <v>1291</v>
      </c>
      <c r="BI360">
        <v>0</v>
      </c>
      <c r="BJ360" t="s">
        <v>1292</v>
      </c>
      <c r="BK360">
        <v>0</v>
      </c>
    </row>
    <row r="361" spans="1:63" x14ac:dyDescent="0.25">
      <c r="A361" t="s">
        <v>403</v>
      </c>
      <c r="B361">
        <v>4</v>
      </c>
      <c r="C361" t="s">
        <v>1208</v>
      </c>
      <c r="D361">
        <v>0</v>
      </c>
      <c r="E361">
        <v>1900</v>
      </c>
      <c r="F361">
        <v>1</v>
      </c>
      <c r="G361">
        <v>9</v>
      </c>
      <c r="H361">
        <v>1.2</v>
      </c>
      <c r="I361" t="s">
        <v>1273</v>
      </c>
      <c r="J361" t="s">
        <v>1274</v>
      </c>
      <c r="K361" t="s">
        <v>1275</v>
      </c>
      <c r="M361" t="s">
        <v>1274</v>
      </c>
      <c r="N361" t="s">
        <v>1276</v>
      </c>
      <c r="P361" t="s">
        <v>1274</v>
      </c>
      <c r="Q361" t="s">
        <v>1277</v>
      </c>
      <c r="X361">
        <v>0.38800000000000001</v>
      </c>
      <c r="Y361">
        <v>0.4</v>
      </c>
      <c r="Z361" t="s">
        <v>1279</v>
      </c>
      <c r="AA361">
        <v>0.2</v>
      </c>
      <c r="AB361">
        <v>0.2</v>
      </c>
      <c r="AC361">
        <v>0.2</v>
      </c>
      <c r="AD361">
        <v>0.2</v>
      </c>
      <c r="AE361">
        <v>7</v>
      </c>
      <c r="AF361" t="s">
        <v>1280</v>
      </c>
      <c r="AG361" t="s">
        <v>1281</v>
      </c>
      <c r="AL361" t="s">
        <v>1284</v>
      </c>
      <c r="AO361">
        <v>35</v>
      </c>
      <c r="AP361">
        <v>-30</v>
      </c>
      <c r="AS361">
        <v>7.4999999999999997E-2</v>
      </c>
      <c r="AT361">
        <v>4</v>
      </c>
      <c r="AU361">
        <v>7.4999999999999997E-2</v>
      </c>
      <c r="AV361">
        <v>4</v>
      </c>
      <c r="AW361" t="s">
        <v>1285</v>
      </c>
      <c r="AX361" t="s">
        <v>1286</v>
      </c>
      <c r="AY361" t="s">
        <v>1287</v>
      </c>
      <c r="AZ361" t="s">
        <v>1289</v>
      </c>
      <c r="BA361">
        <v>4</v>
      </c>
      <c r="BB361">
        <v>0.75</v>
      </c>
      <c r="BC361">
        <v>0</v>
      </c>
      <c r="BD361" t="s">
        <v>1290</v>
      </c>
      <c r="BE361" t="s">
        <v>1290</v>
      </c>
      <c r="BF361" t="s">
        <v>1291</v>
      </c>
      <c r="BG361" t="s">
        <v>1291</v>
      </c>
      <c r="BH361" t="s">
        <v>1291</v>
      </c>
      <c r="BI361">
        <v>0</v>
      </c>
      <c r="BJ361" t="s">
        <v>1292</v>
      </c>
      <c r="BK361">
        <v>0</v>
      </c>
    </row>
    <row r="362" spans="1:63" x14ac:dyDescent="0.25">
      <c r="A362" t="s">
        <v>404</v>
      </c>
      <c r="B362">
        <v>4</v>
      </c>
      <c r="C362" t="s">
        <v>1209</v>
      </c>
      <c r="D362">
        <v>0</v>
      </c>
      <c r="E362">
        <v>1900</v>
      </c>
      <c r="F362">
        <v>1</v>
      </c>
      <c r="G362">
        <v>9</v>
      </c>
      <c r="H362">
        <v>1.2</v>
      </c>
      <c r="I362" t="s">
        <v>1273</v>
      </c>
      <c r="J362" t="s">
        <v>1274</v>
      </c>
      <c r="K362" t="s">
        <v>1275</v>
      </c>
      <c r="M362" t="s">
        <v>1274</v>
      </c>
      <c r="N362" t="s">
        <v>1276</v>
      </c>
      <c r="P362" t="s">
        <v>1274</v>
      </c>
      <c r="Q362" t="s">
        <v>1277</v>
      </c>
      <c r="X362">
        <v>0.38800000000000001</v>
      </c>
      <c r="Y362">
        <v>0.4</v>
      </c>
      <c r="Z362" t="s">
        <v>1279</v>
      </c>
      <c r="AA362">
        <v>0.2</v>
      </c>
      <c r="AB362">
        <v>0.2</v>
      </c>
      <c r="AC362">
        <v>0.2</v>
      </c>
      <c r="AD362">
        <v>0.2</v>
      </c>
      <c r="AE362">
        <v>7</v>
      </c>
      <c r="AF362" t="s">
        <v>1280</v>
      </c>
      <c r="AG362" t="s">
        <v>1281</v>
      </c>
      <c r="AL362" t="s">
        <v>1284</v>
      </c>
      <c r="AO362">
        <v>35</v>
      </c>
      <c r="AP362">
        <v>-30</v>
      </c>
      <c r="AS362">
        <v>7.4999999999999997E-2</v>
      </c>
      <c r="AT362">
        <v>4</v>
      </c>
      <c r="AU362">
        <v>7.4999999999999997E-2</v>
      </c>
      <c r="AV362">
        <v>4</v>
      </c>
      <c r="AW362" t="s">
        <v>1285</v>
      </c>
      <c r="AX362" t="s">
        <v>1286</v>
      </c>
      <c r="AY362" t="s">
        <v>1287</v>
      </c>
      <c r="AZ362" t="s">
        <v>1289</v>
      </c>
      <c r="BA362">
        <v>4</v>
      </c>
      <c r="BB362">
        <v>0.75</v>
      </c>
      <c r="BC362">
        <v>0</v>
      </c>
      <c r="BD362" t="s">
        <v>1290</v>
      </c>
      <c r="BE362" t="s">
        <v>1290</v>
      </c>
      <c r="BF362" t="s">
        <v>1291</v>
      </c>
      <c r="BG362" t="s">
        <v>1291</v>
      </c>
      <c r="BH362" t="s">
        <v>1291</v>
      </c>
      <c r="BI362">
        <v>0</v>
      </c>
      <c r="BJ362" t="s">
        <v>1292</v>
      </c>
      <c r="BK362">
        <v>0</v>
      </c>
    </row>
    <row r="363" spans="1:63" x14ac:dyDescent="0.25">
      <c r="A363" t="s">
        <v>405</v>
      </c>
      <c r="B363">
        <v>4</v>
      </c>
      <c r="C363" t="s">
        <v>1210</v>
      </c>
      <c r="D363">
        <v>0</v>
      </c>
      <c r="E363">
        <v>1900</v>
      </c>
      <c r="F363">
        <v>1</v>
      </c>
      <c r="G363">
        <v>9</v>
      </c>
      <c r="H363">
        <v>1.2</v>
      </c>
      <c r="I363" t="s">
        <v>1273</v>
      </c>
      <c r="J363" t="s">
        <v>1274</v>
      </c>
      <c r="K363" t="s">
        <v>1275</v>
      </c>
      <c r="M363" t="s">
        <v>1274</v>
      </c>
      <c r="N363" t="s">
        <v>1276</v>
      </c>
      <c r="P363" t="s">
        <v>1274</v>
      </c>
      <c r="Q363" t="s">
        <v>1277</v>
      </c>
      <c r="X363">
        <v>0.38800000000000001</v>
      </c>
      <c r="Y363">
        <v>0.4</v>
      </c>
      <c r="Z363" t="s">
        <v>1279</v>
      </c>
      <c r="AA363">
        <v>0.2</v>
      </c>
      <c r="AB363">
        <v>0.2</v>
      </c>
      <c r="AC363">
        <v>0.2</v>
      </c>
      <c r="AD363">
        <v>0.2</v>
      </c>
      <c r="AE363">
        <v>7</v>
      </c>
      <c r="AF363" t="s">
        <v>1280</v>
      </c>
      <c r="AG363" t="s">
        <v>1281</v>
      </c>
      <c r="AL363" t="s">
        <v>1284</v>
      </c>
      <c r="AO363">
        <v>35</v>
      </c>
      <c r="AP363">
        <v>-30</v>
      </c>
      <c r="AS363">
        <v>7.4999999999999997E-2</v>
      </c>
      <c r="AT363">
        <v>4</v>
      </c>
      <c r="AU363">
        <v>7.4999999999999997E-2</v>
      </c>
      <c r="AV363">
        <v>4</v>
      </c>
      <c r="AW363" t="s">
        <v>1285</v>
      </c>
      <c r="AX363" t="s">
        <v>1286</v>
      </c>
      <c r="AY363" t="s">
        <v>1287</v>
      </c>
      <c r="AZ363" t="s">
        <v>1289</v>
      </c>
      <c r="BA363">
        <v>4</v>
      </c>
      <c r="BB363">
        <v>0.75</v>
      </c>
      <c r="BC363">
        <v>0</v>
      </c>
      <c r="BD363" t="s">
        <v>1290</v>
      </c>
      <c r="BE363" t="s">
        <v>1290</v>
      </c>
      <c r="BF363" t="s">
        <v>1291</v>
      </c>
      <c r="BG363" t="s">
        <v>1291</v>
      </c>
      <c r="BH363" t="s">
        <v>1291</v>
      </c>
      <c r="BI363">
        <v>0</v>
      </c>
      <c r="BJ363" t="s">
        <v>1292</v>
      </c>
      <c r="BK363">
        <v>0</v>
      </c>
    </row>
    <row r="364" spans="1:63" x14ac:dyDescent="0.25">
      <c r="A364" t="s">
        <v>406</v>
      </c>
      <c r="B364">
        <v>4</v>
      </c>
      <c r="C364" t="s">
        <v>1211</v>
      </c>
      <c r="D364">
        <v>0</v>
      </c>
      <c r="E364">
        <v>1900</v>
      </c>
      <c r="F364">
        <v>1</v>
      </c>
      <c r="G364">
        <v>9</v>
      </c>
      <c r="H364">
        <v>1.2</v>
      </c>
      <c r="I364" t="s">
        <v>1273</v>
      </c>
      <c r="J364" t="s">
        <v>1274</v>
      </c>
      <c r="K364" t="s">
        <v>1275</v>
      </c>
      <c r="M364" t="s">
        <v>1274</v>
      </c>
      <c r="N364" t="s">
        <v>1276</v>
      </c>
      <c r="P364" t="s">
        <v>1274</v>
      </c>
      <c r="Q364" t="s">
        <v>1277</v>
      </c>
      <c r="X364">
        <v>0.38800000000000001</v>
      </c>
      <c r="Y364">
        <v>0.4</v>
      </c>
      <c r="Z364" t="s">
        <v>1279</v>
      </c>
      <c r="AA364">
        <v>0.2</v>
      </c>
      <c r="AB364">
        <v>0.2</v>
      </c>
      <c r="AC364">
        <v>0.2</v>
      </c>
      <c r="AD364">
        <v>0.2</v>
      </c>
      <c r="AE364">
        <v>7</v>
      </c>
      <c r="AF364" t="s">
        <v>1280</v>
      </c>
      <c r="AG364" t="s">
        <v>1281</v>
      </c>
      <c r="AL364" t="s">
        <v>1284</v>
      </c>
      <c r="AO364">
        <v>35</v>
      </c>
      <c r="AP364">
        <v>-30</v>
      </c>
      <c r="AS364">
        <v>7.4999999999999997E-2</v>
      </c>
      <c r="AT364">
        <v>4</v>
      </c>
      <c r="AU364">
        <v>7.4999999999999997E-2</v>
      </c>
      <c r="AV364">
        <v>4</v>
      </c>
      <c r="AW364" t="s">
        <v>1285</v>
      </c>
      <c r="AX364" t="s">
        <v>1286</v>
      </c>
      <c r="AY364" t="s">
        <v>1287</v>
      </c>
      <c r="AZ364" t="s">
        <v>1289</v>
      </c>
      <c r="BA364">
        <v>4</v>
      </c>
      <c r="BB364">
        <v>0.75</v>
      </c>
      <c r="BC364">
        <v>0</v>
      </c>
      <c r="BD364" t="s">
        <v>1290</v>
      </c>
      <c r="BE364" t="s">
        <v>1290</v>
      </c>
      <c r="BF364" t="s">
        <v>1291</v>
      </c>
      <c r="BG364" t="s">
        <v>1291</v>
      </c>
      <c r="BH364" t="s">
        <v>1291</v>
      </c>
      <c r="BI364">
        <v>0</v>
      </c>
      <c r="BJ364" t="s">
        <v>1292</v>
      </c>
      <c r="BK364">
        <v>0</v>
      </c>
    </row>
    <row r="365" spans="1:63" x14ac:dyDescent="0.25">
      <c r="A365" t="s">
        <v>407</v>
      </c>
      <c r="B365">
        <v>4</v>
      </c>
      <c r="C365" t="s">
        <v>1212</v>
      </c>
      <c r="D365">
        <v>0</v>
      </c>
      <c r="E365">
        <v>1900</v>
      </c>
      <c r="F365">
        <v>1</v>
      </c>
      <c r="G365">
        <v>9</v>
      </c>
      <c r="H365">
        <v>1.2</v>
      </c>
      <c r="I365" t="s">
        <v>1273</v>
      </c>
      <c r="J365" t="s">
        <v>1274</v>
      </c>
      <c r="K365" t="s">
        <v>1275</v>
      </c>
      <c r="M365" t="s">
        <v>1274</v>
      </c>
      <c r="N365" t="s">
        <v>1276</v>
      </c>
      <c r="P365" t="s">
        <v>1274</v>
      </c>
      <c r="Q365" t="s">
        <v>1277</v>
      </c>
      <c r="X365">
        <v>0.38800000000000001</v>
      </c>
      <c r="Y365">
        <v>0.4</v>
      </c>
      <c r="Z365" t="s">
        <v>1279</v>
      </c>
      <c r="AA365">
        <v>0.2</v>
      </c>
      <c r="AB365">
        <v>0.2</v>
      </c>
      <c r="AC365">
        <v>0.2</v>
      </c>
      <c r="AD365">
        <v>0.2</v>
      </c>
      <c r="AE365">
        <v>7</v>
      </c>
      <c r="AF365" t="s">
        <v>1280</v>
      </c>
      <c r="AG365" t="s">
        <v>1281</v>
      </c>
      <c r="AL365" t="s">
        <v>1284</v>
      </c>
      <c r="AO365">
        <v>35</v>
      </c>
      <c r="AP365">
        <v>-30</v>
      </c>
      <c r="AS365">
        <v>7.4999999999999997E-2</v>
      </c>
      <c r="AT365">
        <v>4</v>
      </c>
      <c r="AU365">
        <v>7.4999999999999997E-2</v>
      </c>
      <c r="AV365">
        <v>4</v>
      </c>
      <c r="AW365" t="s">
        <v>1285</v>
      </c>
      <c r="AX365" t="s">
        <v>1286</v>
      </c>
      <c r="AY365" t="s">
        <v>1287</v>
      </c>
      <c r="AZ365" t="s">
        <v>1289</v>
      </c>
      <c r="BA365">
        <v>4</v>
      </c>
      <c r="BB365">
        <v>0.75</v>
      </c>
      <c r="BC365">
        <v>0</v>
      </c>
      <c r="BD365" t="s">
        <v>1290</v>
      </c>
      <c r="BE365" t="s">
        <v>1290</v>
      </c>
      <c r="BF365" t="s">
        <v>1291</v>
      </c>
      <c r="BG365" t="s">
        <v>1291</v>
      </c>
      <c r="BH365" t="s">
        <v>1291</v>
      </c>
      <c r="BI365">
        <v>0</v>
      </c>
      <c r="BJ365" t="s">
        <v>1292</v>
      </c>
      <c r="BK365">
        <v>0</v>
      </c>
    </row>
    <row r="366" spans="1:63" x14ac:dyDescent="0.25">
      <c r="A366" t="s">
        <v>408</v>
      </c>
      <c r="B366">
        <v>4</v>
      </c>
      <c r="C366" t="s">
        <v>1213</v>
      </c>
      <c r="D366">
        <v>0</v>
      </c>
      <c r="E366">
        <v>1900</v>
      </c>
      <c r="F366">
        <v>1</v>
      </c>
      <c r="G366">
        <v>9</v>
      </c>
      <c r="H366">
        <v>1.2</v>
      </c>
      <c r="I366" t="s">
        <v>1273</v>
      </c>
      <c r="J366" t="s">
        <v>1274</v>
      </c>
      <c r="K366" t="s">
        <v>1275</v>
      </c>
      <c r="M366" t="s">
        <v>1274</v>
      </c>
      <c r="N366" t="s">
        <v>1276</v>
      </c>
      <c r="P366" t="s">
        <v>1274</v>
      </c>
      <c r="Q366" t="s">
        <v>1277</v>
      </c>
      <c r="X366">
        <v>0.38800000000000001</v>
      </c>
      <c r="Y366">
        <v>0.4</v>
      </c>
      <c r="Z366" t="s">
        <v>1279</v>
      </c>
      <c r="AA366">
        <v>0.2</v>
      </c>
      <c r="AB366">
        <v>0.2</v>
      </c>
      <c r="AC366">
        <v>0.2</v>
      </c>
      <c r="AD366">
        <v>0.2</v>
      </c>
      <c r="AE366">
        <v>7</v>
      </c>
      <c r="AF366" t="s">
        <v>1280</v>
      </c>
      <c r="AG366" t="s">
        <v>1281</v>
      </c>
      <c r="AL366" t="s">
        <v>1284</v>
      </c>
      <c r="AO366">
        <v>35</v>
      </c>
      <c r="AP366">
        <v>-30</v>
      </c>
      <c r="AS366">
        <v>7.4999999999999997E-2</v>
      </c>
      <c r="AT366">
        <v>4</v>
      </c>
      <c r="AU366">
        <v>7.4999999999999997E-2</v>
      </c>
      <c r="AV366">
        <v>4</v>
      </c>
      <c r="AW366" t="s">
        <v>1285</v>
      </c>
      <c r="AX366" t="s">
        <v>1286</v>
      </c>
      <c r="AY366" t="s">
        <v>1287</v>
      </c>
      <c r="AZ366" t="s">
        <v>1289</v>
      </c>
      <c r="BA366">
        <v>4</v>
      </c>
      <c r="BB366">
        <v>0.75</v>
      </c>
      <c r="BC366">
        <v>0</v>
      </c>
      <c r="BD366" t="s">
        <v>1290</v>
      </c>
      <c r="BE366" t="s">
        <v>1290</v>
      </c>
      <c r="BF366" t="s">
        <v>1291</v>
      </c>
      <c r="BG366" t="s">
        <v>1291</v>
      </c>
      <c r="BH366" t="s">
        <v>1291</v>
      </c>
      <c r="BI366">
        <v>0</v>
      </c>
      <c r="BJ366" t="s">
        <v>1292</v>
      </c>
      <c r="BK366">
        <v>0</v>
      </c>
    </row>
    <row r="367" spans="1:63" x14ac:dyDescent="0.25">
      <c r="A367" t="s">
        <v>409</v>
      </c>
      <c r="B367">
        <v>4</v>
      </c>
      <c r="C367" t="s">
        <v>1214</v>
      </c>
      <c r="D367">
        <v>0</v>
      </c>
      <c r="E367">
        <v>1900</v>
      </c>
      <c r="F367">
        <v>1</v>
      </c>
      <c r="G367">
        <v>9</v>
      </c>
      <c r="H367">
        <v>1.2</v>
      </c>
      <c r="I367" t="s">
        <v>1273</v>
      </c>
      <c r="J367" t="s">
        <v>1274</v>
      </c>
      <c r="K367" t="s">
        <v>1275</v>
      </c>
      <c r="M367" t="s">
        <v>1274</v>
      </c>
      <c r="N367" t="s">
        <v>1276</v>
      </c>
      <c r="P367" t="s">
        <v>1274</v>
      </c>
      <c r="Q367" t="s">
        <v>1277</v>
      </c>
      <c r="X367">
        <v>0.38800000000000001</v>
      </c>
      <c r="Y367">
        <v>0.4</v>
      </c>
      <c r="Z367" t="s">
        <v>1279</v>
      </c>
      <c r="AA367">
        <v>0.2</v>
      </c>
      <c r="AB367">
        <v>0.2</v>
      </c>
      <c r="AC367">
        <v>0.2</v>
      </c>
      <c r="AD367">
        <v>0.2</v>
      </c>
      <c r="AE367">
        <v>7</v>
      </c>
      <c r="AF367" t="s">
        <v>1280</v>
      </c>
      <c r="AG367" t="s">
        <v>1281</v>
      </c>
      <c r="AL367" t="s">
        <v>1284</v>
      </c>
      <c r="AO367">
        <v>35</v>
      </c>
      <c r="AP367">
        <v>-30</v>
      </c>
      <c r="AS367">
        <v>7.4999999999999997E-2</v>
      </c>
      <c r="AT367">
        <v>4</v>
      </c>
      <c r="AU367">
        <v>7.4999999999999997E-2</v>
      </c>
      <c r="AV367">
        <v>4</v>
      </c>
      <c r="AW367" t="s">
        <v>1285</v>
      </c>
      <c r="AX367" t="s">
        <v>1286</v>
      </c>
      <c r="AY367" t="s">
        <v>1287</v>
      </c>
      <c r="AZ367" t="s">
        <v>1289</v>
      </c>
      <c r="BA367">
        <v>4</v>
      </c>
      <c r="BB367">
        <v>0.75</v>
      </c>
      <c r="BC367">
        <v>0</v>
      </c>
      <c r="BD367" t="s">
        <v>1290</v>
      </c>
      <c r="BE367" t="s">
        <v>1290</v>
      </c>
      <c r="BF367" t="s">
        <v>1291</v>
      </c>
      <c r="BG367" t="s">
        <v>1291</v>
      </c>
      <c r="BH367" t="s">
        <v>1291</v>
      </c>
      <c r="BI367">
        <v>0</v>
      </c>
      <c r="BJ367" t="s">
        <v>1292</v>
      </c>
      <c r="BK367">
        <v>0</v>
      </c>
    </row>
    <row r="368" spans="1:63" x14ac:dyDescent="0.25">
      <c r="A368" t="s">
        <v>410</v>
      </c>
      <c r="B368">
        <v>4</v>
      </c>
      <c r="C368" t="s">
        <v>1215</v>
      </c>
      <c r="D368">
        <v>0</v>
      </c>
      <c r="E368">
        <v>1900</v>
      </c>
      <c r="F368">
        <v>1</v>
      </c>
      <c r="G368">
        <v>9</v>
      </c>
      <c r="H368">
        <v>1.2</v>
      </c>
      <c r="I368" t="s">
        <v>1273</v>
      </c>
      <c r="J368" t="s">
        <v>1274</v>
      </c>
      <c r="K368" t="s">
        <v>1275</v>
      </c>
      <c r="M368" t="s">
        <v>1274</v>
      </c>
      <c r="N368" t="s">
        <v>1276</v>
      </c>
      <c r="P368" t="s">
        <v>1274</v>
      </c>
      <c r="Q368" t="s">
        <v>1277</v>
      </c>
      <c r="X368">
        <v>0.38800000000000001</v>
      </c>
      <c r="Y368">
        <v>0.4</v>
      </c>
      <c r="Z368" t="s">
        <v>1279</v>
      </c>
      <c r="AA368">
        <v>0.2</v>
      </c>
      <c r="AB368">
        <v>0.2</v>
      </c>
      <c r="AC368">
        <v>0.2</v>
      </c>
      <c r="AD368">
        <v>0.2</v>
      </c>
      <c r="AE368">
        <v>7</v>
      </c>
      <c r="AF368" t="s">
        <v>1280</v>
      </c>
      <c r="AG368" t="s">
        <v>1281</v>
      </c>
      <c r="AL368" t="s">
        <v>1284</v>
      </c>
      <c r="AO368">
        <v>35</v>
      </c>
      <c r="AP368">
        <v>-30</v>
      </c>
      <c r="AS368">
        <v>7.4999999999999997E-2</v>
      </c>
      <c r="AT368">
        <v>4</v>
      </c>
      <c r="AU368">
        <v>7.4999999999999997E-2</v>
      </c>
      <c r="AV368">
        <v>4</v>
      </c>
      <c r="AW368" t="s">
        <v>1285</v>
      </c>
      <c r="AX368" t="s">
        <v>1286</v>
      </c>
      <c r="AY368" t="s">
        <v>1287</v>
      </c>
      <c r="AZ368" t="s">
        <v>1289</v>
      </c>
      <c r="BA368">
        <v>4</v>
      </c>
      <c r="BB368">
        <v>0.75</v>
      </c>
      <c r="BC368">
        <v>0</v>
      </c>
      <c r="BD368" t="s">
        <v>1290</v>
      </c>
      <c r="BE368" t="s">
        <v>1290</v>
      </c>
      <c r="BF368" t="s">
        <v>1291</v>
      </c>
      <c r="BG368" t="s">
        <v>1291</v>
      </c>
      <c r="BH368" t="s">
        <v>1291</v>
      </c>
      <c r="BI368">
        <v>0</v>
      </c>
      <c r="BJ368" t="s">
        <v>1292</v>
      </c>
      <c r="BK368">
        <v>0</v>
      </c>
    </row>
    <row r="369" spans="1:63" x14ac:dyDescent="0.25">
      <c r="A369" t="s">
        <v>411</v>
      </c>
      <c r="B369">
        <v>4</v>
      </c>
      <c r="C369" t="s">
        <v>1216</v>
      </c>
      <c r="D369">
        <v>0</v>
      </c>
      <c r="E369">
        <v>1900</v>
      </c>
      <c r="F369">
        <v>1</v>
      </c>
      <c r="G369">
        <v>9</v>
      </c>
      <c r="H369">
        <v>1.2</v>
      </c>
      <c r="I369" t="s">
        <v>1273</v>
      </c>
      <c r="J369" t="s">
        <v>1274</v>
      </c>
      <c r="K369" t="s">
        <v>1275</v>
      </c>
      <c r="M369" t="s">
        <v>1274</v>
      </c>
      <c r="N369" t="s">
        <v>1276</v>
      </c>
      <c r="P369" t="s">
        <v>1274</v>
      </c>
      <c r="Q369" t="s">
        <v>1277</v>
      </c>
      <c r="X369">
        <v>0.38800000000000001</v>
      </c>
      <c r="Y369">
        <v>0.4</v>
      </c>
      <c r="Z369" t="s">
        <v>1279</v>
      </c>
      <c r="AA369">
        <v>0.2</v>
      </c>
      <c r="AB369">
        <v>0.2</v>
      </c>
      <c r="AC369">
        <v>0.2</v>
      </c>
      <c r="AD369">
        <v>0.2</v>
      </c>
      <c r="AE369">
        <v>7</v>
      </c>
      <c r="AF369" t="s">
        <v>1280</v>
      </c>
      <c r="AG369" t="s">
        <v>1281</v>
      </c>
      <c r="AL369" t="s">
        <v>1284</v>
      </c>
      <c r="AO369">
        <v>35</v>
      </c>
      <c r="AP369">
        <v>-30</v>
      </c>
      <c r="AS369">
        <v>7.4999999999999997E-2</v>
      </c>
      <c r="AT369">
        <v>4</v>
      </c>
      <c r="AU369">
        <v>7.4999999999999997E-2</v>
      </c>
      <c r="AV369">
        <v>4</v>
      </c>
      <c r="AW369" t="s">
        <v>1285</v>
      </c>
      <c r="AX369" t="s">
        <v>1286</v>
      </c>
      <c r="AY369" t="s">
        <v>1287</v>
      </c>
      <c r="AZ369" t="s">
        <v>1289</v>
      </c>
      <c r="BA369">
        <v>4</v>
      </c>
      <c r="BB369">
        <v>0.75</v>
      </c>
      <c r="BC369">
        <v>0</v>
      </c>
      <c r="BD369" t="s">
        <v>1290</v>
      </c>
      <c r="BE369" t="s">
        <v>1290</v>
      </c>
      <c r="BF369" t="s">
        <v>1291</v>
      </c>
      <c r="BG369" t="s">
        <v>1291</v>
      </c>
      <c r="BH369" t="s">
        <v>1291</v>
      </c>
      <c r="BI369">
        <v>0</v>
      </c>
      <c r="BJ369" t="s">
        <v>1292</v>
      </c>
      <c r="BK369">
        <v>0</v>
      </c>
    </row>
    <row r="370" spans="1:63" x14ac:dyDescent="0.25">
      <c r="A370" t="s">
        <v>412</v>
      </c>
      <c r="B370">
        <v>4</v>
      </c>
      <c r="C370" t="s">
        <v>1217</v>
      </c>
      <c r="D370">
        <v>0</v>
      </c>
      <c r="E370">
        <v>1900</v>
      </c>
      <c r="F370">
        <v>1</v>
      </c>
      <c r="G370">
        <v>9</v>
      </c>
      <c r="H370">
        <v>1.2</v>
      </c>
      <c r="I370" t="s">
        <v>1273</v>
      </c>
      <c r="J370" t="s">
        <v>1274</v>
      </c>
      <c r="K370" t="s">
        <v>1275</v>
      </c>
      <c r="M370" t="s">
        <v>1274</v>
      </c>
      <c r="N370" t="s">
        <v>1276</v>
      </c>
      <c r="P370" t="s">
        <v>1274</v>
      </c>
      <c r="Q370" t="s">
        <v>1277</v>
      </c>
      <c r="X370">
        <v>0.38800000000000001</v>
      </c>
      <c r="Y370">
        <v>0.4</v>
      </c>
      <c r="Z370" t="s">
        <v>1279</v>
      </c>
      <c r="AA370">
        <v>0.2</v>
      </c>
      <c r="AB370">
        <v>0.2</v>
      </c>
      <c r="AC370">
        <v>0.2</v>
      </c>
      <c r="AD370">
        <v>0.2</v>
      </c>
      <c r="AE370">
        <v>7</v>
      </c>
      <c r="AF370" t="s">
        <v>1280</v>
      </c>
      <c r="AG370" t="s">
        <v>1281</v>
      </c>
      <c r="AL370" t="s">
        <v>1284</v>
      </c>
      <c r="AO370">
        <v>35</v>
      </c>
      <c r="AP370">
        <v>-30</v>
      </c>
      <c r="AS370">
        <v>7.4999999999999997E-2</v>
      </c>
      <c r="AT370">
        <v>4</v>
      </c>
      <c r="AU370">
        <v>7.4999999999999997E-2</v>
      </c>
      <c r="AV370">
        <v>4</v>
      </c>
      <c r="AW370" t="s">
        <v>1285</v>
      </c>
      <c r="AX370" t="s">
        <v>1286</v>
      </c>
      <c r="AY370" t="s">
        <v>1287</v>
      </c>
      <c r="AZ370" t="s">
        <v>1289</v>
      </c>
      <c r="BA370">
        <v>4</v>
      </c>
      <c r="BB370">
        <v>0.75</v>
      </c>
      <c r="BC370">
        <v>0</v>
      </c>
      <c r="BD370" t="s">
        <v>1290</v>
      </c>
      <c r="BE370" t="s">
        <v>1290</v>
      </c>
      <c r="BF370" t="s">
        <v>1291</v>
      </c>
      <c r="BG370" t="s">
        <v>1291</v>
      </c>
      <c r="BH370" t="s">
        <v>1291</v>
      </c>
      <c r="BI370">
        <v>0</v>
      </c>
      <c r="BJ370" t="s">
        <v>1292</v>
      </c>
      <c r="BK370">
        <v>0</v>
      </c>
    </row>
    <row r="371" spans="1:63" x14ac:dyDescent="0.25">
      <c r="A371" t="s">
        <v>413</v>
      </c>
      <c r="B371">
        <v>4</v>
      </c>
      <c r="C371" t="s">
        <v>1218</v>
      </c>
      <c r="D371">
        <v>0</v>
      </c>
      <c r="E371">
        <v>1900</v>
      </c>
      <c r="F371">
        <v>1</v>
      </c>
      <c r="G371">
        <v>9</v>
      </c>
      <c r="H371">
        <v>1.2</v>
      </c>
      <c r="I371" t="s">
        <v>1273</v>
      </c>
      <c r="J371" t="s">
        <v>1274</v>
      </c>
      <c r="K371" t="s">
        <v>1275</v>
      </c>
      <c r="M371" t="s">
        <v>1274</v>
      </c>
      <c r="N371" t="s">
        <v>1276</v>
      </c>
      <c r="P371" t="s">
        <v>1274</v>
      </c>
      <c r="Q371" t="s">
        <v>1277</v>
      </c>
      <c r="X371">
        <v>0.38800000000000001</v>
      </c>
      <c r="Y371">
        <v>0.4</v>
      </c>
      <c r="Z371" t="s">
        <v>1279</v>
      </c>
      <c r="AA371">
        <v>0.2</v>
      </c>
      <c r="AB371">
        <v>0.2</v>
      </c>
      <c r="AC371">
        <v>0.2</v>
      </c>
      <c r="AD371">
        <v>0.2</v>
      </c>
      <c r="AE371">
        <v>7</v>
      </c>
      <c r="AF371" t="s">
        <v>1280</v>
      </c>
      <c r="AG371" t="s">
        <v>1281</v>
      </c>
      <c r="AL371" t="s">
        <v>1284</v>
      </c>
      <c r="AO371">
        <v>35</v>
      </c>
      <c r="AP371">
        <v>-30</v>
      </c>
      <c r="AS371">
        <v>7.4999999999999997E-2</v>
      </c>
      <c r="AT371">
        <v>4</v>
      </c>
      <c r="AU371">
        <v>7.4999999999999997E-2</v>
      </c>
      <c r="AV371">
        <v>4</v>
      </c>
      <c r="AW371" t="s">
        <v>1285</v>
      </c>
      <c r="AX371" t="s">
        <v>1286</v>
      </c>
      <c r="AY371" t="s">
        <v>1287</v>
      </c>
      <c r="AZ371" t="s">
        <v>1289</v>
      </c>
      <c r="BA371">
        <v>4</v>
      </c>
      <c r="BB371">
        <v>0.75</v>
      </c>
      <c r="BC371">
        <v>0</v>
      </c>
      <c r="BD371" t="s">
        <v>1290</v>
      </c>
      <c r="BE371" t="s">
        <v>1290</v>
      </c>
      <c r="BF371" t="s">
        <v>1291</v>
      </c>
      <c r="BG371" t="s">
        <v>1291</v>
      </c>
      <c r="BH371" t="s">
        <v>1291</v>
      </c>
      <c r="BI371">
        <v>0</v>
      </c>
      <c r="BJ371" t="s">
        <v>1292</v>
      </c>
      <c r="BK371">
        <v>0</v>
      </c>
    </row>
    <row r="372" spans="1:63" x14ac:dyDescent="0.25">
      <c r="A372" t="s">
        <v>414</v>
      </c>
      <c r="B372">
        <v>4</v>
      </c>
      <c r="C372" t="s">
        <v>1219</v>
      </c>
      <c r="D372">
        <v>0</v>
      </c>
      <c r="E372">
        <v>1900</v>
      </c>
      <c r="F372">
        <v>1</v>
      </c>
      <c r="G372">
        <v>9</v>
      </c>
      <c r="H372">
        <v>1.2</v>
      </c>
      <c r="I372" t="s">
        <v>1273</v>
      </c>
      <c r="J372" t="s">
        <v>1274</v>
      </c>
      <c r="K372" t="s">
        <v>1275</v>
      </c>
      <c r="M372" t="s">
        <v>1274</v>
      </c>
      <c r="N372" t="s">
        <v>1276</v>
      </c>
      <c r="P372" t="s">
        <v>1274</v>
      </c>
      <c r="Q372" t="s">
        <v>1277</v>
      </c>
      <c r="X372">
        <v>0.38800000000000001</v>
      </c>
      <c r="Y372">
        <v>0.4</v>
      </c>
      <c r="Z372" t="s">
        <v>1279</v>
      </c>
      <c r="AA372">
        <v>0.2</v>
      </c>
      <c r="AB372">
        <v>0.2</v>
      </c>
      <c r="AC372">
        <v>0.2</v>
      </c>
      <c r="AD372">
        <v>0.2</v>
      </c>
      <c r="AE372">
        <v>7</v>
      </c>
      <c r="AF372" t="s">
        <v>1280</v>
      </c>
      <c r="AG372" t="s">
        <v>1281</v>
      </c>
      <c r="AL372" t="s">
        <v>1284</v>
      </c>
      <c r="AO372">
        <v>35</v>
      </c>
      <c r="AP372">
        <v>-30</v>
      </c>
      <c r="AS372">
        <v>7.4999999999999997E-2</v>
      </c>
      <c r="AT372">
        <v>4</v>
      </c>
      <c r="AU372">
        <v>7.4999999999999997E-2</v>
      </c>
      <c r="AV372">
        <v>4</v>
      </c>
      <c r="AW372" t="s">
        <v>1285</v>
      </c>
      <c r="AX372" t="s">
        <v>1286</v>
      </c>
      <c r="AY372" t="s">
        <v>1287</v>
      </c>
      <c r="AZ372" t="s">
        <v>1289</v>
      </c>
      <c r="BA372">
        <v>4</v>
      </c>
      <c r="BB372">
        <v>0.75</v>
      </c>
      <c r="BC372">
        <v>0</v>
      </c>
      <c r="BD372" t="s">
        <v>1290</v>
      </c>
      <c r="BE372" t="s">
        <v>1290</v>
      </c>
      <c r="BF372" t="s">
        <v>1291</v>
      </c>
      <c r="BG372" t="s">
        <v>1291</v>
      </c>
      <c r="BH372" t="s">
        <v>1291</v>
      </c>
      <c r="BI372">
        <v>0</v>
      </c>
      <c r="BJ372" t="s">
        <v>1292</v>
      </c>
      <c r="BK372">
        <v>0</v>
      </c>
    </row>
    <row r="373" spans="1:63" x14ac:dyDescent="0.25">
      <c r="A373" t="s">
        <v>415</v>
      </c>
      <c r="B373">
        <v>4</v>
      </c>
      <c r="C373" t="s">
        <v>1220</v>
      </c>
      <c r="D373">
        <v>0</v>
      </c>
      <c r="E373">
        <v>1900</v>
      </c>
      <c r="F373">
        <v>1</v>
      </c>
      <c r="G373">
        <v>9</v>
      </c>
      <c r="H373">
        <v>1.2</v>
      </c>
      <c r="I373" t="s">
        <v>1273</v>
      </c>
      <c r="J373" t="s">
        <v>1274</v>
      </c>
      <c r="K373" t="s">
        <v>1275</v>
      </c>
      <c r="M373" t="s">
        <v>1274</v>
      </c>
      <c r="N373" t="s">
        <v>1276</v>
      </c>
      <c r="P373" t="s">
        <v>1274</v>
      </c>
      <c r="Q373" t="s">
        <v>1277</v>
      </c>
      <c r="X373">
        <v>0.38800000000000001</v>
      </c>
      <c r="Y373">
        <v>0.4</v>
      </c>
      <c r="Z373" t="s">
        <v>1279</v>
      </c>
      <c r="AA373">
        <v>0.2</v>
      </c>
      <c r="AB373">
        <v>0.2</v>
      </c>
      <c r="AC373">
        <v>0.2</v>
      </c>
      <c r="AD373">
        <v>0.2</v>
      </c>
      <c r="AE373">
        <v>7</v>
      </c>
      <c r="AF373" t="s">
        <v>1280</v>
      </c>
      <c r="AG373" t="s">
        <v>1281</v>
      </c>
      <c r="AL373" t="s">
        <v>1284</v>
      </c>
      <c r="AO373">
        <v>35</v>
      </c>
      <c r="AP373">
        <v>-30</v>
      </c>
      <c r="AS373">
        <v>7.4999999999999997E-2</v>
      </c>
      <c r="AT373">
        <v>4</v>
      </c>
      <c r="AU373">
        <v>7.4999999999999997E-2</v>
      </c>
      <c r="AV373">
        <v>4</v>
      </c>
      <c r="AW373" t="s">
        <v>1285</v>
      </c>
      <c r="AX373" t="s">
        <v>1286</v>
      </c>
      <c r="AY373" t="s">
        <v>1287</v>
      </c>
      <c r="AZ373" t="s">
        <v>1289</v>
      </c>
      <c r="BA373">
        <v>4</v>
      </c>
      <c r="BB373">
        <v>0.75</v>
      </c>
      <c r="BC373">
        <v>0</v>
      </c>
      <c r="BD373" t="s">
        <v>1290</v>
      </c>
      <c r="BE373" t="s">
        <v>1290</v>
      </c>
      <c r="BF373" t="s">
        <v>1291</v>
      </c>
      <c r="BG373" t="s">
        <v>1291</v>
      </c>
      <c r="BH373" t="s">
        <v>1291</v>
      </c>
      <c r="BI373">
        <v>0</v>
      </c>
      <c r="BJ373" t="s">
        <v>1292</v>
      </c>
      <c r="BK373">
        <v>0</v>
      </c>
    </row>
    <row r="374" spans="1:63" x14ac:dyDescent="0.25">
      <c r="A374" t="s">
        <v>416</v>
      </c>
      <c r="B374">
        <v>4</v>
      </c>
      <c r="C374" t="s">
        <v>1221</v>
      </c>
      <c r="D374">
        <v>0</v>
      </c>
      <c r="E374">
        <v>1900</v>
      </c>
      <c r="F374">
        <v>1</v>
      </c>
      <c r="G374">
        <v>9</v>
      </c>
      <c r="H374">
        <v>1.2</v>
      </c>
      <c r="I374" t="s">
        <v>1273</v>
      </c>
      <c r="J374" t="s">
        <v>1274</v>
      </c>
      <c r="K374" t="s">
        <v>1275</v>
      </c>
      <c r="M374" t="s">
        <v>1274</v>
      </c>
      <c r="N374" t="s">
        <v>1276</v>
      </c>
      <c r="P374" t="s">
        <v>1274</v>
      </c>
      <c r="Q374" t="s">
        <v>1277</v>
      </c>
      <c r="X374">
        <v>0.38800000000000001</v>
      </c>
      <c r="Y374">
        <v>0.4</v>
      </c>
      <c r="Z374" t="s">
        <v>1279</v>
      </c>
      <c r="AA374">
        <v>0.2</v>
      </c>
      <c r="AB374">
        <v>0.2</v>
      </c>
      <c r="AC374">
        <v>0.2</v>
      </c>
      <c r="AD374">
        <v>0.2</v>
      </c>
      <c r="AE374">
        <v>7</v>
      </c>
      <c r="AF374" t="s">
        <v>1280</v>
      </c>
      <c r="AG374" t="s">
        <v>1281</v>
      </c>
      <c r="AL374" t="s">
        <v>1284</v>
      </c>
      <c r="AO374">
        <v>35</v>
      </c>
      <c r="AP374">
        <v>-30</v>
      </c>
      <c r="AS374">
        <v>7.4999999999999997E-2</v>
      </c>
      <c r="AT374">
        <v>4</v>
      </c>
      <c r="AU374">
        <v>7.4999999999999997E-2</v>
      </c>
      <c r="AV374">
        <v>4</v>
      </c>
      <c r="AW374" t="s">
        <v>1285</v>
      </c>
      <c r="AX374" t="s">
        <v>1286</v>
      </c>
      <c r="AY374" t="s">
        <v>1287</v>
      </c>
      <c r="AZ374" t="s">
        <v>1289</v>
      </c>
      <c r="BA374">
        <v>4</v>
      </c>
      <c r="BB374">
        <v>0.75</v>
      </c>
      <c r="BC374">
        <v>0</v>
      </c>
      <c r="BD374" t="s">
        <v>1290</v>
      </c>
      <c r="BE374" t="s">
        <v>1290</v>
      </c>
      <c r="BF374" t="s">
        <v>1291</v>
      </c>
      <c r="BG374" t="s">
        <v>1291</v>
      </c>
      <c r="BH374" t="s">
        <v>1291</v>
      </c>
      <c r="BI374">
        <v>0</v>
      </c>
      <c r="BJ374" t="s">
        <v>1292</v>
      </c>
      <c r="BK374">
        <v>0</v>
      </c>
    </row>
    <row r="375" spans="1:63" x14ac:dyDescent="0.25">
      <c r="A375" t="s">
        <v>417</v>
      </c>
      <c r="B375">
        <v>4</v>
      </c>
      <c r="C375" t="s">
        <v>1222</v>
      </c>
      <c r="D375">
        <v>0</v>
      </c>
      <c r="E375">
        <v>1900</v>
      </c>
      <c r="F375">
        <v>1</v>
      </c>
      <c r="G375">
        <v>9</v>
      </c>
      <c r="H375">
        <v>1.2</v>
      </c>
      <c r="I375" t="s">
        <v>1273</v>
      </c>
      <c r="J375" t="s">
        <v>1274</v>
      </c>
      <c r="K375" t="s">
        <v>1275</v>
      </c>
      <c r="M375" t="s">
        <v>1274</v>
      </c>
      <c r="N375" t="s">
        <v>1276</v>
      </c>
      <c r="P375" t="s">
        <v>1274</v>
      </c>
      <c r="Q375" t="s">
        <v>1277</v>
      </c>
      <c r="X375">
        <v>0.38800000000000001</v>
      </c>
      <c r="Y375">
        <v>0.4</v>
      </c>
      <c r="Z375" t="s">
        <v>1279</v>
      </c>
      <c r="AA375">
        <v>0.2</v>
      </c>
      <c r="AB375">
        <v>0.2</v>
      </c>
      <c r="AC375">
        <v>0.2</v>
      </c>
      <c r="AD375">
        <v>0.2</v>
      </c>
      <c r="AE375">
        <v>7</v>
      </c>
      <c r="AF375" t="s">
        <v>1280</v>
      </c>
      <c r="AG375" t="s">
        <v>1281</v>
      </c>
      <c r="AL375" t="s">
        <v>1284</v>
      </c>
      <c r="AO375">
        <v>35</v>
      </c>
      <c r="AP375">
        <v>-30</v>
      </c>
      <c r="AS375">
        <v>7.4999999999999997E-2</v>
      </c>
      <c r="AT375">
        <v>4</v>
      </c>
      <c r="AU375">
        <v>7.4999999999999997E-2</v>
      </c>
      <c r="AV375">
        <v>4</v>
      </c>
      <c r="AW375" t="s">
        <v>1285</v>
      </c>
      <c r="AX375" t="s">
        <v>1286</v>
      </c>
      <c r="AY375" t="s">
        <v>1287</v>
      </c>
      <c r="AZ375" t="s">
        <v>1289</v>
      </c>
      <c r="BA375">
        <v>4</v>
      </c>
      <c r="BB375">
        <v>0.75</v>
      </c>
      <c r="BC375">
        <v>0</v>
      </c>
      <c r="BD375" t="s">
        <v>1290</v>
      </c>
      <c r="BE375" t="s">
        <v>1290</v>
      </c>
      <c r="BF375" t="s">
        <v>1291</v>
      </c>
      <c r="BG375" t="s">
        <v>1291</v>
      </c>
      <c r="BH375" t="s">
        <v>1291</v>
      </c>
      <c r="BI375">
        <v>0</v>
      </c>
      <c r="BJ375" t="s">
        <v>1292</v>
      </c>
      <c r="BK375">
        <v>0</v>
      </c>
    </row>
    <row r="376" spans="1:63" x14ac:dyDescent="0.25">
      <c r="A376" t="s">
        <v>418</v>
      </c>
      <c r="B376">
        <v>4</v>
      </c>
      <c r="C376" t="s">
        <v>1223</v>
      </c>
      <c r="D376">
        <v>0</v>
      </c>
      <c r="E376">
        <v>1900</v>
      </c>
      <c r="F376">
        <v>1</v>
      </c>
      <c r="G376">
        <v>9</v>
      </c>
      <c r="H376">
        <v>1.2</v>
      </c>
      <c r="I376" t="s">
        <v>1273</v>
      </c>
      <c r="J376" t="s">
        <v>1274</v>
      </c>
      <c r="K376" t="s">
        <v>1275</v>
      </c>
      <c r="M376" t="s">
        <v>1274</v>
      </c>
      <c r="N376" t="s">
        <v>1276</v>
      </c>
      <c r="P376" t="s">
        <v>1274</v>
      </c>
      <c r="Q376" t="s">
        <v>1277</v>
      </c>
      <c r="X376">
        <v>0.38800000000000001</v>
      </c>
      <c r="Y376">
        <v>0.4</v>
      </c>
      <c r="Z376" t="s">
        <v>1279</v>
      </c>
      <c r="AA376">
        <v>0.2</v>
      </c>
      <c r="AB376">
        <v>0.2</v>
      </c>
      <c r="AC376">
        <v>0.2</v>
      </c>
      <c r="AD376">
        <v>0.2</v>
      </c>
      <c r="AE376">
        <v>7</v>
      </c>
      <c r="AF376" t="s">
        <v>1280</v>
      </c>
      <c r="AG376" t="s">
        <v>1281</v>
      </c>
      <c r="AL376" t="s">
        <v>1284</v>
      </c>
      <c r="AO376">
        <v>35</v>
      </c>
      <c r="AP376">
        <v>-30</v>
      </c>
      <c r="AS376">
        <v>7.4999999999999997E-2</v>
      </c>
      <c r="AT376">
        <v>4</v>
      </c>
      <c r="AU376">
        <v>7.4999999999999997E-2</v>
      </c>
      <c r="AV376">
        <v>4</v>
      </c>
      <c r="AW376" t="s">
        <v>1285</v>
      </c>
      <c r="AX376" t="s">
        <v>1286</v>
      </c>
      <c r="AY376" t="s">
        <v>1287</v>
      </c>
      <c r="AZ376" t="s">
        <v>1289</v>
      </c>
      <c r="BA376">
        <v>4</v>
      </c>
      <c r="BB376">
        <v>0.75</v>
      </c>
      <c r="BC376">
        <v>0</v>
      </c>
      <c r="BD376" t="s">
        <v>1290</v>
      </c>
      <c r="BE376" t="s">
        <v>1290</v>
      </c>
      <c r="BF376" t="s">
        <v>1291</v>
      </c>
      <c r="BG376" t="s">
        <v>1291</v>
      </c>
      <c r="BH376" t="s">
        <v>1291</v>
      </c>
      <c r="BI376">
        <v>0</v>
      </c>
      <c r="BJ376" t="s">
        <v>1292</v>
      </c>
      <c r="BK376">
        <v>0</v>
      </c>
    </row>
    <row r="377" spans="1:63" x14ac:dyDescent="0.25">
      <c r="A377" t="s">
        <v>419</v>
      </c>
      <c r="B377">
        <v>4</v>
      </c>
      <c r="C377" t="s">
        <v>1224</v>
      </c>
      <c r="D377">
        <v>0</v>
      </c>
      <c r="E377">
        <v>1900</v>
      </c>
      <c r="F377">
        <v>1</v>
      </c>
      <c r="G377">
        <v>9</v>
      </c>
      <c r="H377">
        <v>1.2</v>
      </c>
      <c r="I377" t="s">
        <v>1273</v>
      </c>
      <c r="J377" t="s">
        <v>1274</v>
      </c>
      <c r="K377" t="s">
        <v>1275</v>
      </c>
      <c r="M377" t="s">
        <v>1274</v>
      </c>
      <c r="N377" t="s">
        <v>1276</v>
      </c>
      <c r="P377" t="s">
        <v>1274</v>
      </c>
      <c r="Q377" t="s">
        <v>1277</v>
      </c>
      <c r="X377">
        <v>0.38800000000000001</v>
      </c>
      <c r="Y377">
        <v>0.4</v>
      </c>
      <c r="Z377" t="s">
        <v>1279</v>
      </c>
      <c r="AA377">
        <v>0.2</v>
      </c>
      <c r="AB377">
        <v>0.2</v>
      </c>
      <c r="AC377">
        <v>0.2</v>
      </c>
      <c r="AD377">
        <v>0.2</v>
      </c>
      <c r="AE377">
        <v>7</v>
      </c>
      <c r="AF377" t="s">
        <v>1280</v>
      </c>
      <c r="AG377" t="s">
        <v>1281</v>
      </c>
      <c r="AL377" t="s">
        <v>1284</v>
      </c>
      <c r="AO377">
        <v>35</v>
      </c>
      <c r="AP377">
        <v>-30</v>
      </c>
      <c r="AS377">
        <v>7.4999999999999997E-2</v>
      </c>
      <c r="AT377">
        <v>4</v>
      </c>
      <c r="AU377">
        <v>7.4999999999999997E-2</v>
      </c>
      <c r="AV377">
        <v>4</v>
      </c>
      <c r="AW377" t="s">
        <v>1285</v>
      </c>
      <c r="AX377" t="s">
        <v>1286</v>
      </c>
      <c r="AY377" t="s">
        <v>1287</v>
      </c>
      <c r="AZ377" t="s">
        <v>1289</v>
      </c>
      <c r="BA377">
        <v>4</v>
      </c>
      <c r="BB377">
        <v>0.75</v>
      </c>
      <c r="BC377">
        <v>0</v>
      </c>
      <c r="BD377" t="s">
        <v>1290</v>
      </c>
      <c r="BE377" t="s">
        <v>1290</v>
      </c>
      <c r="BF377" t="s">
        <v>1291</v>
      </c>
      <c r="BG377" t="s">
        <v>1291</v>
      </c>
      <c r="BH377" t="s">
        <v>1291</v>
      </c>
      <c r="BI377">
        <v>0</v>
      </c>
      <c r="BJ377" t="s">
        <v>1292</v>
      </c>
      <c r="BK377">
        <v>0</v>
      </c>
    </row>
    <row r="378" spans="1:63" x14ac:dyDescent="0.25">
      <c r="A378" t="s">
        <v>420</v>
      </c>
      <c r="B378">
        <v>4</v>
      </c>
      <c r="C378" t="s">
        <v>1225</v>
      </c>
      <c r="D378">
        <v>0</v>
      </c>
      <c r="E378">
        <v>1900</v>
      </c>
      <c r="F378">
        <v>1</v>
      </c>
      <c r="G378">
        <v>9</v>
      </c>
      <c r="H378">
        <v>1.2</v>
      </c>
      <c r="I378" t="s">
        <v>1273</v>
      </c>
      <c r="J378" t="s">
        <v>1274</v>
      </c>
      <c r="K378" t="s">
        <v>1275</v>
      </c>
      <c r="M378" t="s">
        <v>1274</v>
      </c>
      <c r="N378" t="s">
        <v>1276</v>
      </c>
      <c r="P378" t="s">
        <v>1274</v>
      </c>
      <c r="Q378" t="s">
        <v>1277</v>
      </c>
      <c r="X378">
        <v>0.38800000000000001</v>
      </c>
      <c r="Y378">
        <v>0.4</v>
      </c>
      <c r="Z378" t="s">
        <v>1279</v>
      </c>
      <c r="AA378">
        <v>0.2</v>
      </c>
      <c r="AB378">
        <v>0.2</v>
      </c>
      <c r="AC378">
        <v>0.2</v>
      </c>
      <c r="AD378">
        <v>0.2</v>
      </c>
      <c r="AE378">
        <v>7</v>
      </c>
      <c r="AF378" t="s">
        <v>1280</v>
      </c>
      <c r="AG378" t="s">
        <v>1281</v>
      </c>
      <c r="AL378" t="s">
        <v>1284</v>
      </c>
      <c r="AO378">
        <v>35</v>
      </c>
      <c r="AP378">
        <v>-30</v>
      </c>
      <c r="AS378">
        <v>7.4999999999999997E-2</v>
      </c>
      <c r="AT378">
        <v>4</v>
      </c>
      <c r="AU378">
        <v>7.4999999999999997E-2</v>
      </c>
      <c r="AV378">
        <v>4</v>
      </c>
      <c r="AW378" t="s">
        <v>1285</v>
      </c>
      <c r="AX378" t="s">
        <v>1286</v>
      </c>
      <c r="AY378" t="s">
        <v>1287</v>
      </c>
      <c r="AZ378" t="s">
        <v>1289</v>
      </c>
      <c r="BA378">
        <v>4</v>
      </c>
      <c r="BB378">
        <v>0.75</v>
      </c>
      <c r="BC378">
        <v>0</v>
      </c>
      <c r="BD378" t="s">
        <v>1290</v>
      </c>
      <c r="BE378" t="s">
        <v>1290</v>
      </c>
      <c r="BF378" t="s">
        <v>1291</v>
      </c>
      <c r="BG378" t="s">
        <v>1291</v>
      </c>
      <c r="BH378" t="s">
        <v>1291</v>
      </c>
      <c r="BI378">
        <v>0</v>
      </c>
      <c r="BJ378" t="s">
        <v>1292</v>
      </c>
      <c r="BK378">
        <v>0</v>
      </c>
    </row>
    <row r="379" spans="1:63" x14ac:dyDescent="0.25">
      <c r="A379" t="s">
        <v>421</v>
      </c>
      <c r="B379">
        <v>4</v>
      </c>
      <c r="C379" t="s">
        <v>1226</v>
      </c>
      <c r="D379">
        <v>0</v>
      </c>
      <c r="E379">
        <v>1900</v>
      </c>
      <c r="F379">
        <v>1</v>
      </c>
      <c r="G379">
        <v>9</v>
      </c>
      <c r="H379">
        <v>1.2</v>
      </c>
      <c r="I379" t="s">
        <v>1273</v>
      </c>
      <c r="J379" t="s">
        <v>1274</v>
      </c>
      <c r="K379" t="s">
        <v>1275</v>
      </c>
      <c r="M379" t="s">
        <v>1274</v>
      </c>
      <c r="N379" t="s">
        <v>1276</v>
      </c>
      <c r="P379" t="s">
        <v>1274</v>
      </c>
      <c r="Q379" t="s">
        <v>1277</v>
      </c>
      <c r="X379">
        <v>0.38800000000000001</v>
      </c>
      <c r="Y379">
        <v>0.4</v>
      </c>
      <c r="Z379" t="s">
        <v>1279</v>
      </c>
      <c r="AA379">
        <v>0.2</v>
      </c>
      <c r="AB379">
        <v>0.2</v>
      </c>
      <c r="AC379">
        <v>0.2</v>
      </c>
      <c r="AD379">
        <v>0.2</v>
      </c>
      <c r="AE379">
        <v>7</v>
      </c>
      <c r="AF379" t="s">
        <v>1280</v>
      </c>
      <c r="AG379" t="s">
        <v>1281</v>
      </c>
      <c r="AL379" t="s">
        <v>1284</v>
      </c>
      <c r="AO379">
        <v>35</v>
      </c>
      <c r="AP379">
        <v>-30</v>
      </c>
      <c r="AS379">
        <v>7.4999999999999997E-2</v>
      </c>
      <c r="AT379">
        <v>4</v>
      </c>
      <c r="AU379">
        <v>7.4999999999999997E-2</v>
      </c>
      <c r="AV379">
        <v>4</v>
      </c>
      <c r="AW379" t="s">
        <v>1285</v>
      </c>
      <c r="AX379" t="s">
        <v>1286</v>
      </c>
      <c r="AY379" t="s">
        <v>1287</v>
      </c>
      <c r="AZ379" t="s">
        <v>1289</v>
      </c>
      <c r="BA379">
        <v>4</v>
      </c>
      <c r="BB379">
        <v>0.75</v>
      </c>
      <c r="BC379">
        <v>0</v>
      </c>
      <c r="BD379" t="s">
        <v>1290</v>
      </c>
      <c r="BE379" t="s">
        <v>1290</v>
      </c>
      <c r="BF379" t="s">
        <v>1291</v>
      </c>
      <c r="BG379" t="s">
        <v>1291</v>
      </c>
      <c r="BH379" t="s">
        <v>1291</v>
      </c>
      <c r="BI379">
        <v>0</v>
      </c>
      <c r="BJ379" t="s">
        <v>1292</v>
      </c>
      <c r="BK379">
        <v>0</v>
      </c>
    </row>
    <row r="380" spans="1:63" x14ac:dyDescent="0.25">
      <c r="A380" t="s">
        <v>422</v>
      </c>
      <c r="B380">
        <v>4</v>
      </c>
      <c r="C380" t="s">
        <v>1227</v>
      </c>
      <c r="D380">
        <v>0</v>
      </c>
      <c r="E380">
        <v>1900</v>
      </c>
      <c r="F380">
        <v>1</v>
      </c>
      <c r="G380">
        <v>9</v>
      </c>
      <c r="H380">
        <v>1.2</v>
      </c>
      <c r="I380" t="s">
        <v>1273</v>
      </c>
      <c r="J380" t="s">
        <v>1274</v>
      </c>
      <c r="K380" t="s">
        <v>1275</v>
      </c>
      <c r="M380" t="s">
        <v>1274</v>
      </c>
      <c r="N380" t="s">
        <v>1276</v>
      </c>
      <c r="P380" t="s">
        <v>1274</v>
      </c>
      <c r="Q380" t="s">
        <v>1277</v>
      </c>
      <c r="X380">
        <v>0.38800000000000001</v>
      </c>
      <c r="Y380">
        <v>0.4</v>
      </c>
      <c r="Z380" t="s">
        <v>1279</v>
      </c>
      <c r="AA380">
        <v>0.2</v>
      </c>
      <c r="AB380">
        <v>0.2</v>
      </c>
      <c r="AC380">
        <v>0.2</v>
      </c>
      <c r="AD380">
        <v>0.2</v>
      </c>
      <c r="AE380">
        <v>7</v>
      </c>
      <c r="AF380" t="s">
        <v>1280</v>
      </c>
      <c r="AG380" t="s">
        <v>1281</v>
      </c>
      <c r="AL380" t="s">
        <v>1284</v>
      </c>
      <c r="AO380">
        <v>35</v>
      </c>
      <c r="AP380">
        <v>-30</v>
      </c>
      <c r="AS380">
        <v>7.4999999999999997E-2</v>
      </c>
      <c r="AT380">
        <v>4</v>
      </c>
      <c r="AU380">
        <v>7.4999999999999997E-2</v>
      </c>
      <c r="AV380">
        <v>4</v>
      </c>
      <c r="AW380" t="s">
        <v>1285</v>
      </c>
      <c r="AX380" t="s">
        <v>1286</v>
      </c>
      <c r="AY380" t="s">
        <v>1287</v>
      </c>
      <c r="AZ380" t="s">
        <v>1289</v>
      </c>
      <c r="BA380">
        <v>4</v>
      </c>
      <c r="BB380">
        <v>0.75</v>
      </c>
      <c r="BC380">
        <v>0</v>
      </c>
      <c r="BD380" t="s">
        <v>1290</v>
      </c>
      <c r="BE380" t="s">
        <v>1290</v>
      </c>
      <c r="BF380" t="s">
        <v>1291</v>
      </c>
      <c r="BG380" t="s">
        <v>1291</v>
      </c>
      <c r="BH380" t="s">
        <v>1291</v>
      </c>
      <c r="BI380">
        <v>0</v>
      </c>
      <c r="BJ380" t="s">
        <v>1292</v>
      </c>
      <c r="BK380">
        <v>0</v>
      </c>
    </row>
    <row r="381" spans="1:63" x14ac:dyDescent="0.25">
      <c r="A381" t="s">
        <v>423</v>
      </c>
      <c r="B381">
        <v>4</v>
      </c>
      <c r="C381" t="s">
        <v>1228</v>
      </c>
      <c r="D381">
        <v>0</v>
      </c>
      <c r="E381">
        <v>1900</v>
      </c>
      <c r="F381">
        <v>1</v>
      </c>
      <c r="G381">
        <v>9</v>
      </c>
      <c r="H381">
        <v>1.2</v>
      </c>
      <c r="I381" t="s">
        <v>1273</v>
      </c>
      <c r="J381" t="s">
        <v>1274</v>
      </c>
      <c r="K381" t="s">
        <v>1275</v>
      </c>
      <c r="M381" t="s">
        <v>1274</v>
      </c>
      <c r="N381" t="s">
        <v>1276</v>
      </c>
      <c r="P381" t="s">
        <v>1274</v>
      </c>
      <c r="Q381" t="s">
        <v>1277</v>
      </c>
      <c r="X381">
        <v>0.38800000000000001</v>
      </c>
      <c r="Y381">
        <v>0.4</v>
      </c>
      <c r="Z381" t="s">
        <v>1279</v>
      </c>
      <c r="AA381">
        <v>0.2</v>
      </c>
      <c r="AB381">
        <v>0.2</v>
      </c>
      <c r="AC381">
        <v>0.2</v>
      </c>
      <c r="AD381">
        <v>0.2</v>
      </c>
      <c r="AE381">
        <v>7</v>
      </c>
      <c r="AF381" t="s">
        <v>1280</v>
      </c>
      <c r="AG381" t="s">
        <v>1281</v>
      </c>
      <c r="AL381" t="s">
        <v>1284</v>
      </c>
      <c r="AO381">
        <v>35</v>
      </c>
      <c r="AP381">
        <v>-30</v>
      </c>
      <c r="AS381">
        <v>7.4999999999999997E-2</v>
      </c>
      <c r="AT381">
        <v>4</v>
      </c>
      <c r="AU381">
        <v>7.4999999999999997E-2</v>
      </c>
      <c r="AV381">
        <v>4</v>
      </c>
      <c r="AW381" t="s">
        <v>1285</v>
      </c>
      <c r="AX381" t="s">
        <v>1286</v>
      </c>
      <c r="AY381" t="s">
        <v>1287</v>
      </c>
      <c r="AZ381" t="s">
        <v>1289</v>
      </c>
      <c r="BA381">
        <v>4</v>
      </c>
      <c r="BB381">
        <v>0.75</v>
      </c>
      <c r="BC381">
        <v>0</v>
      </c>
      <c r="BD381" t="s">
        <v>1290</v>
      </c>
      <c r="BE381" t="s">
        <v>1290</v>
      </c>
      <c r="BF381" t="s">
        <v>1291</v>
      </c>
      <c r="BG381" t="s">
        <v>1291</v>
      </c>
      <c r="BH381" t="s">
        <v>1291</v>
      </c>
      <c r="BI381">
        <v>0</v>
      </c>
      <c r="BJ381" t="s">
        <v>1292</v>
      </c>
      <c r="BK381">
        <v>0</v>
      </c>
    </row>
    <row r="382" spans="1:63" x14ac:dyDescent="0.25">
      <c r="A382" t="s">
        <v>424</v>
      </c>
      <c r="B382">
        <v>4</v>
      </c>
      <c r="C382" t="s">
        <v>1229</v>
      </c>
      <c r="D382">
        <v>0</v>
      </c>
      <c r="E382">
        <v>1900</v>
      </c>
      <c r="F382">
        <v>1</v>
      </c>
      <c r="G382">
        <v>9</v>
      </c>
      <c r="H382">
        <v>1.2</v>
      </c>
      <c r="I382" t="s">
        <v>1273</v>
      </c>
      <c r="J382" t="s">
        <v>1274</v>
      </c>
      <c r="K382" t="s">
        <v>1275</v>
      </c>
      <c r="M382" t="s">
        <v>1274</v>
      </c>
      <c r="N382" t="s">
        <v>1276</v>
      </c>
      <c r="P382" t="s">
        <v>1274</v>
      </c>
      <c r="Q382" t="s">
        <v>1277</v>
      </c>
      <c r="X382">
        <v>0.38800000000000001</v>
      </c>
      <c r="Y382">
        <v>0.4</v>
      </c>
      <c r="Z382" t="s">
        <v>1279</v>
      </c>
      <c r="AA382">
        <v>0.2</v>
      </c>
      <c r="AB382">
        <v>0.2</v>
      </c>
      <c r="AC382">
        <v>0.2</v>
      </c>
      <c r="AD382">
        <v>0.2</v>
      </c>
      <c r="AE382">
        <v>7</v>
      </c>
      <c r="AF382" t="s">
        <v>1280</v>
      </c>
      <c r="AG382" t="s">
        <v>1281</v>
      </c>
      <c r="AL382" t="s">
        <v>1284</v>
      </c>
      <c r="AO382">
        <v>35</v>
      </c>
      <c r="AP382">
        <v>-30</v>
      </c>
      <c r="AS382">
        <v>7.4999999999999997E-2</v>
      </c>
      <c r="AT382">
        <v>4</v>
      </c>
      <c r="AU382">
        <v>7.4999999999999997E-2</v>
      </c>
      <c r="AV382">
        <v>4</v>
      </c>
      <c r="AW382" t="s">
        <v>1285</v>
      </c>
      <c r="AX382" t="s">
        <v>1286</v>
      </c>
      <c r="AY382" t="s">
        <v>1287</v>
      </c>
      <c r="AZ382" t="s">
        <v>1289</v>
      </c>
      <c r="BA382">
        <v>4</v>
      </c>
      <c r="BB382">
        <v>0.75</v>
      </c>
      <c r="BC382">
        <v>0</v>
      </c>
      <c r="BD382" t="s">
        <v>1290</v>
      </c>
      <c r="BE382" t="s">
        <v>1290</v>
      </c>
      <c r="BF382" t="s">
        <v>1291</v>
      </c>
      <c r="BG382" t="s">
        <v>1291</v>
      </c>
      <c r="BH382" t="s">
        <v>1291</v>
      </c>
      <c r="BI382">
        <v>0</v>
      </c>
      <c r="BJ382" t="s">
        <v>1292</v>
      </c>
      <c r="BK382">
        <v>0</v>
      </c>
    </row>
    <row r="383" spans="1:63" x14ac:dyDescent="0.25">
      <c r="A383" t="s">
        <v>425</v>
      </c>
      <c r="B383">
        <v>4</v>
      </c>
      <c r="C383" t="s">
        <v>1230</v>
      </c>
      <c r="D383">
        <v>0</v>
      </c>
      <c r="E383">
        <v>1900</v>
      </c>
      <c r="F383">
        <v>1</v>
      </c>
      <c r="G383">
        <v>9</v>
      </c>
      <c r="H383">
        <v>1.2</v>
      </c>
      <c r="I383" t="s">
        <v>1273</v>
      </c>
      <c r="J383" t="s">
        <v>1274</v>
      </c>
      <c r="K383" t="s">
        <v>1275</v>
      </c>
      <c r="M383" t="s">
        <v>1274</v>
      </c>
      <c r="N383" t="s">
        <v>1276</v>
      </c>
      <c r="P383" t="s">
        <v>1274</v>
      </c>
      <c r="Q383" t="s">
        <v>1277</v>
      </c>
      <c r="X383">
        <v>0.38800000000000001</v>
      </c>
      <c r="Y383">
        <v>0.4</v>
      </c>
      <c r="Z383" t="s">
        <v>1279</v>
      </c>
      <c r="AA383">
        <v>0.2</v>
      </c>
      <c r="AB383">
        <v>0.2</v>
      </c>
      <c r="AC383">
        <v>0.2</v>
      </c>
      <c r="AD383">
        <v>0.2</v>
      </c>
      <c r="AE383">
        <v>7</v>
      </c>
      <c r="AF383" t="s">
        <v>1280</v>
      </c>
      <c r="AG383" t="s">
        <v>1281</v>
      </c>
      <c r="AL383" t="s">
        <v>1284</v>
      </c>
      <c r="AO383">
        <v>35</v>
      </c>
      <c r="AP383">
        <v>-30</v>
      </c>
      <c r="AS383">
        <v>7.4999999999999997E-2</v>
      </c>
      <c r="AT383">
        <v>4</v>
      </c>
      <c r="AU383">
        <v>7.4999999999999997E-2</v>
      </c>
      <c r="AV383">
        <v>4</v>
      </c>
      <c r="AW383" t="s">
        <v>1285</v>
      </c>
      <c r="AX383" t="s">
        <v>1286</v>
      </c>
      <c r="AY383" t="s">
        <v>1287</v>
      </c>
      <c r="AZ383" t="s">
        <v>1289</v>
      </c>
      <c r="BA383">
        <v>4</v>
      </c>
      <c r="BB383">
        <v>0.75</v>
      </c>
      <c r="BC383">
        <v>0</v>
      </c>
      <c r="BD383" t="s">
        <v>1290</v>
      </c>
      <c r="BE383" t="s">
        <v>1290</v>
      </c>
      <c r="BF383" t="s">
        <v>1291</v>
      </c>
      <c r="BG383" t="s">
        <v>1291</v>
      </c>
      <c r="BH383" t="s">
        <v>1291</v>
      </c>
      <c r="BI383">
        <v>0</v>
      </c>
      <c r="BJ383" t="s">
        <v>1292</v>
      </c>
      <c r="BK383">
        <v>0</v>
      </c>
    </row>
    <row r="384" spans="1:63" x14ac:dyDescent="0.25">
      <c r="A384" t="s">
        <v>426</v>
      </c>
      <c r="B384">
        <v>4</v>
      </c>
      <c r="C384" t="s">
        <v>1231</v>
      </c>
      <c r="D384">
        <v>0</v>
      </c>
      <c r="E384">
        <v>1900</v>
      </c>
      <c r="F384">
        <v>1</v>
      </c>
      <c r="G384">
        <v>9</v>
      </c>
      <c r="H384">
        <v>1.2</v>
      </c>
      <c r="I384" t="s">
        <v>1273</v>
      </c>
      <c r="J384" t="s">
        <v>1274</v>
      </c>
      <c r="K384" t="s">
        <v>1275</v>
      </c>
      <c r="M384" t="s">
        <v>1274</v>
      </c>
      <c r="N384" t="s">
        <v>1276</v>
      </c>
      <c r="P384" t="s">
        <v>1274</v>
      </c>
      <c r="Q384" t="s">
        <v>1277</v>
      </c>
      <c r="X384">
        <v>0.38800000000000001</v>
      </c>
      <c r="Y384">
        <v>0.4</v>
      </c>
      <c r="Z384" t="s">
        <v>1279</v>
      </c>
      <c r="AA384">
        <v>0.2</v>
      </c>
      <c r="AB384">
        <v>0.2</v>
      </c>
      <c r="AC384">
        <v>0.2</v>
      </c>
      <c r="AD384">
        <v>0.2</v>
      </c>
      <c r="AE384">
        <v>7</v>
      </c>
      <c r="AF384" t="s">
        <v>1280</v>
      </c>
      <c r="AG384" t="s">
        <v>1281</v>
      </c>
      <c r="AL384" t="s">
        <v>1284</v>
      </c>
      <c r="AO384">
        <v>35</v>
      </c>
      <c r="AP384">
        <v>-30</v>
      </c>
      <c r="AS384">
        <v>7.4999999999999997E-2</v>
      </c>
      <c r="AT384">
        <v>4</v>
      </c>
      <c r="AU384">
        <v>7.4999999999999997E-2</v>
      </c>
      <c r="AV384">
        <v>4</v>
      </c>
      <c r="AW384" t="s">
        <v>1285</v>
      </c>
      <c r="AX384" t="s">
        <v>1286</v>
      </c>
      <c r="AY384" t="s">
        <v>1287</v>
      </c>
      <c r="AZ384" t="s">
        <v>1289</v>
      </c>
      <c r="BA384">
        <v>4</v>
      </c>
      <c r="BB384">
        <v>0.75</v>
      </c>
      <c r="BC384">
        <v>0</v>
      </c>
      <c r="BD384" t="s">
        <v>1290</v>
      </c>
      <c r="BE384" t="s">
        <v>1290</v>
      </c>
      <c r="BF384" t="s">
        <v>1291</v>
      </c>
      <c r="BG384" t="s">
        <v>1291</v>
      </c>
      <c r="BH384" t="s">
        <v>1291</v>
      </c>
      <c r="BI384">
        <v>0</v>
      </c>
      <c r="BJ384" t="s">
        <v>1292</v>
      </c>
      <c r="BK384">
        <v>0</v>
      </c>
    </row>
    <row r="385" spans="1:63" x14ac:dyDescent="0.25">
      <c r="A385" t="s">
        <v>427</v>
      </c>
      <c r="B385">
        <v>4</v>
      </c>
      <c r="C385" t="s">
        <v>1232</v>
      </c>
      <c r="D385">
        <v>0</v>
      </c>
      <c r="E385">
        <v>1900</v>
      </c>
      <c r="F385">
        <v>1</v>
      </c>
      <c r="G385">
        <v>9</v>
      </c>
      <c r="H385">
        <v>1.2</v>
      </c>
      <c r="I385" t="s">
        <v>1273</v>
      </c>
      <c r="J385" t="s">
        <v>1274</v>
      </c>
      <c r="K385" t="s">
        <v>1275</v>
      </c>
      <c r="M385" t="s">
        <v>1274</v>
      </c>
      <c r="N385" t="s">
        <v>1276</v>
      </c>
      <c r="P385" t="s">
        <v>1274</v>
      </c>
      <c r="Q385" t="s">
        <v>1277</v>
      </c>
      <c r="X385">
        <v>0.38800000000000001</v>
      </c>
      <c r="Y385">
        <v>0.4</v>
      </c>
      <c r="Z385" t="s">
        <v>1279</v>
      </c>
      <c r="AA385">
        <v>0.2</v>
      </c>
      <c r="AB385">
        <v>0.2</v>
      </c>
      <c r="AC385">
        <v>0.2</v>
      </c>
      <c r="AD385">
        <v>0.2</v>
      </c>
      <c r="AE385">
        <v>7</v>
      </c>
      <c r="AF385" t="s">
        <v>1280</v>
      </c>
      <c r="AG385" t="s">
        <v>1281</v>
      </c>
      <c r="AL385" t="s">
        <v>1284</v>
      </c>
      <c r="AO385">
        <v>35</v>
      </c>
      <c r="AP385">
        <v>-30</v>
      </c>
      <c r="AS385">
        <v>7.4999999999999997E-2</v>
      </c>
      <c r="AT385">
        <v>4</v>
      </c>
      <c r="AU385">
        <v>7.4999999999999997E-2</v>
      </c>
      <c r="AV385">
        <v>4</v>
      </c>
      <c r="AW385" t="s">
        <v>1285</v>
      </c>
      <c r="AX385" t="s">
        <v>1286</v>
      </c>
      <c r="AY385" t="s">
        <v>1287</v>
      </c>
      <c r="AZ385" t="s">
        <v>1289</v>
      </c>
      <c r="BA385">
        <v>4</v>
      </c>
      <c r="BB385">
        <v>0.75</v>
      </c>
      <c r="BC385">
        <v>0</v>
      </c>
      <c r="BD385" t="s">
        <v>1290</v>
      </c>
      <c r="BE385" t="s">
        <v>1290</v>
      </c>
      <c r="BF385" t="s">
        <v>1291</v>
      </c>
      <c r="BG385" t="s">
        <v>1291</v>
      </c>
      <c r="BH385" t="s">
        <v>1291</v>
      </c>
      <c r="BI385">
        <v>0</v>
      </c>
      <c r="BJ385" t="s">
        <v>1292</v>
      </c>
      <c r="BK385">
        <v>0</v>
      </c>
    </row>
    <row r="386" spans="1:63" x14ac:dyDescent="0.25">
      <c r="A386" t="s">
        <v>428</v>
      </c>
      <c r="B386">
        <v>4</v>
      </c>
      <c r="C386" t="s">
        <v>1233</v>
      </c>
      <c r="D386">
        <v>0</v>
      </c>
      <c r="E386">
        <v>1900</v>
      </c>
      <c r="F386">
        <v>1</v>
      </c>
      <c r="G386">
        <v>9</v>
      </c>
      <c r="H386">
        <v>1.2</v>
      </c>
      <c r="I386" t="s">
        <v>1273</v>
      </c>
      <c r="J386" t="s">
        <v>1274</v>
      </c>
      <c r="K386" t="s">
        <v>1275</v>
      </c>
      <c r="M386" t="s">
        <v>1274</v>
      </c>
      <c r="N386" t="s">
        <v>1276</v>
      </c>
      <c r="P386" t="s">
        <v>1274</v>
      </c>
      <c r="Q386" t="s">
        <v>1277</v>
      </c>
      <c r="X386">
        <v>0.38800000000000001</v>
      </c>
      <c r="Y386">
        <v>0.4</v>
      </c>
      <c r="Z386" t="s">
        <v>1279</v>
      </c>
      <c r="AA386">
        <v>0.2</v>
      </c>
      <c r="AB386">
        <v>0.2</v>
      </c>
      <c r="AC386">
        <v>0.2</v>
      </c>
      <c r="AD386">
        <v>0.2</v>
      </c>
      <c r="AE386">
        <v>7</v>
      </c>
      <c r="AF386" t="s">
        <v>1280</v>
      </c>
      <c r="AG386" t="s">
        <v>1281</v>
      </c>
      <c r="AL386" t="s">
        <v>1284</v>
      </c>
      <c r="AO386">
        <v>35</v>
      </c>
      <c r="AP386">
        <v>-30</v>
      </c>
      <c r="AS386">
        <v>7.4999999999999997E-2</v>
      </c>
      <c r="AT386">
        <v>4</v>
      </c>
      <c r="AU386">
        <v>7.4999999999999997E-2</v>
      </c>
      <c r="AV386">
        <v>4</v>
      </c>
      <c r="AW386" t="s">
        <v>1285</v>
      </c>
      <c r="AX386" t="s">
        <v>1286</v>
      </c>
      <c r="AY386" t="s">
        <v>1287</v>
      </c>
      <c r="AZ386" t="s">
        <v>1289</v>
      </c>
      <c r="BA386">
        <v>4</v>
      </c>
      <c r="BB386">
        <v>0.75</v>
      </c>
      <c r="BC386">
        <v>0</v>
      </c>
      <c r="BD386" t="s">
        <v>1290</v>
      </c>
      <c r="BE386" t="s">
        <v>1290</v>
      </c>
      <c r="BF386" t="s">
        <v>1291</v>
      </c>
      <c r="BG386" t="s">
        <v>1291</v>
      </c>
      <c r="BH386" t="s">
        <v>1291</v>
      </c>
      <c r="BI386">
        <v>0</v>
      </c>
      <c r="BJ386" t="s">
        <v>1292</v>
      </c>
      <c r="BK386">
        <v>0</v>
      </c>
    </row>
    <row r="387" spans="1:63" x14ac:dyDescent="0.25">
      <c r="A387" t="s">
        <v>429</v>
      </c>
      <c r="B387">
        <v>4</v>
      </c>
      <c r="C387" t="s">
        <v>1234</v>
      </c>
      <c r="D387">
        <v>0</v>
      </c>
      <c r="E387">
        <v>1900</v>
      </c>
      <c r="F387">
        <v>1</v>
      </c>
      <c r="G387">
        <v>9</v>
      </c>
      <c r="H387">
        <v>1.2</v>
      </c>
      <c r="I387" t="s">
        <v>1273</v>
      </c>
      <c r="J387" t="s">
        <v>1274</v>
      </c>
      <c r="K387" t="s">
        <v>1275</v>
      </c>
      <c r="M387" t="s">
        <v>1274</v>
      </c>
      <c r="N387" t="s">
        <v>1276</v>
      </c>
      <c r="P387" t="s">
        <v>1274</v>
      </c>
      <c r="Q387" t="s">
        <v>1277</v>
      </c>
      <c r="X387">
        <v>0.38800000000000001</v>
      </c>
      <c r="Y387">
        <v>0.4</v>
      </c>
      <c r="Z387" t="s">
        <v>1279</v>
      </c>
      <c r="AA387">
        <v>0.2</v>
      </c>
      <c r="AB387">
        <v>0.2</v>
      </c>
      <c r="AC387">
        <v>0.2</v>
      </c>
      <c r="AD387">
        <v>0.2</v>
      </c>
      <c r="AE387">
        <v>7</v>
      </c>
      <c r="AF387" t="s">
        <v>1280</v>
      </c>
      <c r="AG387" t="s">
        <v>1281</v>
      </c>
      <c r="AL387" t="s">
        <v>1284</v>
      </c>
      <c r="AO387">
        <v>35</v>
      </c>
      <c r="AP387">
        <v>-30</v>
      </c>
      <c r="AS387">
        <v>7.4999999999999997E-2</v>
      </c>
      <c r="AT387">
        <v>4</v>
      </c>
      <c r="AU387">
        <v>7.4999999999999997E-2</v>
      </c>
      <c r="AV387">
        <v>4</v>
      </c>
      <c r="AW387" t="s">
        <v>1285</v>
      </c>
      <c r="AX387" t="s">
        <v>1286</v>
      </c>
      <c r="AY387" t="s">
        <v>1287</v>
      </c>
      <c r="AZ387" t="s">
        <v>1289</v>
      </c>
      <c r="BA387">
        <v>4</v>
      </c>
      <c r="BB387">
        <v>0.75</v>
      </c>
      <c r="BC387">
        <v>0</v>
      </c>
      <c r="BD387" t="s">
        <v>1290</v>
      </c>
      <c r="BE387" t="s">
        <v>1290</v>
      </c>
      <c r="BF387" t="s">
        <v>1291</v>
      </c>
      <c r="BG387" t="s">
        <v>1291</v>
      </c>
      <c r="BH387" t="s">
        <v>1291</v>
      </c>
      <c r="BI387">
        <v>0</v>
      </c>
      <c r="BJ387" t="s">
        <v>1292</v>
      </c>
      <c r="BK387">
        <v>0</v>
      </c>
    </row>
    <row r="388" spans="1:63" x14ac:dyDescent="0.25">
      <c r="A388" t="s">
        <v>430</v>
      </c>
      <c r="B388">
        <v>4</v>
      </c>
      <c r="C388" t="s">
        <v>1235</v>
      </c>
      <c r="D388">
        <v>0</v>
      </c>
      <c r="E388">
        <v>1900</v>
      </c>
      <c r="F388">
        <v>1</v>
      </c>
      <c r="G388">
        <v>9</v>
      </c>
      <c r="H388">
        <v>1.2</v>
      </c>
      <c r="I388" t="s">
        <v>1273</v>
      </c>
      <c r="J388" t="s">
        <v>1274</v>
      </c>
      <c r="K388" t="s">
        <v>1275</v>
      </c>
      <c r="M388" t="s">
        <v>1274</v>
      </c>
      <c r="N388" t="s">
        <v>1276</v>
      </c>
      <c r="P388" t="s">
        <v>1274</v>
      </c>
      <c r="Q388" t="s">
        <v>1277</v>
      </c>
      <c r="X388">
        <v>0.38800000000000001</v>
      </c>
      <c r="Y388">
        <v>0.4</v>
      </c>
      <c r="Z388" t="s">
        <v>1279</v>
      </c>
      <c r="AA388">
        <v>0.2</v>
      </c>
      <c r="AB388">
        <v>0.2</v>
      </c>
      <c r="AC388">
        <v>0.2</v>
      </c>
      <c r="AD388">
        <v>0.2</v>
      </c>
      <c r="AE388">
        <v>7</v>
      </c>
      <c r="AF388" t="s">
        <v>1280</v>
      </c>
      <c r="AG388" t="s">
        <v>1281</v>
      </c>
      <c r="AL388" t="s">
        <v>1284</v>
      </c>
      <c r="AO388">
        <v>35</v>
      </c>
      <c r="AP388">
        <v>-30</v>
      </c>
      <c r="AS388">
        <v>7.4999999999999997E-2</v>
      </c>
      <c r="AT388">
        <v>4</v>
      </c>
      <c r="AU388">
        <v>7.4999999999999997E-2</v>
      </c>
      <c r="AV388">
        <v>4</v>
      </c>
      <c r="AW388" t="s">
        <v>1285</v>
      </c>
      <c r="AX388" t="s">
        <v>1286</v>
      </c>
      <c r="AY388" t="s">
        <v>1287</v>
      </c>
      <c r="AZ388" t="s">
        <v>1289</v>
      </c>
      <c r="BA388">
        <v>4</v>
      </c>
      <c r="BB388">
        <v>0.75</v>
      </c>
      <c r="BC388">
        <v>0</v>
      </c>
      <c r="BD388" t="s">
        <v>1290</v>
      </c>
      <c r="BE388" t="s">
        <v>1290</v>
      </c>
      <c r="BF388" t="s">
        <v>1291</v>
      </c>
      <c r="BG388" t="s">
        <v>1291</v>
      </c>
      <c r="BH388" t="s">
        <v>1291</v>
      </c>
      <c r="BI388">
        <v>0</v>
      </c>
      <c r="BJ388" t="s">
        <v>1292</v>
      </c>
      <c r="BK388">
        <v>0</v>
      </c>
    </row>
    <row r="389" spans="1:63" x14ac:dyDescent="0.25">
      <c r="A389" t="s">
        <v>431</v>
      </c>
      <c r="B389">
        <v>4</v>
      </c>
      <c r="C389" t="s">
        <v>1236</v>
      </c>
      <c r="D389">
        <v>0</v>
      </c>
      <c r="E389">
        <v>1900</v>
      </c>
      <c r="F389">
        <v>1</v>
      </c>
      <c r="G389">
        <v>9</v>
      </c>
      <c r="H389">
        <v>1.2</v>
      </c>
      <c r="I389" t="s">
        <v>1273</v>
      </c>
      <c r="J389" t="s">
        <v>1274</v>
      </c>
      <c r="K389" t="s">
        <v>1275</v>
      </c>
      <c r="M389" t="s">
        <v>1274</v>
      </c>
      <c r="N389" t="s">
        <v>1276</v>
      </c>
      <c r="P389" t="s">
        <v>1274</v>
      </c>
      <c r="Q389" t="s">
        <v>1277</v>
      </c>
      <c r="X389">
        <v>0.38800000000000001</v>
      </c>
      <c r="Y389">
        <v>0.4</v>
      </c>
      <c r="Z389" t="s">
        <v>1279</v>
      </c>
      <c r="AA389">
        <v>0.2</v>
      </c>
      <c r="AB389">
        <v>0.2</v>
      </c>
      <c r="AC389">
        <v>0.2</v>
      </c>
      <c r="AD389">
        <v>0.2</v>
      </c>
      <c r="AE389">
        <v>7</v>
      </c>
      <c r="AF389" t="s">
        <v>1280</v>
      </c>
      <c r="AG389" t="s">
        <v>1281</v>
      </c>
      <c r="AL389" t="s">
        <v>1284</v>
      </c>
      <c r="AO389">
        <v>35</v>
      </c>
      <c r="AP389">
        <v>-30</v>
      </c>
      <c r="AS389">
        <v>7.4999999999999997E-2</v>
      </c>
      <c r="AT389">
        <v>4</v>
      </c>
      <c r="AU389">
        <v>7.4999999999999997E-2</v>
      </c>
      <c r="AV389">
        <v>4</v>
      </c>
      <c r="AW389" t="s">
        <v>1285</v>
      </c>
      <c r="AX389" t="s">
        <v>1286</v>
      </c>
      <c r="AY389" t="s">
        <v>1287</v>
      </c>
      <c r="AZ389" t="s">
        <v>1289</v>
      </c>
      <c r="BA389">
        <v>4</v>
      </c>
      <c r="BB389">
        <v>0.75</v>
      </c>
      <c r="BC389">
        <v>0</v>
      </c>
      <c r="BD389" t="s">
        <v>1290</v>
      </c>
      <c r="BE389" t="s">
        <v>1290</v>
      </c>
      <c r="BF389" t="s">
        <v>1291</v>
      </c>
      <c r="BG389" t="s">
        <v>1291</v>
      </c>
      <c r="BH389" t="s">
        <v>1291</v>
      </c>
      <c r="BI389">
        <v>0</v>
      </c>
      <c r="BJ389" t="s">
        <v>1292</v>
      </c>
      <c r="BK389">
        <v>0</v>
      </c>
    </row>
    <row r="390" spans="1:63" x14ac:dyDescent="0.25">
      <c r="A390" t="s">
        <v>432</v>
      </c>
      <c r="B390">
        <v>4</v>
      </c>
      <c r="C390" t="s">
        <v>1237</v>
      </c>
      <c r="D390">
        <v>0</v>
      </c>
      <c r="E390">
        <v>1900</v>
      </c>
      <c r="F390">
        <v>1</v>
      </c>
      <c r="G390">
        <v>9</v>
      </c>
      <c r="H390">
        <v>1.2</v>
      </c>
      <c r="I390" t="s">
        <v>1273</v>
      </c>
      <c r="J390" t="s">
        <v>1274</v>
      </c>
      <c r="K390" t="s">
        <v>1275</v>
      </c>
      <c r="M390" t="s">
        <v>1274</v>
      </c>
      <c r="N390" t="s">
        <v>1276</v>
      </c>
      <c r="P390" t="s">
        <v>1274</v>
      </c>
      <c r="Q390" t="s">
        <v>1277</v>
      </c>
      <c r="X390">
        <v>0.38800000000000001</v>
      </c>
      <c r="Y390">
        <v>0.4</v>
      </c>
      <c r="Z390" t="s">
        <v>1279</v>
      </c>
      <c r="AA390">
        <v>0.2</v>
      </c>
      <c r="AB390">
        <v>0.2</v>
      </c>
      <c r="AC390">
        <v>0.2</v>
      </c>
      <c r="AD390">
        <v>0.2</v>
      </c>
      <c r="AE390">
        <v>7</v>
      </c>
      <c r="AF390" t="s">
        <v>1280</v>
      </c>
      <c r="AG390" t="s">
        <v>1281</v>
      </c>
      <c r="AL390" t="s">
        <v>1284</v>
      </c>
      <c r="AO390">
        <v>35</v>
      </c>
      <c r="AP390">
        <v>-30</v>
      </c>
      <c r="AS390">
        <v>7.4999999999999997E-2</v>
      </c>
      <c r="AT390">
        <v>4</v>
      </c>
      <c r="AU390">
        <v>7.4999999999999997E-2</v>
      </c>
      <c r="AV390">
        <v>4</v>
      </c>
      <c r="AW390" t="s">
        <v>1285</v>
      </c>
      <c r="AX390" t="s">
        <v>1286</v>
      </c>
      <c r="AY390" t="s">
        <v>1287</v>
      </c>
      <c r="AZ390" t="s">
        <v>1289</v>
      </c>
      <c r="BA390">
        <v>4</v>
      </c>
      <c r="BB390">
        <v>0.75</v>
      </c>
      <c r="BC390">
        <v>0</v>
      </c>
      <c r="BD390" t="s">
        <v>1290</v>
      </c>
      <c r="BE390" t="s">
        <v>1290</v>
      </c>
      <c r="BF390" t="s">
        <v>1291</v>
      </c>
      <c r="BG390" t="s">
        <v>1291</v>
      </c>
      <c r="BH390" t="s">
        <v>1291</v>
      </c>
      <c r="BI390">
        <v>0</v>
      </c>
      <c r="BJ390" t="s">
        <v>1292</v>
      </c>
      <c r="BK390">
        <v>0</v>
      </c>
    </row>
    <row r="391" spans="1:63" x14ac:dyDescent="0.25">
      <c r="A391" t="s">
        <v>433</v>
      </c>
      <c r="B391">
        <v>4</v>
      </c>
      <c r="C391" t="s">
        <v>1238</v>
      </c>
      <c r="D391">
        <v>0</v>
      </c>
      <c r="E391">
        <v>1900</v>
      </c>
      <c r="F391">
        <v>1</v>
      </c>
      <c r="G391">
        <v>9</v>
      </c>
      <c r="H391">
        <v>1.2</v>
      </c>
      <c r="I391" t="s">
        <v>1273</v>
      </c>
      <c r="J391" t="s">
        <v>1274</v>
      </c>
      <c r="K391" t="s">
        <v>1275</v>
      </c>
      <c r="M391" t="s">
        <v>1274</v>
      </c>
      <c r="N391" t="s">
        <v>1276</v>
      </c>
      <c r="P391" t="s">
        <v>1274</v>
      </c>
      <c r="Q391" t="s">
        <v>1277</v>
      </c>
      <c r="X391">
        <v>0.38800000000000001</v>
      </c>
      <c r="Y391">
        <v>0.4</v>
      </c>
      <c r="Z391" t="s">
        <v>1279</v>
      </c>
      <c r="AA391">
        <v>0.2</v>
      </c>
      <c r="AB391">
        <v>0.2</v>
      </c>
      <c r="AC391">
        <v>0.2</v>
      </c>
      <c r="AD391">
        <v>0.2</v>
      </c>
      <c r="AE391">
        <v>7</v>
      </c>
      <c r="AF391" t="s">
        <v>1280</v>
      </c>
      <c r="AG391" t="s">
        <v>1281</v>
      </c>
      <c r="AL391" t="s">
        <v>1284</v>
      </c>
      <c r="AO391">
        <v>35</v>
      </c>
      <c r="AP391">
        <v>-30</v>
      </c>
      <c r="AS391">
        <v>7.4999999999999997E-2</v>
      </c>
      <c r="AT391">
        <v>4</v>
      </c>
      <c r="AU391">
        <v>7.4999999999999997E-2</v>
      </c>
      <c r="AV391">
        <v>4</v>
      </c>
      <c r="AW391" t="s">
        <v>1285</v>
      </c>
      <c r="AX391" t="s">
        <v>1286</v>
      </c>
      <c r="AY391" t="s">
        <v>1287</v>
      </c>
      <c r="AZ391" t="s">
        <v>1289</v>
      </c>
      <c r="BA391">
        <v>4</v>
      </c>
      <c r="BB391">
        <v>0.75</v>
      </c>
      <c r="BC391">
        <v>0</v>
      </c>
      <c r="BD391" t="s">
        <v>1290</v>
      </c>
      <c r="BE391" t="s">
        <v>1290</v>
      </c>
      <c r="BF391" t="s">
        <v>1291</v>
      </c>
      <c r="BG391" t="s">
        <v>1291</v>
      </c>
      <c r="BH391" t="s">
        <v>1291</v>
      </c>
      <c r="BI391">
        <v>0</v>
      </c>
      <c r="BJ391" t="s">
        <v>1292</v>
      </c>
      <c r="BK391">
        <v>0</v>
      </c>
    </row>
    <row r="392" spans="1:63" x14ac:dyDescent="0.25">
      <c r="A392" t="s">
        <v>434</v>
      </c>
      <c r="B392">
        <v>4</v>
      </c>
      <c r="C392" t="s">
        <v>1239</v>
      </c>
      <c r="D392">
        <v>0</v>
      </c>
      <c r="E392">
        <v>1900</v>
      </c>
      <c r="F392">
        <v>1</v>
      </c>
      <c r="G392">
        <v>9</v>
      </c>
      <c r="H392">
        <v>1.2</v>
      </c>
      <c r="I392" t="s">
        <v>1273</v>
      </c>
      <c r="J392" t="s">
        <v>1274</v>
      </c>
      <c r="K392" t="s">
        <v>1275</v>
      </c>
      <c r="M392" t="s">
        <v>1274</v>
      </c>
      <c r="N392" t="s">
        <v>1276</v>
      </c>
      <c r="P392" t="s">
        <v>1274</v>
      </c>
      <c r="Q392" t="s">
        <v>1277</v>
      </c>
      <c r="X392">
        <v>0.38800000000000001</v>
      </c>
      <c r="Y392">
        <v>0.4</v>
      </c>
      <c r="Z392" t="s">
        <v>1279</v>
      </c>
      <c r="AA392">
        <v>0.2</v>
      </c>
      <c r="AB392">
        <v>0.2</v>
      </c>
      <c r="AC392">
        <v>0.2</v>
      </c>
      <c r="AD392">
        <v>0.2</v>
      </c>
      <c r="AE392">
        <v>7</v>
      </c>
      <c r="AF392" t="s">
        <v>1280</v>
      </c>
      <c r="AG392" t="s">
        <v>1281</v>
      </c>
      <c r="AL392" t="s">
        <v>1284</v>
      </c>
      <c r="AO392">
        <v>35</v>
      </c>
      <c r="AP392">
        <v>-30</v>
      </c>
      <c r="AS392">
        <v>7.4999999999999997E-2</v>
      </c>
      <c r="AT392">
        <v>4</v>
      </c>
      <c r="AU392">
        <v>7.4999999999999997E-2</v>
      </c>
      <c r="AV392">
        <v>4</v>
      </c>
      <c r="AW392" t="s">
        <v>1285</v>
      </c>
      <c r="AX392" t="s">
        <v>1286</v>
      </c>
      <c r="AY392" t="s">
        <v>1287</v>
      </c>
      <c r="AZ392" t="s">
        <v>1289</v>
      </c>
      <c r="BA392">
        <v>4</v>
      </c>
      <c r="BB392">
        <v>0.75</v>
      </c>
      <c r="BC392">
        <v>0</v>
      </c>
      <c r="BD392" t="s">
        <v>1290</v>
      </c>
      <c r="BE392" t="s">
        <v>1290</v>
      </c>
      <c r="BF392" t="s">
        <v>1291</v>
      </c>
      <c r="BG392" t="s">
        <v>1291</v>
      </c>
      <c r="BH392" t="s">
        <v>1291</v>
      </c>
      <c r="BI392">
        <v>0</v>
      </c>
      <c r="BJ392" t="s">
        <v>1292</v>
      </c>
      <c r="BK392">
        <v>0</v>
      </c>
    </row>
    <row r="393" spans="1:63" x14ac:dyDescent="0.25">
      <c r="A393" t="s">
        <v>435</v>
      </c>
      <c r="B393">
        <v>4</v>
      </c>
      <c r="C393" t="s">
        <v>1240</v>
      </c>
      <c r="D393">
        <v>0</v>
      </c>
      <c r="E393">
        <v>1900</v>
      </c>
      <c r="F393">
        <v>1</v>
      </c>
      <c r="G393">
        <v>9</v>
      </c>
      <c r="H393">
        <v>1.2</v>
      </c>
      <c r="I393" t="s">
        <v>1273</v>
      </c>
      <c r="J393" t="s">
        <v>1274</v>
      </c>
      <c r="K393" t="s">
        <v>1275</v>
      </c>
      <c r="M393" t="s">
        <v>1274</v>
      </c>
      <c r="N393" t="s">
        <v>1276</v>
      </c>
      <c r="P393" t="s">
        <v>1274</v>
      </c>
      <c r="Q393" t="s">
        <v>1277</v>
      </c>
      <c r="X393">
        <v>0.38800000000000001</v>
      </c>
      <c r="Y393">
        <v>0.4</v>
      </c>
      <c r="Z393" t="s">
        <v>1279</v>
      </c>
      <c r="AA393">
        <v>0.2</v>
      </c>
      <c r="AB393">
        <v>0.2</v>
      </c>
      <c r="AC393">
        <v>0.2</v>
      </c>
      <c r="AD393">
        <v>0.2</v>
      </c>
      <c r="AE393">
        <v>7</v>
      </c>
      <c r="AF393" t="s">
        <v>1280</v>
      </c>
      <c r="AG393" t="s">
        <v>1281</v>
      </c>
      <c r="AL393" t="s">
        <v>1284</v>
      </c>
      <c r="AO393">
        <v>35</v>
      </c>
      <c r="AP393">
        <v>-30</v>
      </c>
      <c r="AS393">
        <v>7.4999999999999997E-2</v>
      </c>
      <c r="AT393">
        <v>4</v>
      </c>
      <c r="AU393">
        <v>7.4999999999999997E-2</v>
      </c>
      <c r="AV393">
        <v>4</v>
      </c>
      <c r="AW393" t="s">
        <v>1285</v>
      </c>
      <c r="AX393" t="s">
        <v>1286</v>
      </c>
      <c r="AY393" t="s">
        <v>1287</v>
      </c>
      <c r="AZ393" t="s">
        <v>1289</v>
      </c>
      <c r="BA393">
        <v>4</v>
      </c>
      <c r="BB393">
        <v>0.75</v>
      </c>
      <c r="BC393">
        <v>0</v>
      </c>
      <c r="BD393" t="s">
        <v>1290</v>
      </c>
      <c r="BE393" t="s">
        <v>1290</v>
      </c>
      <c r="BF393" t="s">
        <v>1291</v>
      </c>
      <c r="BG393" t="s">
        <v>1291</v>
      </c>
      <c r="BH393" t="s">
        <v>1291</v>
      </c>
      <c r="BI393">
        <v>0</v>
      </c>
      <c r="BJ393" t="s">
        <v>1292</v>
      </c>
      <c r="BK393">
        <v>0</v>
      </c>
    </row>
    <row r="394" spans="1:63" x14ac:dyDescent="0.25">
      <c r="A394" t="s">
        <v>436</v>
      </c>
      <c r="B394">
        <v>4</v>
      </c>
      <c r="C394" t="s">
        <v>1241</v>
      </c>
      <c r="D394">
        <v>0</v>
      </c>
      <c r="E394">
        <v>1900</v>
      </c>
      <c r="F394">
        <v>1</v>
      </c>
      <c r="G394">
        <v>9</v>
      </c>
      <c r="H394">
        <v>1.2</v>
      </c>
      <c r="I394" t="s">
        <v>1273</v>
      </c>
      <c r="J394" t="s">
        <v>1274</v>
      </c>
      <c r="K394" t="s">
        <v>1275</v>
      </c>
      <c r="M394" t="s">
        <v>1274</v>
      </c>
      <c r="N394" t="s">
        <v>1276</v>
      </c>
      <c r="P394" t="s">
        <v>1274</v>
      </c>
      <c r="Q394" t="s">
        <v>1277</v>
      </c>
      <c r="X394">
        <v>0.38800000000000001</v>
      </c>
      <c r="Y394">
        <v>0.4</v>
      </c>
      <c r="Z394" t="s">
        <v>1279</v>
      </c>
      <c r="AA394">
        <v>0.2</v>
      </c>
      <c r="AB394">
        <v>0.2</v>
      </c>
      <c r="AC394">
        <v>0.2</v>
      </c>
      <c r="AD394">
        <v>0.2</v>
      </c>
      <c r="AE394">
        <v>7</v>
      </c>
      <c r="AF394" t="s">
        <v>1280</v>
      </c>
      <c r="AG394" t="s">
        <v>1281</v>
      </c>
      <c r="AL394" t="s">
        <v>1284</v>
      </c>
      <c r="AO394">
        <v>35</v>
      </c>
      <c r="AP394">
        <v>-30</v>
      </c>
      <c r="AS394">
        <v>7.4999999999999997E-2</v>
      </c>
      <c r="AT394">
        <v>4</v>
      </c>
      <c r="AU394">
        <v>7.4999999999999997E-2</v>
      </c>
      <c r="AV394">
        <v>4</v>
      </c>
      <c r="AW394" t="s">
        <v>1285</v>
      </c>
      <c r="AX394" t="s">
        <v>1286</v>
      </c>
      <c r="AY394" t="s">
        <v>1287</v>
      </c>
      <c r="AZ394" t="s">
        <v>1289</v>
      </c>
      <c r="BA394">
        <v>4</v>
      </c>
      <c r="BB394">
        <v>0.75</v>
      </c>
      <c r="BC394">
        <v>0</v>
      </c>
      <c r="BD394" t="s">
        <v>1290</v>
      </c>
      <c r="BE394" t="s">
        <v>1290</v>
      </c>
      <c r="BF394" t="s">
        <v>1291</v>
      </c>
      <c r="BG394" t="s">
        <v>1291</v>
      </c>
      <c r="BH394" t="s">
        <v>1291</v>
      </c>
      <c r="BI394">
        <v>0</v>
      </c>
      <c r="BJ394" t="s">
        <v>1292</v>
      </c>
      <c r="BK394">
        <v>0</v>
      </c>
    </row>
    <row r="395" spans="1:63" x14ac:dyDescent="0.25">
      <c r="A395" t="s">
        <v>437</v>
      </c>
      <c r="B395">
        <v>4</v>
      </c>
      <c r="C395" t="s">
        <v>1242</v>
      </c>
      <c r="D395">
        <v>0</v>
      </c>
      <c r="E395">
        <v>1900</v>
      </c>
      <c r="F395">
        <v>1</v>
      </c>
      <c r="G395">
        <v>9</v>
      </c>
      <c r="H395">
        <v>1.2</v>
      </c>
      <c r="I395" t="s">
        <v>1273</v>
      </c>
      <c r="J395" t="s">
        <v>1274</v>
      </c>
      <c r="K395" t="s">
        <v>1275</v>
      </c>
      <c r="M395" t="s">
        <v>1274</v>
      </c>
      <c r="N395" t="s">
        <v>1276</v>
      </c>
      <c r="P395" t="s">
        <v>1274</v>
      </c>
      <c r="Q395" t="s">
        <v>1277</v>
      </c>
      <c r="X395">
        <v>0.38800000000000001</v>
      </c>
      <c r="Y395">
        <v>0.4</v>
      </c>
      <c r="Z395" t="s">
        <v>1279</v>
      </c>
      <c r="AA395">
        <v>0.2</v>
      </c>
      <c r="AB395">
        <v>0.2</v>
      </c>
      <c r="AC395">
        <v>0.2</v>
      </c>
      <c r="AD395">
        <v>0.2</v>
      </c>
      <c r="AE395">
        <v>7</v>
      </c>
      <c r="AF395" t="s">
        <v>1280</v>
      </c>
      <c r="AG395" t="s">
        <v>1281</v>
      </c>
      <c r="AL395" t="s">
        <v>1284</v>
      </c>
      <c r="AO395">
        <v>35</v>
      </c>
      <c r="AP395">
        <v>-30</v>
      </c>
      <c r="AS395">
        <v>7.4999999999999997E-2</v>
      </c>
      <c r="AT395">
        <v>4</v>
      </c>
      <c r="AU395">
        <v>7.4999999999999997E-2</v>
      </c>
      <c r="AV395">
        <v>4</v>
      </c>
      <c r="AW395" t="s">
        <v>1285</v>
      </c>
      <c r="AX395" t="s">
        <v>1286</v>
      </c>
      <c r="AY395" t="s">
        <v>1287</v>
      </c>
      <c r="AZ395" t="s">
        <v>1289</v>
      </c>
      <c r="BA395">
        <v>4</v>
      </c>
      <c r="BB395">
        <v>0.75</v>
      </c>
      <c r="BC395">
        <v>0</v>
      </c>
      <c r="BD395" t="s">
        <v>1290</v>
      </c>
      <c r="BE395" t="s">
        <v>1290</v>
      </c>
      <c r="BF395" t="s">
        <v>1291</v>
      </c>
      <c r="BG395" t="s">
        <v>1291</v>
      </c>
      <c r="BH395" t="s">
        <v>1291</v>
      </c>
      <c r="BI395">
        <v>0</v>
      </c>
      <c r="BJ395" t="s">
        <v>1292</v>
      </c>
      <c r="BK395">
        <v>0</v>
      </c>
    </row>
    <row r="396" spans="1:63" x14ac:dyDescent="0.25">
      <c r="A396" t="s">
        <v>438</v>
      </c>
      <c r="B396">
        <v>4</v>
      </c>
      <c r="C396" t="s">
        <v>1243</v>
      </c>
      <c r="D396">
        <v>0</v>
      </c>
      <c r="E396">
        <v>1900</v>
      </c>
      <c r="F396">
        <v>1</v>
      </c>
      <c r="G396">
        <v>9</v>
      </c>
      <c r="H396">
        <v>1.2</v>
      </c>
      <c r="I396" t="s">
        <v>1273</v>
      </c>
      <c r="J396" t="s">
        <v>1274</v>
      </c>
      <c r="K396" t="s">
        <v>1275</v>
      </c>
      <c r="M396" t="s">
        <v>1274</v>
      </c>
      <c r="N396" t="s">
        <v>1276</v>
      </c>
      <c r="P396" t="s">
        <v>1274</v>
      </c>
      <c r="Q396" t="s">
        <v>1277</v>
      </c>
      <c r="X396">
        <v>0.38800000000000001</v>
      </c>
      <c r="Y396">
        <v>0.4</v>
      </c>
      <c r="Z396" t="s">
        <v>1279</v>
      </c>
      <c r="AA396">
        <v>0.2</v>
      </c>
      <c r="AB396">
        <v>0.2</v>
      </c>
      <c r="AC396">
        <v>0.2</v>
      </c>
      <c r="AD396">
        <v>0.2</v>
      </c>
      <c r="AE396">
        <v>7</v>
      </c>
      <c r="AF396" t="s">
        <v>1280</v>
      </c>
      <c r="AG396" t="s">
        <v>1281</v>
      </c>
      <c r="AL396" t="s">
        <v>1284</v>
      </c>
      <c r="AO396">
        <v>35</v>
      </c>
      <c r="AP396">
        <v>-30</v>
      </c>
      <c r="AS396">
        <v>7.4999999999999997E-2</v>
      </c>
      <c r="AT396">
        <v>4</v>
      </c>
      <c r="AU396">
        <v>7.4999999999999997E-2</v>
      </c>
      <c r="AV396">
        <v>4</v>
      </c>
      <c r="AW396" t="s">
        <v>1285</v>
      </c>
      <c r="AX396" t="s">
        <v>1286</v>
      </c>
      <c r="AY396" t="s">
        <v>1287</v>
      </c>
      <c r="AZ396" t="s">
        <v>1289</v>
      </c>
      <c r="BA396">
        <v>4</v>
      </c>
      <c r="BB396">
        <v>0.75</v>
      </c>
      <c r="BC396">
        <v>0</v>
      </c>
      <c r="BD396" t="s">
        <v>1290</v>
      </c>
      <c r="BE396" t="s">
        <v>1290</v>
      </c>
      <c r="BF396" t="s">
        <v>1291</v>
      </c>
      <c r="BG396" t="s">
        <v>1291</v>
      </c>
      <c r="BH396" t="s">
        <v>1291</v>
      </c>
      <c r="BI396">
        <v>0</v>
      </c>
      <c r="BJ396" t="s">
        <v>1292</v>
      </c>
      <c r="BK396">
        <v>0</v>
      </c>
    </row>
    <row r="397" spans="1:63" x14ac:dyDescent="0.25">
      <c r="A397" t="s">
        <v>439</v>
      </c>
      <c r="B397">
        <v>4</v>
      </c>
      <c r="C397" t="s">
        <v>1244</v>
      </c>
      <c r="D397">
        <v>0</v>
      </c>
      <c r="E397">
        <v>1900</v>
      </c>
      <c r="F397">
        <v>1</v>
      </c>
      <c r="G397">
        <v>9</v>
      </c>
      <c r="H397">
        <v>1.2</v>
      </c>
      <c r="I397" t="s">
        <v>1273</v>
      </c>
      <c r="J397" t="s">
        <v>1274</v>
      </c>
      <c r="K397" t="s">
        <v>1275</v>
      </c>
      <c r="M397" t="s">
        <v>1274</v>
      </c>
      <c r="N397" t="s">
        <v>1276</v>
      </c>
      <c r="P397" t="s">
        <v>1274</v>
      </c>
      <c r="Q397" t="s">
        <v>1277</v>
      </c>
      <c r="X397">
        <v>0.38800000000000001</v>
      </c>
      <c r="Y397">
        <v>0.4</v>
      </c>
      <c r="Z397" t="s">
        <v>1279</v>
      </c>
      <c r="AA397">
        <v>0.2</v>
      </c>
      <c r="AB397">
        <v>0.2</v>
      </c>
      <c r="AC397">
        <v>0.2</v>
      </c>
      <c r="AD397">
        <v>0.2</v>
      </c>
      <c r="AE397">
        <v>7</v>
      </c>
      <c r="AF397" t="s">
        <v>1280</v>
      </c>
      <c r="AG397" t="s">
        <v>1281</v>
      </c>
      <c r="AL397" t="s">
        <v>1284</v>
      </c>
      <c r="AO397">
        <v>35</v>
      </c>
      <c r="AP397">
        <v>-30</v>
      </c>
      <c r="AS397">
        <v>7.4999999999999997E-2</v>
      </c>
      <c r="AT397">
        <v>4</v>
      </c>
      <c r="AU397">
        <v>7.4999999999999997E-2</v>
      </c>
      <c r="AV397">
        <v>4</v>
      </c>
      <c r="AW397" t="s">
        <v>1285</v>
      </c>
      <c r="AX397" t="s">
        <v>1286</v>
      </c>
      <c r="AY397" t="s">
        <v>1287</v>
      </c>
      <c r="AZ397" t="s">
        <v>1289</v>
      </c>
      <c r="BA397">
        <v>4</v>
      </c>
      <c r="BB397">
        <v>0.75</v>
      </c>
      <c r="BC397">
        <v>0</v>
      </c>
      <c r="BD397" t="s">
        <v>1290</v>
      </c>
      <c r="BE397" t="s">
        <v>1290</v>
      </c>
      <c r="BF397" t="s">
        <v>1291</v>
      </c>
      <c r="BG397" t="s">
        <v>1291</v>
      </c>
      <c r="BH397" t="s">
        <v>1291</v>
      </c>
      <c r="BI397">
        <v>0</v>
      </c>
      <c r="BJ397" t="s">
        <v>1292</v>
      </c>
      <c r="BK397">
        <v>0</v>
      </c>
    </row>
    <row r="398" spans="1:63" x14ac:dyDescent="0.25">
      <c r="A398" t="s">
        <v>440</v>
      </c>
      <c r="B398">
        <v>4</v>
      </c>
      <c r="C398" t="s">
        <v>1245</v>
      </c>
      <c r="D398">
        <v>0</v>
      </c>
      <c r="E398">
        <v>1900</v>
      </c>
      <c r="F398">
        <v>1</v>
      </c>
      <c r="G398">
        <v>9</v>
      </c>
      <c r="H398">
        <v>1.2</v>
      </c>
      <c r="I398" t="s">
        <v>1273</v>
      </c>
      <c r="J398" t="s">
        <v>1274</v>
      </c>
      <c r="K398" t="s">
        <v>1275</v>
      </c>
      <c r="M398" t="s">
        <v>1274</v>
      </c>
      <c r="N398" t="s">
        <v>1276</v>
      </c>
      <c r="P398" t="s">
        <v>1274</v>
      </c>
      <c r="Q398" t="s">
        <v>1277</v>
      </c>
      <c r="X398">
        <v>0.38800000000000001</v>
      </c>
      <c r="Y398">
        <v>0.4</v>
      </c>
      <c r="Z398" t="s">
        <v>1279</v>
      </c>
      <c r="AA398">
        <v>0.2</v>
      </c>
      <c r="AB398">
        <v>0.2</v>
      </c>
      <c r="AC398">
        <v>0.2</v>
      </c>
      <c r="AD398">
        <v>0.2</v>
      </c>
      <c r="AE398">
        <v>7</v>
      </c>
      <c r="AF398" t="s">
        <v>1280</v>
      </c>
      <c r="AG398" t="s">
        <v>1281</v>
      </c>
      <c r="AL398" t="s">
        <v>1284</v>
      </c>
      <c r="AO398">
        <v>35</v>
      </c>
      <c r="AP398">
        <v>-30</v>
      </c>
      <c r="AS398">
        <v>7.4999999999999997E-2</v>
      </c>
      <c r="AT398">
        <v>4</v>
      </c>
      <c r="AU398">
        <v>7.4999999999999997E-2</v>
      </c>
      <c r="AV398">
        <v>4</v>
      </c>
      <c r="AW398" t="s">
        <v>1285</v>
      </c>
      <c r="AX398" t="s">
        <v>1286</v>
      </c>
      <c r="AY398" t="s">
        <v>1287</v>
      </c>
      <c r="AZ398" t="s">
        <v>1289</v>
      </c>
      <c r="BA398">
        <v>4</v>
      </c>
      <c r="BB398">
        <v>0.75</v>
      </c>
      <c r="BC398">
        <v>0</v>
      </c>
      <c r="BD398" t="s">
        <v>1290</v>
      </c>
      <c r="BE398" t="s">
        <v>1290</v>
      </c>
      <c r="BF398" t="s">
        <v>1291</v>
      </c>
      <c r="BG398" t="s">
        <v>1291</v>
      </c>
      <c r="BH398" t="s">
        <v>1291</v>
      </c>
      <c r="BI398">
        <v>0</v>
      </c>
      <c r="BJ398" t="s">
        <v>1292</v>
      </c>
      <c r="BK398">
        <v>0</v>
      </c>
    </row>
    <row r="399" spans="1:63" x14ac:dyDescent="0.25">
      <c r="A399" t="s">
        <v>441</v>
      </c>
      <c r="B399">
        <v>4</v>
      </c>
      <c r="C399" t="s">
        <v>1246</v>
      </c>
      <c r="D399">
        <v>0</v>
      </c>
      <c r="E399">
        <v>1900</v>
      </c>
      <c r="F399">
        <v>1</v>
      </c>
      <c r="G399">
        <v>9</v>
      </c>
      <c r="H399">
        <v>1.2</v>
      </c>
      <c r="I399" t="s">
        <v>1273</v>
      </c>
      <c r="J399" t="s">
        <v>1274</v>
      </c>
      <c r="K399" t="s">
        <v>1275</v>
      </c>
      <c r="M399" t="s">
        <v>1274</v>
      </c>
      <c r="N399" t="s">
        <v>1276</v>
      </c>
      <c r="P399" t="s">
        <v>1274</v>
      </c>
      <c r="Q399" t="s">
        <v>1277</v>
      </c>
      <c r="X399">
        <v>0.38800000000000001</v>
      </c>
      <c r="Y399">
        <v>0.4</v>
      </c>
      <c r="Z399" t="s">
        <v>1279</v>
      </c>
      <c r="AA399">
        <v>0.2</v>
      </c>
      <c r="AB399">
        <v>0.2</v>
      </c>
      <c r="AC399">
        <v>0.2</v>
      </c>
      <c r="AD399">
        <v>0.2</v>
      </c>
      <c r="AE399">
        <v>7</v>
      </c>
      <c r="AF399" t="s">
        <v>1280</v>
      </c>
      <c r="AG399" t="s">
        <v>1281</v>
      </c>
      <c r="AL399" t="s">
        <v>1284</v>
      </c>
      <c r="AO399">
        <v>35</v>
      </c>
      <c r="AP399">
        <v>-30</v>
      </c>
      <c r="AS399">
        <v>7.4999999999999997E-2</v>
      </c>
      <c r="AT399">
        <v>4</v>
      </c>
      <c r="AU399">
        <v>7.4999999999999997E-2</v>
      </c>
      <c r="AV399">
        <v>4</v>
      </c>
      <c r="AW399" t="s">
        <v>1285</v>
      </c>
      <c r="AX399" t="s">
        <v>1286</v>
      </c>
      <c r="AY399" t="s">
        <v>1287</v>
      </c>
      <c r="AZ399" t="s">
        <v>1289</v>
      </c>
      <c r="BA399">
        <v>4</v>
      </c>
      <c r="BB399">
        <v>0.75</v>
      </c>
      <c r="BC399">
        <v>0</v>
      </c>
      <c r="BD399" t="s">
        <v>1290</v>
      </c>
      <c r="BE399" t="s">
        <v>1290</v>
      </c>
      <c r="BF399" t="s">
        <v>1291</v>
      </c>
      <c r="BG399" t="s">
        <v>1291</v>
      </c>
      <c r="BH399" t="s">
        <v>1291</v>
      </c>
      <c r="BI399">
        <v>0</v>
      </c>
      <c r="BJ399" t="s">
        <v>1292</v>
      </c>
      <c r="BK399">
        <v>0</v>
      </c>
    </row>
    <row r="400" spans="1:63" x14ac:dyDescent="0.25">
      <c r="A400" t="s">
        <v>442</v>
      </c>
      <c r="B400">
        <v>4</v>
      </c>
      <c r="C400" t="s">
        <v>1247</v>
      </c>
      <c r="D400">
        <v>0</v>
      </c>
      <c r="E400">
        <v>1900</v>
      </c>
      <c r="F400">
        <v>1</v>
      </c>
      <c r="G400">
        <v>9</v>
      </c>
      <c r="H400">
        <v>1.2</v>
      </c>
      <c r="I400" t="s">
        <v>1273</v>
      </c>
      <c r="J400" t="s">
        <v>1274</v>
      </c>
      <c r="K400" t="s">
        <v>1275</v>
      </c>
      <c r="M400" t="s">
        <v>1274</v>
      </c>
      <c r="N400" t="s">
        <v>1276</v>
      </c>
      <c r="P400" t="s">
        <v>1274</v>
      </c>
      <c r="Q400" t="s">
        <v>1277</v>
      </c>
      <c r="X400">
        <v>0.38800000000000001</v>
      </c>
      <c r="Y400">
        <v>0.4</v>
      </c>
      <c r="Z400" t="s">
        <v>1279</v>
      </c>
      <c r="AA400">
        <v>0.2</v>
      </c>
      <c r="AB400">
        <v>0.2</v>
      </c>
      <c r="AC400">
        <v>0.2</v>
      </c>
      <c r="AD400">
        <v>0.2</v>
      </c>
      <c r="AE400">
        <v>7</v>
      </c>
      <c r="AF400" t="s">
        <v>1280</v>
      </c>
      <c r="AG400" t="s">
        <v>1281</v>
      </c>
      <c r="AL400" t="s">
        <v>1284</v>
      </c>
      <c r="AO400">
        <v>35</v>
      </c>
      <c r="AP400">
        <v>-30</v>
      </c>
      <c r="AS400">
        <v>7.4999999999999997E-2</v>
      </c>
      <c r="AT400">
        <v>4</v>
      </c>
      <c r="AU400">
        <v>7.4999999999999997E-2</v>
      </c>
      <c r="AV400">
        <v>4</v>
      </c>
      <c r="AW400" t="s">
        <v>1285</v>
      </c>
      <c r="AX400" t="s">
        <v>1286</v>
      </c>
      <c r="AY400" t="s">
        <v>1287</v>
      </c>
      <c r="AZ400" t="s">
        <v>1289</v>
      </c>
      <c r="BA400">
        <v>4</v>
      </c>
      <c r="BB400">
        <v>0.75</v>
      </c>
      <c r="BC400">
        <v>0</v>
      </c>
      <c r="BD400" t="s">
        <v>1290</v>
      </c>
      <c r="BE400" t="s">
        <v>1290</v>
      </c>
      <c r="BF400" t="s">
        <v>1291</v>
      </c>
      <c r="BG400" t="s">
        <v>1291</v>
      </c>
      <c r="BH400" t="s">
        <v>1291</v>
      </c>
      <c r="BI400">
        <v>0</v>
      </c>
      <c r="BJ400" t="s">
        <v>1292</v>
      </c>
      <c r="BK400">
        <v>0</v>
      </c>
    </row>
    <row r="401" spans="1:63" x14ac:dyDescent="0.25">
      <c r="A401" t="s">
        <v>443</v>
      </c>
      <c r="B401">
        <v>4</v>
      </c>
      <c r="C401" t="s">
        <v>1248</v>
      </c>
      <c r="D401">
        <v>0</v>
      </c>
      <c r="E401">
        <v>1900</v>
      </c>
      <c r="F401">
        <v>1</v>
      </c>
      <c r="G401">
        <v>9</v>
      </c>
      <c r="H401">
        <v>1.2</v>
      </c>
      <c r="I401" t="s">
        <v>1273</v>
      </c>
      <c r="J401" t="s">
        <v>1274</v>
      </c>
      <c r="K401" t="s">
        <v>1275</v>
      </c>
      <c r="M401" t="s">
        <v>1274</v>
      </c>
      <c r="N401" t="s">
        <v>1276</v>
      </c>
      <c r="P401" t="s">
        <v>1274</v>
      </c>
      <c r="Q401" t="s">
        <v>1277</v>
      </c>
      <c r="X401">
        <v>0.38800000000000001</v>
      </c>
      <c r="Y401">
        <v>0.4</v>
      </c>
      <c r="Z401" t="s">
        <v>1279</v>
      </c>
      <c r="AA401">
        <v>0.2</v>
      </c>
      <c r="AB401">
        <v>0.2</v>
      </c>
      <c r="AC401">
        <v>0.2</v>
      </c>
      <c r="AD401">
        <v>0.2</v>
      </c>
      <c r="AE401">
        <v>7</v>
      </c>
      <c r="AF401" t="s">
        <v>1280</v>
      </c>
      <c r="AG401" t="s">
        <v>1281</v>
      </c>
      <c r="AL401" t="s">
        <v>1284</v>
      </c>
      <c r="AO401">
        <v>35</v>
      </c>
      <c r="AP401">
        <v>-30</v>
      </c>
      <c r="AS401">
        <v>7.4999999999999997E-2</v>
      </c>
      <c r="AT401">
        <v>4</v>
      </c>
      <c r="AU401">
        <v>7.4999999999999997E-2</v>
      </c>
      <c r="AV401">
        <v>4</v>
      </c>
      <c r="AW401" t="s">
        <v>1285</v>
      </c>
      <c r="AX401" t="s">
        <v>1286</v>
      </c>
      <c r="AY401" t="s">
        <v>1287</v>
      </c>
      <c r="AZ401" t="s">
        <v>1289</v>
      </c>
      <c r="BA401">
        <v>4</v>
      </c>
      <c r="BB401">
        <v>0.75</v>
      </c>
      <c r="BC401">
        <v>0</v>
      </c>
      <c r="BD401" t="s">
        <v>1290</v>
      </c>
      <c r="BE401" t="s">
        <v>1290</v>
      </c>
      <c r="BF401" t="s">
        <v>1291</v>
      </c>
      <c r="BG401" t="s">
        <v>1291</v>
      </c>
      <c r="BH401" t="s">
        <v>1291</v>
      </c>
      <c r="BI401">
        <v>0</v>
      </c>
      <c r="BJ401" t="s">
        <v>1292</v>
      </c>
      <c r="BK401">
        <v>0</v>
      </c>
    </row>
    <row r="402" spans="1:63" x14ac:dyDescent="0.25">
      <c r="A402" t="s">
        <v>444</v>
      </c>
      <c r="B402">
        <v>4</v>
      </c>
      <c r="C402" t="s">
        <v>1249</v>
      </c>
      <c r="D402">
        <v>0</v>
      </c>
      <c r="E402">
        <v>1900</v>
      </c>
      <c r="F402">
        <v>1</v>
      </c>
      <c r="G402">
        <v>9</v>
      </c>
      <c r="H402">
        <v>1.2</v>
      </c>
      <c r="I402" t="s">
        <v>1273</v>
      </c>
      <c r="J402" t="s">
        <v>1274</v>
      </c>
      <c r="K402" t="s">
        <v>1275</v>
      </c>
      <c r="M402" t="s">
        <v>1274</v>
      </c>
      <c r="N402" t="s">
        <v>1276</v>
      </c>
      <c r="P402" t="s">
        <v>1274</v>
      </c>
      <c r="Q402" t="s">
        <v>1277</v>
      </c>
      <c r="X402">
        <v>0.38800000000000001</v>
      </c>
      <c r="Y402">
        <v>0.4</v>
      </c>
      <c r="Z402" t="s">
        <v>1279</v>
      </c>
      <c r="AA402">
        <v>0.2</v>
      </c>
      <c r="AB402">
        <v>0.2</v>
      </c>
      <c r="AC402">
        <v>0.2</v>
      </c>
      <c r="AD402">
        <v>0.2</v>
      </c>
      <c r="AE402">
        <v>7</v>
      </c>
      <c r="AF402" t="s">
        <v>1280</v>
      </c>
      <c r="AG402" t="s">
        <v>1281</v>
      </c>
      <c r="AL402" t="s">
        <v>1284</v>
      </c>
      <c r="AO402">
        <v>35</v>
      </c>
      <c r="AP402">
        <v>-30</v>
      </c>
      <c r="AS402">
        <v>7.4999999999999997E-2</v>
      </c>
      <c r="AT402">
        <v>4</v>
      </c>
      <c r="AU402">
        <v>7.4999999999999997E-2</v>
      </c>
      <c r="AV402">
        <v>4</v>
      </c>
      <c r="AW402" t="s">
        <v>1285</v>
      </c>
      <c r="AX402" t="s">
        <v>1286</v>
      </c>
      <c r="AY402" t="s">
        <v>1287</v>
      </c>
      <c r="AZ402" t="s">
        <v>1289</v>
      </c>
      <c r="BA402">
        <v>4</v>
      </c>
      <c r="BB402">
        <v>0.75</v>
      </c>
      <c r="BC402">
        <v>0</v>
      </c>
      <c r="BD402" t="s">
        <v>1290</v>
      </c>
      <c r="BE402" t="s">
        <v>1290</v>
      </c>
      <c r="BF402" t="s">
        <v>1291</v>
      </c>
      <c r="BG402" t="s">
        <v>1291</v>
      </c>
      <c r="BH402" t="s">
        <v>1291</v>
      </c>
      <c r="BI402">
        <v>0</v>
      </c>
      <c r="BJ402" t="s">
        <v>1292</v>
      </c>
      <c r="BK402">
        <v>0</v>
      </c>
    </row>
    <row r="403" spans="1:63" x14ac:dyDescent="0.25">
      <c r="A403" t="s">
        <v>445</v>
      </c>
      <c r="B403">
        <v>4</v>
      </c>
      <c r="C403" t="s">
        <v>1250</v>
      </c>
      <c r="D403">
        <v>0</v>
      </c>
      <c r="E403">
        <v>1900</v>
      </c>
      <c r="F403">
        <v>1</v>
      </c>
      <c r="G403">
        <v>9</v>
      </c>
      <c r="H403">
        <v>1.2</v>
      </c>
      <c r="I403" t="s">
        <v>1273</v>
      </c>
      <c r="J403" t="s">
        <v>1274</v>
      </c>
      <c r="K403" t="s">
        <v>1275</v>
      </c>
      <c r="M403" t="s">
        <v>1274</v>
      </c>
      <c r="N403" t="s">
        <v>1276</v>
      </c>
      <c r="P403" t="s">
        <v>1274</v>
      </c>
      <c r="Q403" t="s">
        <v>1277</v>
      </c>
      <c r="X403">
        <v>0.38800000000000001</v>
      </c>
      <c r="Y403">
        <v>0.4</v>
      </c>
      <c r="Z403" t="s">
        <v>1279</v>
      </c>
      <c r="AA403">
        <v>0.2</v>
      </c>
      <c r="AB403">
        <v>0.2</v>
      </c>
      <c r="AC403">
        <v>0.2</v>
      </c>
      <c r="AD403">
        <v>0.2</v>
      </c>
      <c r="AE403">
        <v>7</v>
      </c>
      <c r="AF403" t="s">
        <v>1280</v>
      </c>
      <c r="AG403" t="s">
        <v>1281</v>
      </c>
      <c r="AL403" t="s">
        <v>1284</v>
      </c>
      <c r="AO403">
        <v>35</v>
      </c>
      <c r="AP403">
        <v>-30</v>
      </c>
      <c r="AS403">
        <v>7.4999999999999997E-2</v>
      </c>
      <c r="AT403">
        <v>4</v>
      </c>
      <c r="AU403">
        <v>7.4999999999999997E-2</v>
      </c>
      <c r="AV403">
        <v>4</v>
      </c>
      <c r="AW403" t="s">
        <v>1285</v>
      </c>
      <c r="AX403" t="s">
        <v>1286</v>
      </c>
      <c r="AY403" t="s">
        <v>1287</v>
      </c>
      <c r="AZ403" t="s">
        <v>1289</v>
      </c>
      <c r="BA403">
        <v>4</v>
      </c>
      <c r="BB403">
        <v>0.75</v>
      </c>
      <c r="BC403">
        <v>0</v>
      </c>
      <c r="BD403" t="s">
        <v>1290</v>
      </c>
      <c r="BE403" t="s">
        <v>1290</v>
      </c>
      <c r="BF403" t="s">
        <v>1291</v>
      </c>
      <c r="BG403" t="s">
        <v>1291</v>
      </c>
      <c r="BH403" t="s">
        <v>1291</v>
      </c>
      <c r="BI403">
        <v>0</v>
      </c>
      <c r="BJ403" t="s">
        <v>1292</v>
      </c>
      <c r="BK403">
        <v>0</v>
      </c>
    </row>
    <row r="404" spans="1:63" x14ac:dyDescent="0.25">
      <c r="A404" t="s">
        <v>446</v>
      </c>
      <c r="B404">
        <v>4</v>
      </c>
      <c r="C404" t="s">
        <v>1251</v>
      </c>
      <c r="D404">
        <v>0</v>
      </c>
      <c r="E404">
        <v>1900</v>
      </c>
      <c r="F404">
        <v>1</v>
      </c>
      <c r="G404">
        <v>9</v>
      </c>
      <c r="H404">
        <v>1.2</v>
      </c>
      <c r="I404" t="s">
        <v>1273</v>
      </c>
      <c r="J404" t="s">
        <v>1274</v>
      </c>
      <c r="K404" t="s">
        <v>1275</v>
      </c>
      <c r="M404" t="s">
        <v>1274</v>
      </c>
      <c r="N404" t="s">
        <v>1276</v>
      </c>
      <c r="P404" t="s">
        <v>1274</v>
      </c>
      <c r="Q404" t="s">
        <v>1277</v>
      </c>
      <c r="X404">
        <v>0.38800000000000001</v>
      </c>
      <c r="Y404">
        <v>0.4</v>
      </c>
      <c r="Z404" t="s">
        <v>1279</v>
      </c>
      <c r="AA404">
        <v>0.2</v>
      </c>
      <c r="AB404">
        <v>0.2</v>
      </c>
      <c r="AC404">
        <v>0.2</v>
      </c>
      <c r="AD404">
        <v>0.2</v>
      </c>
      <c r="AE404">
        <v>7</v>
      </c>
      <c r="AF404" t="s">
        <v>1280</v>
      </c>
      <c r="AG404" t="s">
        <v>1281</v>
      </c>
      <c r="AL404" t="s">
        <v>1284</v>
      </c>
      <c r="AO404">
        <v>35</v>
      </c>
      <c r="AP404">
        <v>-30</v>
      </c>
      <c r="AS404">
        <v>7.4999999999999997E-2</v>
      </c>
      <c r="AT404">
        <v>4</v>
      </c>
      <c r="AU404">
        <v>7.4999999999999997E-2</v>
      </c>
      <c r="AV404">
        <v>4</v>
      </c>
      <c r="AW404" t="s">
        <v>1285</v>
      </c>
      <c r="AX404" t="s">
        <v>1286</v>
      </c>
      <c r="AY404" t="s">
        <v>1287</v>
      </c>
      <c r="AZ404" t="s">
        <v>1289</v>
      </c>
      <c r="BA404">
        <v>4</v>
      </c>
      <c r="BB404">
        <v>0.75</v>
      </c>
      <c r="BC404">
        <v>0</v>
      </c>
      <c r="BD404" t="s">
        <v>1290</v>
      </c>
      <c r="BE404" t="s">
        <v>1290</v>
      </c>
      <c r="BF404" t="s">
        <v>1291</v>
      </c>
      <c r="BG404" t="s">
        <v>1291</v>
      </c>
      <c r="BH404" t="s">
        <v>1291</v>
      </c>
      <c r="BI404">
        <v>0</v>
      </c>
      <c r="BJ404" t="s">
        <v>1292</v>
      </c>
      <c r="BK404">
        <v>0</v>
      </c>
    </row>
    <row r="405" spans="1:63" x14ac:dyDescent="0.25">
      <c r="A405" t="s">
        <v>447</v>
      </c>
      <c r="B405">
        <v>4</v>
      </c>
      <c r="C405" t="s">
        <v>1252</v>
      </c>
      <c r="D405">
        <v>0</v>
      </c>
      <c r="E405">
        <v>1900</v>
      </c>
      <c r="F405">
        <v>1</v>
      </c>
      <c r="G405">
        <v>9</v>
      </c>
      <c r="H405">
        <v>1.2</v>
      </c>
      <c r="I405" t="s">
        <v>1273</v>
      </c>
      <c r="J405" t="s">
        <v>1274</v>
      </c>
      <c r="K405" t="s">
        <v>1275</v>
      </c>
      <c r="M405" t="s">
        <v>1274</v>
      </c>
      <c r="N405" t="s">
        <v>1276</v>
      </c>
      <c r="P405" t="s">
        <v>1274</v>
      </c>
      <c r="Q405" t="s">
        <v>1277</v>
      </c>
      <c r="X405">
        <v>0.38800000000000001</v>
      </c>
      <c r="Y405">
        <v>0.4</v>
      </c>
      <c r="Z405" t="s">
        <v>1279</v>
      </c>
      <c r="AA405">
        <v>0.2</v>
      </c>
      <c r="AB405">
        <v>0.2</v>
      </c>
      <c r="AC405">
        <v>0.2</v>
      </c>
      <c r="AD405">
        <v>0.2</v>
      </c>
      <c r="AE405">
        <v>7</v>
      </c>
      <c r="AF405" t="s">
        <v>1280</v>
      </c>
      <c r="AG405" t="s">
        <v>1281</v>
      </c>
      <c r="AL405" t="s">
        <v>1284</v>
      </c>
      <c r="AO405">
        <v>35</v>
      </c>
      <c r="AP405">
        <v>-30</v>
      </c>
      <c r="AS405">
        <v>7.4999999999999997E-2</v>
      </c>
      <c r="AT405">
        <v>4</v>
      </c>
      <c r="AU405">
        <v>7.4999999999999997E-2</v>
      </c>
      <c r="AV405">
        <v>4</v>
      </c>
      <c r="AW405" t="s">
        <v>1285</v>
      </c>
      <c r="AX405" t="s">
        <v>1286</v>
      </c>
      <c r="AY405" t="s">
        <v>1287</v>
      </c>
      <c r="AZ405" t="s">
        <v>1289</v>
      </c>
      <c r="BA405">
        <v>4</v>
      </c>
      <c r="BB405">
        <v>0.75</v>
      </c>
      <c r="BC405">
        <v>0</v>
      </c>
      <c r="BD405" t="s">
        <v>1290</v>
      </c>
      <c r="BE405" t="s">
        <v>1290</v>
      </c>
      <c r="BF405" t="s">
        <v>1291</v>
      </c>
      <c r="BG405" t="s">
        <v>1291</v>
      </c>
      <c r="BH405" t="s">
        <v>1291</v>
      </c>
      <c r="BI405">
        <v>0</v>
      </c>
      <c r="BJ405" t="s">
        <v>1292</v>
      </c>
      <c r="BK405">
        <v>0</v>
      </c>
    </row>
    <row r="406" spans="1:63" x14ac:dyDescent="0.25">
      <c r="A406" t="s">
        <v>448</v>
      </c>
      <c r="B406">
        <v>4</v>
      </c>
      <c r="C406" t="s">
        <v>1253</v>
      </c>
      <c r="D406">
        <v>0</v>
      </c>
      <c r="E406">
        <v>1900</v>
      </c>
      <c r="F406">
        <v>1</v>
      </c>
      <c r="G406">
        <v>9</v>
      </c>
      <c r="H406">
        <v>1.2</v>
      </c>
      <c r="I406" t="s">
        <v>1273</v>
      </c>
      <c r="J406" t="s">
        <v>1274</v>
      </c>
      <c r="K406" t="s">
        <v>1275</v>
      </c>
      <c r="M406" t="s">
        <v>1274</v>
      </c>
      <c r="N406" t="s">
        <v>1276</v>
      </c>
      <c r="P406" t="s">
        <v>1274</v>
      </c>
      <c r="Q406" t="s">
        <v>1277</v>
      </c>
      <c r="X406">
        <v>0.38800000000000001</v>
      </c>
      <c r="Y406">
        <v>0.4</v>
      </c>
      <c r="Z406" t="s">
        <v>1279</v>
      </c>
      <c r="AA406">
        <v>0.2</v>
      </c>
      <c r="AB406">
        <v>0.2</v>
      </c>
      <c r="AC406">
        <v>0.2</v>
      </c>
      <c r="AD406">
        <v>0.2</v>
      </c>
      <c r="AE406">
        <v>7</v>
      </c>
      <c r="AF406" t="s">
        <v>1280</v>
      </c>
      <c r="AG406" t="s">
        <v>1281</v>
      </c>
      <c r="AL406" t="s">
        <v>1284</v>
      </c>
      <c r="AO406">
        <v>35</v>
      </c>
      <c r="AP406">
        <v>-30</v>
      </c>
      <c r="AS406">
        <v>7.4999999999999997E-2</v>
      </c>
      <c r="AT406">
        <v>4</v>
      </c>
      <c r="AU406">
        <v>7.4999999999999997E-2</v>
      </c>
      <c r="AV406">
        <v>4</v>
      </c>
      <c r="AW406" t="s">
        <v>1285</v>
      </c>
      <c r="AX406" t="s">
        <v>1286</v>
      </c>
      <c r="AY406" t="s">
        <v>1287</v>
      </c>
      <c r="AZ406" t="s">
        <v>1289</v>
      </c>
      <c r="BA406">
        <v>4</v>
      </c>
      <c r="BB406">
        <v>0.75</v>
      </c>
      <c r="BC406">
        <v>0</v>
      </c>
      <c r="BD406" t="s">
        <v>1290</v>
      </c>
      <c r="BE406" t="s">
        <v>1290</v>
      </c>
      <c r="BF406" t="s">
        <v>1291</v>
      </c>
      <c r="BG406" t="s">
        <v>1291</v>
      </c>
      <c r="BH406" t="s">
        <v>1291</v>
      </c>
      <c r="BI406">
        <v>0</v>
      </c>
      <c r="BJ406" t="s">
        <v>1292</v>
      </c>
      <c r="BK406">
        <v>0</v>
      </c>
    </row>
    <row r="407" spans="1:63" x14ac:dyDescent="0.25">
      <c r="A407" t="s">
        <v>449</v>
      </c>
      <c r="B407">
        <v>4</v>
      </c>
      <c r="C407" t="s">
        <v>1254</v>
      </c>
      <c r="D407">
        <v>0</v>
      </c>
      <c r="E407">
        <v>1900</v>
      </c>
      <c r="F407">
        <v>1</v>
      </c>
      <c r="G407">
        <v>9</v>
      </c>
      <c r="H407">
        <v>1.2</v>
      </c>
      <c r="I407" t="s">
        <v>1273</v>
      </c>
      <c r="J407" t="s">
        <v>1274</v>
      </c>
      <c r="K407" t="s">
        <v>1275</v>
      </c>
      <c r="M407" t="s">
        <v>1274</v>
      </c>
      <c r="N407" t="s">
        <v>1276</v>
      </c>
      <c r="P407" t="s">
        <v>1274</v>
      </c>
      <c r="Q407" t="s">
        <v>1277</v>
      </c>
      <c r="X407">
        <v>0.38800000000000001</v>
      </c>
      <c r="Y407">
        <v>0.4</v>
      </c>
      <c r="Z407" t="s">
        <v>1279</v>
      </c>
      <c r="AA407">
        <v>0.2</v>
      </c>
      <c r="AB407">
        <v>0.2</v>
      </c>
      <c r="AC407">
        <v>0.2</v>
      </c>
      <c r="AD407">
        <v>0.2</v>
      </c>
      <c r="AE407">
        <v>7</v>
      </c>
      <c r="AF407" t="s">
        <v>1280</v>
      </c>
      <c r="AG407" t="s">
        <v>1281</v>
      </c>
      <c r="AL407" t="s">
        <v>1284</v>
      </c>
      <c r="AO407">
        <v>35</v>
      </c>
      <c r="AP407">
        <v>-30</v>
      </c>
      <c r="AS407">
        <v>7.4999999999999997E-2</v>
      </c>
      <c r="AT407">
        <v>4</v>
      </c>
      <c r="AU407">
        <v>7.4999999999999997E-2</v>
      </c>
      <c r="AV407">
        <v>4</v>
      </c>
      <c r="AW407" t="s">
        <v>1285</v>
      </c>
      <c r="AX407" t="s">
        <v>1286</v>
      </c>
      <c r="AY407" t="s">
        <v>1287</v>
      </c>
      <c r="AZ407" t="s">
        <v>1289</v>
      </c>
      <c r="BA407">
        <v>4</v>
      </c>
      <c r="BB407">
        <v>0.75</v>
      </c>
      <c r="BC407">
        <v>0</v>
      </c>
      <c r="BD407" t="s">
        <v>1290</v>
      </c>
      <c r="BE407" t="s">
        <v>1290</v>
      </c>
      <c r="BF407" t="s">
        <v>1291</v>
      </c>
      <c r="BG407" t="s">
        <v>1291</v>
      </c>
      <c r="BH407" t="s">
        <v>1291</v>
      </c>
      <c r="BI407">
        <v>0</v>
      </c>
      <c r="BJ407" t="s">
        <v>1292</v>
      </c>
      <c r="BK407">
        <v>0</v>
      </c>
    </row>
    <row r="408" spans="1:63" x14ac:dyDescent="0.25">
      <c r="A408" t="s">
        <v>450</v>
      </c>
      <c r="B408">
        <v>4</v>
      </c>
      <c r="C408" t="s">
        <v>1255</v>
      </c>
      <c r="D408">
        <v>0</v>
      </c>
      <c r="E408">
        <v>1900</v>
      </c>
      <c r="F408">
        <v>1</v>
      </c>
      <c r="G408">
        <v>9</v>
      </c>
      <c r="H408">
        <v>1.2</v>
      </c>
      <c r="I408" t="s">
        <v>1273</v>
      </c>
      <c r="J408" t="s">
        <v>1274</v>
      </c>
      <c r="K408" t="s">
        <v>1275</v>
      </c>
      <c r="M408" t="s">
        <v>1274</v>
      </c>
      <c r="N408" t="s">
        <v>1276</v>
      </c>
      <c r="P408" t="s">
        <v>1274</v>
      </c>
      <c r="Q408" t="s">
        <v>1277</v>
      </c>
      <c r="X408">
        <v>0.38800000000000001</v>
      </c>
      <c r="Y408">
        <v>0.4</v>
      </c>
      <c r="Z408" t="s">
        <v>1279</v>
      </c>
      <c r="AA408">
        <v>0.2</v>
      </c>
      <c r="AB408">
        <v>0.2</v>
      </c>
      <c r="AC408">
        <v>0.2</v>
      </c>
      <c r="AD408">
        <v>0.2</v>
      </c>
      <c r="AE408">
        <v>7</v>
      </c>
      <c r="AF408" t="s">
        <v>1280</v>
      </c>
      <c r="AG408" t="s">
        <v>1281</v>
      </c>
      <c r="AL408" t="s">
        <v>1284</v>
      </c>
      <c r="AO408">
        <v>35</v>
      </c>
      <c r="AP408">
        <v>-30</v>
      </c>
      <c r="AS408">
        <v>7.4999999999999997E-2</v>
      </c>
      <c r="AT408">
        <v>4</v>
      </c>
      <c r="AU408">
        <v>7.4999999999999997E-2</v>
      </c>
      <c r="AV408">
        <v>4</v>
      </c>
      <c r="AW408" t="s">
        <v>1285</v>
      </c>
      <c r="AX408" t="s">
        <v>1286</v>
      </c>
      <c r="AY408" t="s">
        <v>1287</v>
      </c>
      <c r="AZ408" t="s">
        <v>1289</v>
      </c>
      <c r="BA408">
        <v>4</v>
      </c>
      <c r="BB408">
        <v>0.75</v>
      </c>
      <c r="BC408">
        <v>0</v>
      </c>
      <c r="BD408" t="s">
        <v>1290</v>
      </c>
      <c r="BE408" t="s">
        <v>1290</v>
      </c>
      <c r="BF408" t="s">
        <v>1291</v>
      </c>
      <c r="BG408" t="s">
        <v>1291</v>
      </c>
      <c r="BH408" t="s">
        <v>1291</v>
      </c>
      <c r="BI408">
        <v>0</v>
      </c>
      <c r="BJ408" t="s">
        <v>1292</v>
      </c>
      <c r="BK408">
        <v>0</v>
      </c>
    </row>
    <row r="409" spans="1:63" x14ac:dyDescent="0.25">
      <c r="A409" t="s">
        <v>451</v>
      </c>
      <c r="B409">
        <v>4</v>
      </c>
      <c r="C409" t="s">
        <v>1256</v>
      </c>
      <c r="D409">
        <v>0</v>
      </c>
      <c r="E409">
        <v>1900</v>
      </c>
      <c r="F409">
        <v>1</v>
      </c>
      <c r="G409">
        <v>9</v>
      </c>
      <c r="H409">
        <v>1.2</v>
      </c>
      <c r="I409" t="s">
        <v>1273</v>
      </c>
      <c r="J409" t="s">
        <v>1274</v>
      </c>
      <c r="K409" t="s">
        <v>1275</v>
      </c>
      <c r="M409" t="s">
        <v>1274</v>
      </c>
      <c r="N409" t="s">
        <v>1276</v>
      </c>
      <c r="P409" t="s">
        <v>1274</v>
      </c>
      <c r="Q409" t="s">
        <v>1277</v>
      </c>
      <c r="X409">
        <v>0.38800000000000001</v>
      </c>
      <c r="Y409">
        <v>0.4</v>
      </c>
      <c r="Z409" t="s">
        <v>1279</v>
      </c>
      <c r="AA409">
        <v>0.2</v>
      </c>
      <c r="AB409">
        <v>0.2</v>
      </c>
      <c r="AC409">
        <v>0.2</v>
      </c>
      <c r="AD409">
        <v>0.2</v>
      </c>
      <c r="AE409">
        <v>7</v>
      </c>
      <c r="AF409" t="s">
        <v>1280</v>
      </c>
      <c r="AG409" t="s">
        <v>1281</v>
      </c>
      <c r="AL409" t="s">
        <v>1284</v>
      </c>
      <c r="AO409">
        <v>35</v>
      </c>
      <c r="AP409">
        <v>-30</v>
      </c>
      <c r="AS409">
        <v>7.4999999999999997E-2</v>
      </c>
      <c r="AT409">
        <v>4</v>
      </c>
      <c r="AU409">
        <v>7.4999999999999997E-2</v>
      </c>
      <c r="AV409">
        <v>4</v>
      </c>
      <c r="AW409" t="s">
        <v>1285</v>
      </c>
      <c r="AX409" t="s">
        <v>1286</v>
      </c>
      <c r="AY409" t="s">
        <v>1287</v>
      </c>
      <c r="AZ409" t="s">
        <v>1289</v>
      </c>
      <c r="BA409">
        <v>4</v>
      </c>
      <c r="BB409">
        <v>0.75</v>
      </c>
      <c r="BC409">
        <v>0</v>
      </c>
      <c r="BD409" t="s">
        <v>1290</v>
      </c>
      <c r="BE409" t="s">
        <v>1290</v>
      </c>
      <c r="BF409" t="s">
        <v>1291</v>
      </c>
      <c r="BG409" t="s">
        <v>1291</v>
      </c>
      <c r="BH409" t="s">
        <v>1291</v>
      </c>
      <c r="BI409">
        <v>0</v>
      </c>
      <c r="BJ409" t="s">
        <v>1292</v>
      </c>
      <c r="BK409">
        <v>0</v>
      </c>
    </row>
    <row r="410" spans="1:63" x14ac:dyDescent="0.25">
      <c r="A410" t="s">
        <v>452</v>
      </c>
      <c r="B410">
        <v>4</v>
      </c>
      <c r="C410" t="s">
        <v>1257</v>
      </c>
      <c r="D410">
        <v>0</v>
      </c>
      <c r="E410">
        <v>1900</v>
      </c>
      <c r="F410">
        <v>1</v>
      </c>
      <c r="G410">
        <v>9</v>
      </c>
      <c r="H410">
        <v>1.2</v>
      </c>
      <c r="I410" t="s">
        <v>1273</v>
      </c>
      <c r="J410" t="s">
        <v>1274</v>
      </c>
      <c r="K410" t="s">
        <v>1275</v>
      </c>
      <c r="M410" t="s">
        <v>1274</v>
      </c>
      <c r="N410" t="s">
        <v>1276</v>
      </c>
      <c r="P410" t="s">
        <v>1274</v>
      </c>
      <c r="Q410" t="s">
        <v>1277</v>
      </c>
      <c r="X410">
        <v>0.38800000000000001</v>
      </c>
      <c r="Y410">
        <v>0.4</v>
      </c>
      <c r="Z410" t="s">
        <v>1279</v>
      </c>
      <c r="AA410">
        <v>0.2</v>
      </c>
      <c r="AB410">
        <v>0.2</v>
      </c>
      <c r="AC410">
        <v>0.2</v>
      </c>
      <c r="AD410">
        <v>0.2</v>
      </c>
      <c r="AE410">
        <v>7</v>
      </c>
      <c r="AF410" t="s">
        <v>1280</v>
      </c>
      <c r="AG410" t="s">
        <v>1281</v>
      </c>
      <c r="AL410" t="s">
        <v>1284</v>
      </c>
      <c r="AO410">
        <v>35</v>
      </c>
      <c r="AP410">
        <v>-30</v>
      </c>
      <c r="AS410">
        <v>7.4999999999999997E-2</v>
      </c>
      <c r="AT410">
        <v>4</v>
      </c>
      <c r="AU410">
        <v>7.4999999999999997E-2</v>
      </c>
      <c r="AV410">
        <v>4</v>
      </c>
      <c r="AW410" t="s">
        <v>1285</v>
      </c>
      <c r="AX410" t="s">
        <v>1286</v>
      </c>
      <c r="AY410" t="s">
        <v>1287</v>
      </c>
      <c r="AZ410" t="s">
        <v>1289</v>
      </c>
      <c r="BA410">
        <v>4</v>
      </c>
      <c r="BB410">
        <v>0.75</v>
      </c>
      <c r="BC410">
        <v>0</v>
      </c>
      <c r="BD410" t="s">
        <v>1290</v>
      </c>
      <c r="BE410" t="s">
        <v>1290</v>
      </c>
      <c r="BF410" t="s">
        <v>1291</v>
      </c>
      <c r="BG410" t="s">
        <v>1291</v>
      </c>
      <c r="BH410" t="s">
        <v>1291</v>
      </c>
      <c r="BI410">
        <v>0</v>
      </c>
      <c r="BJ410" t="s">
        <v>1292</v>
      </c>
      <c r="BK410">
        <v>0</v>
      </c>
    </row>
    <row r="411" spans="1:63" x14ac:dyDescent="0.25">
      <c r="A411" t="s">
        <v>453</v>
      </c>
      <c r="B411">
        <v>4</v>
      </c>
      <c r="C411" t="s">
        <v>1258</v>
      </c>
      <c r="D411">
        <v>0</v>
      </c>
      <c r="E411">
        <v>1900</v>
      </c>
      <c r="F411">
        <v>1</v>
      </c>
      <c r="G411">
        <v>9</v>
      </c>
      <c r="H411">
        <v>1.2</v>
      </c>
      <c r="I411" t="s">
        <v>1273</v>
      </c>
      <c r="J411" t="s">
        <v>1274</v>
      </c>
      <c r="K411" t="s">
        <v>1275</v>
      </c>
      <c r="M411" t="s">
        <v>1274</v>
      </c>
      <c r="N411" t="s">
        <v>1276</v>
      </c>
      <c r="P411" t="s">
        <v>1274</v>
      </c>
      <c r="Q411" t="s">
        <v>1277</v>
      </c>
      <c r="X411">
        <v>0.38800000000000001</v>
      </c>
      <c r="Y411">
        <v>0.4</v>
      </c>
      <c r="Z411" t="s">
        <v>1279</v>
      </c>
      <c r="AA411">
        <v>0.2</v>
      </c>
      <c r="AB411">
        <v>0.2</v>
      </c>
      <c r="AC411">
        <v>0.2</v>
      </c>
      <c r="AD411">
        <v>0.2</v>
      </c>
      <c r="AE411">
        <v>7</v>
      </c>
      <c r="AF411" t="s">
        <v>1280</v>
      </c>
      <c r="AG411" t="s">
        <v>1281</v>
      </c>
      <c r="AL411" t="s">
        <v>1284</v>
      </c>
      <c r="AO411">
        <v>35</v>
      </c>
      <c r="AP411">
        <v>-30</v>
      </c>
      <c r="AS411">
        <v>7.4999999999999997E-2</v>
      </c>
      <c r="AT411">
        <v>4</v>
      </c>
      <c r="AU411">
        <v>7.4999999999999997E-2</v>
      </c>
      <c r="AV411">
        <v>4</v>
      </c>
      <c r="AW411" t="s">
        <v>1285</v>
      </c>
      <c r="AX411" t="s">
        <v>1286</v>
      </c>
      <c r="AY411" t="s">
        <v>1287</v>
      </c>
      <c r="AZ411" t="s">
        <v>1289</v>
      </c>
      <c r="BA411">
        <v>4</v>
      </c>
      <c r="BB411">
        <v>0.75</v>
      </c>
      <c r="BC411">
        <v>0</v>
      </c>
      <c r="BD411" t="s">
        <v>1290</v>
      </c>
      <c r="BE411" t="s">
        <v>1290</v>
      </c>
      <c r="BF411" t="s">
        <v>1291</v>
      </c>
      <c r="BG411" t="s">
        <v>1291</v>
      </c>
      <c r="BH411" t="s">
        <v>1291</v>
      </c>
      <c r="BI411">
        <v>0</v>
      </c>
      <c r="BJ411" t="s">
        <v>1292</v>
      </c>
      <c r="BK411">
        <v>0</v>
      </c>
    </row>
    <row r="412" spans="1:63" x14ac:dyDescent="0.25">
      <c r="A412" t="s">
        <v>454</v>
      </c>
      <c r="B412">
        <v>4</v>
      </c>
      <c r="C412" t="s">
        <v>1259</v>
      </c>
      <c r="D412">
        <v>0</v>
      </c>
      <c r="E412">
        <v>1900</v>
      </c>
      <c r="F412">
        <v>1</v>
      </c>
      <c r="G412">
        <v>9</v>
      </c>
      <c r="H412">
        <v>1.2</v>
      </c>
      <c r="I412" t="s">
        <v>1273</v>
      </c>
      <c r="J412" t="s">
        <v>1274</v>
      </c>
      <c r="K412" t="s">
        <v>1275</v>
      </c>
      <c r="M412" t="s">
        <v>1274</v>
      </c>
      <c r="N412" t="s">
        <v>1276</v>
      </c>
      <c r="P412" t="s">
        <v>1274</v>
      </c>
      <c r="Q412" t="s">
        <v>1277</v>
      </c>
      <c r="X412">
        <v>0.38800000000000001</v>
      </c>
      <c r="Y412">
        <v>0.4</v>
      </c>
      <c r="Z412" t="s">
        <v>1279</v>
      </c>
      <c r="AA412">
        <v>0.2</v>
      </c>
      <c r="AB412">
        <v>0.2</v>
      </c>
      <c r="AC412">
        <v>0.2</v>
      </c>
      <c r="AD412">
        <v>0.2</v>
      </c>
      <c r="AE412">
        <v>7</v>
      </c>
      <c r="AF412" t="s">
        <v>1280</v>
      </c>
      <c r="AG412" t="s">
        <v>1281</v>
      </c>
      <c r="AL412" t="s">
        <v>1284</v>
      </c>
      <c r="AO412">
        <v>35</v>
      </c>
      <c r="AP412">
        <v>-30</v>
      </c>
      <c r="AS412">
        <v>7.4999999999999997E-2</v>
      </c>
      <c r="AT412">
        <v>4</v>
      </c>
      <c r="AU412">
        <v>7.4999999999999997E-2</v>
      </c>
      <c r="AV412">
        <v>4</v>
      </c>
      <c r="AW412" t="s">
        <v>1285</v>
      </c>
      <c r="AX412" t="s">
        <v>1286</v>
      </c>
      <c r="AY412" t="s">
        <v>1287</v>
      </c>
      <c r="AZ412" t="s">
        <v>1289</v>
      </c>
      <c r="BA412">
        <v>4</v>
      </c>
      <c r="BB412">
        <v>0.75</v>
      </c>
      <c r="BC412">
        <v>0</v>
      </c>
      <c r="BD412" t="s">
        <v>1290</v>
      </c>
      <c r="BE412" t="s">
        <v>1290</v>
      </c>
      <c r="BF412" t="s">
        <v>1291</v>
      </c>
      <c r="BG412" t="s">
        <v>1291</v>
      </c>
      <c r="BH412" t="s">
        <v>1291</v>
      </c>
      <c r="BI412">
        <v>0</v>
      </c>
      <c r="BJ412" t="s">
        <v>1292</v>
      </c>
      <c r="BK412">
        <v>0</v>
      </c>
    </row>
    <row r="413" spans="1:63" x14ac:dyDescent="0.25">
      <c r="A413" t="s">
        <v>455</v>
      </c>
      <c r="B413">
        <v>4</v>
      </c>
      <c r="C413" t="s">
        <v>1260</v>
      </c>
      <c r="D413">
        <v>0</v>
      </c>
      <c r="E413">
        <v>1900</v>
      </c>
      <c r="F413">
        <v>1</v>
      </c>
      <c r="G413">
        <v>9</v>
      </c>
      <c r="H413">
        <v>1.2</v>
      </c>
      <c r="I413" t="s">
        <v>1273</v>
      </c>
      <c r="J413" t="s">
        <v>1274</v>
      </c>
      <c r="K413" t="s">
        <v>1275</v>
      </c>
      <c r="M413" t="s">
        <v>1274</v>
      </c>
      <c r="N413" t="s">
        <v>1276</v>
      </c>
      <c r="P413" t="s">
        <v>1274</v>
      </c>
      <c r="Q413" t="s">
        <v>1277</v>
      </c>
      <c r="X413">
        <v>0.38800000000000001</v>
      </c>
      <c r="Y413">
        <v>0.4</v>
      </c>
      <c r="Z413" t="s">
        <v>1279</v>
      </c>
      <c r="AA413">
        <v>0.2</v>
      </c>
      <c r="AB413">
        <v>0.2</v>
      </c>
      <c r="AC413">
        <v>0.2</v>
      </c>
      <c r="AD413">
        <v>0.2</v>
      </c>
      <c r="AE413">
        <v>7</v>
      </c>
      <c r="AF413" t="s">
        <v>1280</v>
      </c>
      <c r="AG413" t="s">
        <v>1281</v>
      </c>
      <c r="AL413" t="s">
        <v>1284</v>
      </c>
      <c r="AO413">
        <v>35</v>
      </c>
      <c r="AP413">
        <v>-30</v>
      </c>
      <c r="AS413">
        <v>7.4999999999999997E-2</v>
      </c>
      <c r="AT413">
        <v>4</v>
      </c>
      <c r="AU413">
        <v>7.4999999999999997E-2</v>
      </c>
      <c r="AV413">
        <v>4</v>
      </c>
      <c r="AW413" t="s">
        <v>1285</v>
      </c>
      <c r="AX413" t="s">
        <v>1286</v>
      </c>
      <c r="AY413" t="s">
        <v>1287</v>
      </c>
      <c r="AZ413" t="s">
        <v>1289</v>
      </c>
      <c r="BA413">
        <v>4</v>
      </c>
      <c r="BB413">
        <v>0.75</v>
      </c>
      <c r="BC413">
        <v>0</v>
      </c>
      <c r="BD413" t="s">
        <v>1290</v>
      </c>
      <c r="BE413" t="s">
        <v>1290</v>
      </c>
      <c r="BF413" t="s">
        <v>1291</v>
      </c>
      <c r="BG413" t="s">
        <v>1291</v>
      </c>
      <c r="BH413" t="s">
        <v>1291</v>
      </c>
      <c r="BI413">
        <v>0</v>
      </c>
      <c r="BJ413" t="s">
        <v>1292</v>
      </c>
      <c r="BK413">
        <v>0</v>
      </c>
    </row>
    <row r="414" spans="1:63" x14ac:dyDescent="0.25">
      <c r="A414" t="s">
        <v>456</v>
      </c>
      <c r="B414">
        <v>4</v>
      </c>
      <c r="C414" t="s">
        <v>1261</v>
      </c>
      <c r="D414">
        <v>0</v>
      </c>
      <c r="E414">
        <v>1900</v>
      </c>
      <c r="F414">
        <v>1</v>
      </c>
      <c r="G414">
        <v>9</v>
      </c>
      <c r="H414">
        <v>1.2</v>
      </c>
      <c r="I414" t="s">
        <v>1273</v>
      </c>
      <c r="J414" t="s">
        <v>1274</v>
      </c>
      <c r="K414" t="s">
        <v>1275</v>
      </c>
      <c r="M414" t="s">
        <v>1274</v>
      </c>
      <c r="N414" t="s">
        <v>1276</v>
      </c>
      <c r="P414" t="s">
        <v>1274</v>
      </c>
      <c r="Q414" t="s">
        <v>1277</v>
      </c>
      <c r="X414">
        <v>0.38800000000000001</v>
      </c>
      <c r="Y414">
        <v>0.4</v>
      </c>
      <c r="Z414" t="s">
        <v>1279</v>
      </c>
      <c r="AA414">
        <v>0.2</v>
      </c>
      <c r="AB414">
        <v>0.2</v>
      </c>
      <c r="AC414">
        <v>0.2</v>
      </c>
      <c r="AD414">
        <v>0.2</v>
      </c>
      <c r="AE414">
        <v>7</v>
      </c>
      <c r="AF414" t="s">
        <v>1280</v>
      </c>
      <c r="AG414" t="s">
        <v>1281</v>
      </c>
      <c r="AL414" t="s">
        <v>1284</v>
      </c>
      <c r="AO414">
        <v>35</v>
      </c>
      <c r="AP414">
        <v>-30</v>
      </c>
      <c r="AS414">
        <v>7.4999999999999997E-2</v>
      </c>
      <c r="AT414">
        <v>4</v>
      </c>
      <c r="AU414">
        <v>7.4999999999999997E-2</v>
      </c>
      <c r="AV414">
        <v>4</v>
      </c>
      <c r="AW414" t="s">
        <v>1285</v>
      </c>
      <c r="AX414" t="s">
        <v>1286</v>
      </c>
      <c r="AY414" t="s">
        <v>1287</v>
      </c>
      <c r="AZ414" t="s">
        <v>1289</v>
      </c>
      <c r="BA414">
        <v>4</v>
      </c>
      <c r="BB414">
        <v>0.75</v>
      </c>
      <c r="BC414">
        <v>0</v>
      </c>
      <c r="BD414" t="s">
        <v>1290</v>
      </c>
      <c r="BE414" t="s">
        <v>1290</v>
      </c>
      <c r="BF414" t="s">
        <v>1291</v>
      </c>
      <c r="BG414" t="s">
        <v>1291</v>
      </c>
      <c r="BH414" t="s">
        <v>1291</v>
      </c>
      <c r="BI414">
        <v>0</v>
      </c>
      <c r="BJ414" t="s">
        <v>1292</v>
      </c>
      <c r="BK414">
        <v>0</v>
      </c>
    </row>
    <row r="415" spans="1:63" x14ac:dyDescent="0.25">
      <c r="A415" t="s">
        <v>457</v>
      </c>
      <c r="B415">
        <v>4</v>
      </c>
      <c r="C415" t="s">
        <v>1262</v>
      </c>
      <c r="D415">
        <v>0</v>
      </c>
      <c r="E415">
        <v>1900</v>
      </c>
      <c r="F415">
        <v>1</v>
      </c>
      <c r="G415">
        <v>9</v>
      </c>
      <c r="H415">
        <v>1.2</v>
      </c>
      <c r="I415" t="s">
        <v>1273</v>
      </c>
      <c r="J415" t="s">
        <v>1274</v>
      </c>
      <c r="K415" t="s">
        <v>1275</v>
      </c>
      <c r="M415" t="s">
        <v>1274</v>
      </c>
      <c r="N415" t="s">
        <v>1276</v>
      </c>
      <c r="P415" t="s">
        <v>1274</v>
      </c>
      <c r="Q415" t="s">
        <v>1277</v>
      </c>
      <c r="X415">
        <v>0.38800000000000001</v>
      </c>
      <c r="Y415">
        <v>0.4</v>
      </c>
      <c r="Z415" t="s">
        <v>1279</v>
      </c>
      <c r="AA415">
        <v>0.2</v>
      </c>
      <c r="AB415">
        <v>0.2</v>
      </c>
      <c r="AC415">
        <v>0.2</v>
      </c>
      <c r="AD415">
        <v>0.2</v>
      </c>
      <c r="AE415">
        <v>7</v>
      </c>
      <c r="AF415" t="s">
        <v>1280</v>
      </c>
      <c r="AG415" t="s">
        <v>1281</v>
      </c>
      <c r="AL415" t="s">
        <v>1284</v>
      </c>
      <c r="AO415">
        <v>35</v>
      </c>
      <c r="AP415">
        <v>-30</v>
      </c>
      <c r="AS415">
        <v>7.4999999999999997E-2</v>
      </c>
      <c r="AT415">
        <v>4</v>
      </c>
      <c r="AU415">
        <v>7.4999999999999997E-2</v>
      </c>
      <c r="AV415">
        <v>4</v>
      </c>
      <c r="AW415" t="s">
        <v>1285</v>
      </c>
      <c r="AX415" t="s">
        <v>1286</v>
      </c>
      <c r="AY415" t="s">
        <v>1287</v>
      </c>
      <c r="AZ415" t="s">
        <v>1289</v>
      </c>
      <c r="BA415">
        <v>4</v>
      </c>
      <c r="BB415">
        <v>0.75</v>
      </c>
      <c r="BC415">
        <v>0</v>
      </c>
      <c r="BD415" t="s">
        <v>1290</v>
      </c>
      <c r="BE415" t="s">
        <v>1290</v>
      </c>
      <c r="BF415" t="s">
        <v>1291</v>
      </c>
      <c r="BG415" t="s">
        <v>1291</v>
      </c>
      <c r="BH415" t="s">
        <v>1291</v>
      </c>
      <c r="BI415">
        <v>0</v>
      </c>
      <c r="BJ415" t="s">
        <v>1292</v>
      </c>
      <c r="BK415">
        <v>0</v>
      </c>
    </row>
    <row r="416" spans="1:63" x14ac:dyDescent="0.25">
      <c r="A416" t="s">
        <v>458</v>
      </c>
      <c r="B416">
        <v>4</v>
      </c>
      <c r="C416" t="s">
        <v>1263</v>
      </c>
      <c r="D416">
        <v>0</v>
      </c>
      <c r="E416">
        <v>1900</v>
      </c>
      <c r="F416">
        <v>1</v>
      </c>
      <c r="G416">
        <v>9</v>
      </c>
      <c r="H416">
        <v>1.2</v>
      </c>
      <c r="I416" t="s">
        <v>1273</v>
      </c>
      <c r="J416" t="s">
        <v>1274</v>
      </c>
      <c r="K416" t="s">
        <v>1275</v>
      </c>
      <c r="M416" t="s">
        <v>1274</v>
      </c>
      <c r="N416" t="s">
        <v>1276</v>
      </c>
      <c r="P416" t="s">
        <v>1274</v>
      </c>
      <c r="Q416" t="s">
        <v>1277</v>
      </c>
      <c r="X416">
        <v>0.38800000000000001</v>
      </c>
      <c r="Y416">
        <v>0.4</v>
      </c>
      <c r="Z416" t="s">
        <v>1279</v>
      </c>
      <c r="AA416">
        <v>0.2</v>
      </c>
      <c r="AB416">
        <v>0.2</v>
      </c>
      <c r="AC416">
        <v>0.2</v>
      </c>
      <c r="AD416">
        <v>0.2</v>
      </c>
      <c r="AE416">
        <v>7</v>
      </c>
      <c r="AF416" t="s">
        <v>1280</v>
      </c>
      <c r="AG416" t="s">
        <v>1281</v>
      </c>
      <c r="AL416" t="s">
        <v>1284</v>
      </c>
      <c r="AO416">
        <v>35</v>
      </c>
      <c r="AP416">
        <v>-30</v>
      </c>
      <c r="AS416">
        <v>7.4999999999999997E-2</v>
      </c>
      <c r="AT416">
        <v>4</v>
      </c>
      <c r="AU416">
        <v>7.4999999999999997E-2</v>
      </c>
      <c r="AV416">
        <v>4</v>
      </c>
      <c r="AW416" t="s">
        <v>1285</v>
      </c>
      <c r="AX416" t="s">
        <v>1286</v>
      </c>
      <c r="AY416" t="s">
        <v>1287</v>
      </c>
      <c r="AZ416" t="s">
        <v>1289</v>
      </c>
      <c r="BA416">
        <v>4</v>
      </c>
      <c r="BB416">
        <v>0.75</v>
      </c>
      <c r="BC416">
        <v>0</v>
      </c>
      <c r="BD416" t="s">
        <v>1290</v>
      </c>
      <c r="BE416" t="s">
        <v>1290</v>
      </c>
      <c r="BF416" t="s">
        <v>1291</v>
      </c>
      <c r="BG416" t="s">
        <v>1291</v>
      </c>
      <c r="BH416" t="s">
        <v>1291</v>
      </c>
      <c r="BI416">
        <v>0</v>
      </c>
      <c r="BJ416" t="s">
        <v>1292</v>
      </c>
      <c r="BK416">
        <v>0</v>
      </c>
    </row>
    <row r="417" spans="1:63" x14ac:dyDescent="0.25">
      <c r="A417" t="s">
        <v>459</v>
      </c>
      <c r="B417">
        <v>4</v>
      </c>
      <c r="C417" t="s">
        <v>1264</v>
      </c>
      <c r="D417">
        <v>0</v>
      </c>
      <c r="E417">
        <v>1900</v>
      </c>
      <c r="F417">
        <v>1</v>
      </c>
      <c r="G417">
        <v>9</v>
      </c>
      <c r="H417">
        <v>1.2</v>
      </c>
      <c r="I417" t="s">
        <v>1273</v>
      </c>
      <c r="J417" t="s">
        <v>1274</v>
      </c>
      <c r="K417" t="s">
        <v>1275</v>
      </c>
      <c r="M417" t="s">
        <v>1274</v>
      </c>
      <c r="N417" t="s">
        <v>1276</v>
      </c>
      <c r="P417" t="s">
        <v>1274</v>
      </c>
      <c r="Q417" t="s">
        <v>1277</v>
      </c>
      <c r="X417">
        <v>0.38800000000000001</v>
      </c>
      <c r="Y417">
        <v>0.4</v>
      </c>
      <c r="Z417" t="s">
        <v>1279</v>
      </c>
      <c r="AA417">
        <v>0.2</v>
      </c>
      <c r="AB417">
        <v>0.2</v>
      </c>
      <c r="AC417">
        <v>0.2</v>
      </c>
      <c r="AD417">
        <v>0.2</v>
      </c>
      <c r="AE417">
        <v>7</v>
      </c>
      <c r="AF417" t="s">
        <v>1280</v>
      </c>
      <c r="AG417" t="s">
        <v>1281</v>
      </c>
      <c r="AL417" t="s">
        <v>1284</v>
      </c>
      <c r="AO417">
        <v>35</v>
      </c>
      <c r="AP417">
        <v>-30</v>
      </c>
      <c r="AS417">
        <v>7.4999999999999997E-2</v>
      </c>
      <c r="AT417">
        <v>4</v>
      </c>
      <c r="AU417">
        <v>7.4999999999999997E-2</v>
      </c>
      <c r="AV417">
        <v>4</v>
      </c>
      <c r="AW417" t="s">
        <v>1285</v>
      </c>
      <c r="AX417" t="s">
        <v>1286</v>
      </c>
      <c r="AY417" t="s">
        <v>1287</v>
      </c>
      <c r="AZ417" t="s">
        <v>1289</v>
      </c>
      <c r="BA417">
        <v>4</v>
      </c>
      <c r="BB417">
        <v>0.75</v>
      </c>
      <c r="BC417">
        <v>0</v>
      </c>
      <c r="BD417" t="s">
        <v>1290</v>
      </c>
      <c r="BE417" t="s">
        <v>1290</v>
      </c>
      <c r="BF417" t="s">
        <v>1291</v>
      </c>
      <c r="BG417" t="s">
        <v>1291</v>
      </c>
      <c r="BH417" t="s">
        <v>1291</v>
      </c>
      <c r="BI417">
        <v>0</v>
      </c>
      <c r="BJ417" t="s">
        <v>1292</v>
      </c>
      <c r="BK417">
        <v>0</v>
      </c>
    </row>
    <row r="418" spans="1:63" x14ac:dyDescent="0.25">
      <c r="A418" t="s">
        <v>460</v>
      </c>
      <c r="B418">
        <v>4</v>
      </c>
      <c r="C418" t="s">
        <v>1265</v>
      </c>
      <c r="D418">
        <v>0</v>
      </c>
      <c r="E418">
        <v>1900</v>
      </c>
      <c r="F418">
        <v>1</v>
      </c>
      <c r="G418">
        <v>9</v>
      </c>
      <c r="H418">
        <v>1.2</v>
      </c>
      <c r="I418" t="s">
        <v>1273</v>
      </c>
      <c r="J418" t="s">
        <v>1274</v>
      </c>
      <c r="K418" t="s">
        <v>1275</v>
      </c>
      <c r="M418" t="s">
        <v>1274</v>
      </c>
      <c r="N418" t="s">
        <v>1276</v>
      </c>
      <c r="P418" t="s">
        <v>1274</v>
      </c>
      <c r="Q418" t="s">
        <v>1277</v>
      </c>
      <c r="X418">
        <v>0.38800000000000001</v>
      </c>
      <c r="Y418">
        <v>0.4</v>
      </c>
      <c r="Z418" t="s">
        <v>1279</v>
      </c>
      <c r="AA418">
        <v>0.2</v>
      </c>
      <c r="AB418">
        <v>0.2</v>
      </c>
      <c r="AC418">
        <v>0.2</v>
      </c>
      <c r="AD418">
        <v>0.2</v>
      </c>
      <c r="AE418">
        <v>7</v>
      </c>
      <c r="AF418" t="s">
        <v>1280</v>
      </c>
      <c r="AG418" t="s">
        <v>1281</v>
      </c>
      <c r="AL418" t="s">
        <v>1284</v>
      </c>
      <c r="AO418">
        <v>35</v>
      </c>
      <c r="AP418">
        <v>-30</v>
      </c>
      <c r="AS418">
        <v>7.4999999999999997E-2</v>
      </c>
      <c r="AT418">
        <v>4</v>
      </c>
      <c r="AU418">
        <v>7.4999999999999997E-2</v>
      </c>
      <c r="AV418">
        <v>4</v>
      </c>
      <c r="AW418" t="s">
        <v>1285</v>
      </c>
      <c r="AX418" t="s">
        <v>1286</v>
      </c>
      <c r="AY418" t="s">
        <v>1287</v>
      </c>
      <c r="AZ418" t="s">
        <v>1289</v>
      </c>
      <c r="BA418">
        <v>4</v>
      </c>
      <c r="BB418">
        <v>0.75</v>
      </c>
      <c r="BC418">
        <v>0</v>
      </c>
      <c r="BD418" t="s">
        <v>1290</v>
      </c>
      <c r="BE418" t="s">
        <v>1290</v>
      </c>
      <c r="BF418" t="s">
        <v>1291</v>
      </c>
      <c r="BG418" t="s">
        <v>1291</v>
      </c>
      <c r="BH418" t="s">
        <v>1291</v>
      </c>
      <c r="BI418">
        <v>0</v>
      </c>
      <c r="BJ418" t="s">
        <v>1292</v>
      </c>
      <c r="BK418">
        <v>0</v>
      </c>
    </row>
    <row r="419" spans="1:63" x14ac:dyDescent="0.25">
      <c r="A419" t="s">
        <v>461</v>
      </c>
      <c r="B419">
        <v>4</v>
      </c>
      <c r="C419" t="s">
        <v>1266</v>
      </c>
      <c r="D419">
        <v>0</v>
      </c>
      <c r="E419">
        <v>1900</v>
      </c>
      <c r="F419">
        <v>1</v>
      </c>
      <c r="G419">
        <v>9</v>
      </c>
      <c r="H419">
        <v>1.2</v>
      </c>
      <c r="I419" t="s">
        <v>1273</v>
      </c>
      <c r="J419" t="s">
        <v>1274</v>
      </c>
      <c r="K419" t="s">
        <v>1275</v>
      </c>
      <c r="M419" t="s">
        <v>1274</v>
      </c>
      <c r="N419" t="s">
        <v>1276</v>
      </c>
      <c r="P419" t="s">
        <v>1274</v>
      </c>
      <c r="Q419" t="s">
        <v>1277</v>
      </c>
      <c r="X419">
        <v>0.38800000000000001</v>
      </c>
      <c r="Y419">
        <v>0.4</v>
      </c>
      <c r="Z419" t="s">
        <v>1279</v>
      </c>
      <c r="AA419">
        <v>0.2</v>
      </c>
      <c r="AB419">
        <v>0.2</v>
      </c>
      <c r="AC419">
        <v>0.2</v>
      </c>
      <c r="AD419">
        <v>0.2</v>
      </c>
      <c r="AE419">
        <v>7</v>
      </c>
      <c r="AF419" t="s">
        <v>1280</v>
      </c>
      <c r="AG419" t="s">
        <v>1281</v>
      </c>
      <c r="AL419" t="s">
        <v>1284</v>
      </c>
      <c r="AO419">
        <v>35</v>
      </c>
      <c r="AP419">
        <v>-30</v>
      </c>
      <c r="AS419">
        <v>7.4999999999999997E-2</v>
      </c>
      <c r="AT419">
        <v>4</v>
      </c>
      <c r="AU419">
        <v>7.4999999999999997E-2</v>
      </c>
      <c r="AV419">
        <v>4</v>
      </c>
      <c r="AW419" t="s">
        <v>1285</v>
      </c>
      <c r="AX419" t="s">
        <v>1286</v>
      </c>
      <c r="AY419" t="s">
        <v>1287</v>
      </c>
      <c r="AZ419" t="s">
        <v>1289</v>
      </c>
      <c r="BA419">
        <v>4</v>
      </c>
      <c r="BB419">
        <v>0.75</v>
      </c>
      <c r="BC419">
        <v>0</v>
      </c>
      <c r="BD419" t="s">
        <v>1290</v>
      </c>
      <c r="BE419" t="s">
        <v>1290</v>
      </c>
      <c r="BF419" t="s">
        <v>1291</v>
      </c>
      <c r="BG419" t="s">
        <v>1291</v>
      </c>
      <c r="BH419" t="s">
        <v>1291</v>
      </c>
      <c r="BI419">
        <v>0</v>
      </c>
      <c r="BJ419" t="s">
        <v>1292</v>
      </c>
      <c r="BK419">
        <v>0</v>
      </c>
    </row>
    <row r="420" spans="1:63" x14ac:dyDescent="0.25">
      <c r="A420" t="s">
        <v>462</v>
      </c>
      <c r="B420">
        <v>4</v>
      </c>
      <c r="C420" t="s">
        <v>1267</v>
      </c>
      <c r="D420">
        <v>0</v>
      </c>
      <c r="E420">
        <v>1900</v>
      </c>
      <c r="F420">
        <v>1</v>
      </c>
      <c r="G420">
        <v>9</v>
      </c>
      <c r="H420">
        <v>1.2</v>
      </c>
      <c r="I420" t="s">
        <v>1273</v>
      </c>
      <c r="J420" t="s">
        <v>1274</v>
      </c>
      <c r="K420" t="s">
        <v>1275</v>
      </c>
      <c r="M420" t="s">
        <v>1274</v>
      </c>
      <c r="N420" t="s">
        <v>1276</v>
      </c>
      <c r="P420" t="s">
        <v>1274</v>
      </c>
      <c r="Q420" t="s">
        <v>1277</v>
      </c>
      <c r="X420">
        <v>0.38800000000000001</v>
      </c>
      <c r="Y420">
        <v>0.4</v>
      </c>
      <c r="Z420" t="s">
        <v>1279</v>
      </c>
      <c r="AA420">
        <v>0.2</v>
      </c>
      <c r="AB420">
        <v>0.2</v>
      </c>
      <c r="AC420">
        <v>0.2</v>
      </c>
      <c r="AD420">
        <v>0.2</v>
      </c>
      <c r="AE420">
        <v>7</v>
      </c>
      <c r="AF420" t="s">
        <v>1280</v>
      </c>
      <c r="AG420" t="s">
        <v>1281</v>
      </c>
      <c r="AL420" t="s">
        <v>1284</v>
      </c>
      <c r="AO420">
        <v>35</v>
      </c>
      <c r="AP420">
        <v>-30</v>
      </c>
      <c r="AS420">
        <v>7.4999999999999997E-2</v>
      </c>
      <c r="AT420">
        <v>4</v>
      </c>
      <c r="AU420">
        <v>7.4999999999999997E-2</v>
      </c>
      <c r="AV420">
        <v>4</v>
      </c>
      <c r="AW420" t="s">
        <v>1285</v>
      </c>
      <c r="AX420" t="s">
        <v>1286</v>
      </c>
      <c r="AY420" t="s">
        <v>1287</v>
      </c>
      <c r="AZ420" t="s">
        <v>1289</v>
      </c>
      <c r="BA420">
        <v>4</v>
      </c>
      <c r="BB420">
        <v>0.75</v>
      </c>
      <c r="BC420">
        <v>0</v>
      </c>
      <c r="BD420" t="s">
        <v>1290</v>
      </c>
      <c r="BE420" t="s">
        <v>1290</v>
      </c>
      <c r="BF420" t="s">
        <v>1291</v>
      </c>
      <c r="BG420" t="s">
        <v>1291</v>
      </c>
      <c r="BH420" t="s">
        <v>1291</v>
      </c>
      <c r="BI420">
        <v>0</v>
      </c>
      <c r="BJ420" t="s">
        <v>1292</v>
      </c>
      <c r="BK420">
        <v>0</v>
      </c>
    </row>
    <row r="421" spans="1:63" x14ac:dyDescent="0.25">
      <c r="A421" t="s">
        <v>463</v>
      </c>
      <c r="B421">
        <v>4</v>
      </c>
      <c r="C421" t="s">
        <v>1268</v>
      </c>
      <c r="D421">
        <v>0</v>
      </c>
      <c r="E421">
        <v>1900</v>
      </c>
      <c r="F421">
        <v>1</v>
      </c>
      <c r="G421">
        <v>9</v>
      </c>
      <c r="H421">
        <v>1.2</v>
      </c>
      <c r="I421" t="s">
        <v>1273</v>
      </c>
      <c r="J421" t="s">
        <v>1274</v>
      </c>
      <c r="K421" t="s">
        <v>1275</v>
      </c>
      <c r="M421" t="s">
        <v>1274</v>
      </c>
      <c r="N421" t="s">
        <v>1276</v>
      </c>
      <c r="P421" t="s">
        <v>1274</v>
      </c>
      <c r="Q421" t="s">
        <v>1277</v>
      </c>
      <c r="X421">
        <v>0.38800000000000001</v>
      </c>
      <c r="Y421">
        <v>0.4</v>
      </c>
      <c r="Z421" t="s">
        <v>1279</v>
      </c>
      <c r="AA421">
        <v>0.2</v>
      </c>
      <c r="AB421">
        <v>0.2</v>
      </c>
      <c r="AC421">
        <v>0.2</v>
      </c>
      <c r="AD421">
        <v>0.2</v>
      </c>
      <c r="AE421">
        <v>7</v>
      </c>
      <c r="AF421" t="s">
        <v>1280</v>
      </c>
      <c r="AG421" t="s">
        <v>1281</v>
      </c>
      <c r="AL421" t="s">
        <v>1284</v>
      </c>
      <c r="AO421">
        <v>35</v>
      </c>
      <c r="AP421">
        <v>-30</v>
      </c>
      <c r="AS421">
        <v>7.4999999999999997E-2</v>
      </c>
      <c r="AT421">
        <v>4</v>
      </c>
      <c r="AU421">
        <v>7.4999999999999997E-2</v>
      </c>
      <c r="AV421">
        <v>4</v>
      </c>
      <c r="AW421" t="s">
        <v>1285</v>
      </c>
      <c r="AX421" t="s">
        <v>1286</v>
      </c>
      <c r="AY421" t="s">
        <v>1287</v>
      </c>
      <c r="AZ421" t="s">
        <v>1289</v>
      </c>
      <c r="BA421">
        <v>4</v>
      </c>
      <c r="BB421">
        <v>0.75</v>
      </c>
      <c r="BC421">
        <v>0</v>
      </c>
      <c r="BD421" t="s">
        <v>1290</v>
      </c>
      <c r="BE421" t="s">
        <v>1290</v>
      </c>
      <c r="BF421" t="s">
        <v>1291</v>
      </c>
      <c r="BG421" t="s">
        <v>1291</v>
      </c>
      <c r="BH421" t="s">
        <v>1291</v>
      </c>
      <c r="BI421">
        <v>0</v>
      </c>
      <c r="BJ421" t="s">
        <v>1292</v>
      </c>
      <c r="BK421">
        <v>0</v>
      </c>
    </row>
    <row r="422" spans="1:63" x14ac:dyDescent="0.25">
      <c r="A422" t="s">
        <v>464</v>
      </c>
      <c r="B422">
        <v>4</v>
      </c>
      <c r="C422" t="s">
        <v>1269</v>
      </c>
      <c r="D422">
        <v>0</v>
      </c>
      <c r="E422">
        <v>1900</v>
      </c>
      <c r="F422">
        <v>1</v>
      </c>
      <c r="G422">
        <v>9</v>
      </c>
      <c r="H422">
        <v>1.2</v>
      </c>
      <c r="I422" t="s">
        <v>1273</v>
      </c>
      <c r="J422" t="s">
        <v>1274</v>
      </c>
      <c r="K422" t="s">
        <v>1275</v>
      </c>
      <c r="M422" t="s">
        <v>1274</v>
      </c>
      <c r="N422" t="s">
        <v>1276</v>
      </c>
      <c r="P422" t="s">
        <v>1274</v>
      </c>
      <c r="Q422" t="s">
        <v>1277</v>
      </c>
      <c r="X422">
        <v>0.38800000000000001</v>
      </c>
      <c r="Y422">
        <v>0.4</v>
      </c>
      <c r="Z422" t="s">
        <v>1279</v>
      </c>
      <c r="AA422">
        <v>0.2</v>
      </c>
      <c r="AB422">
        <v>0.2</v>
      </c>
      <c r="AC422">
        <v>0.2</v>
      </c>
      <c r="AD422">
        <v>0.2</v>
      </c>
      <c r="AE422">
        <v>7</v>
      </c>
      <c r="AF422" t="s">
        <v>1280</v>
      </c>
      <c r="AG422" t="s">
        <v>1281</v>
      </c>
      <c r="AL422" t="s">
        <v>1284</v>
      </c>
      <c r="AO422">
        <v>35</v>
      </c>
      <c r="AP422">
        <v>-30</v>
      </c>
      <c r="AS422">
        <v>7.4999999999999997E-2</v>
      </c>
      <c r="AT422">
        <v>4</v>
      </c>
      <c r="AU422">
        <v>7.4999999999999997E-2</v>
      </c>
      <c r="AV422">
        <v>4</v>
      </c>
      <c r="AW422" t="s">
        <v>1285</v>
      </c>
      <c r="AX422" t="s">
        <v>1286</v>
      </c>
      <c r="AY422" t="s">
        <v>1287</v>
      </c>
      <c r="AZ422" t="s">
        <v>1289</v>
      </c>
      <c r="BA422">
        <v>4</v>
      </c>
      <c r="BB422">
        <v>0.75</v>
      </c>
      <c r="BC422">
        <v>0</v>
      </c>
      <c r="BD422" t="s">
        <v>1290</v>
      </c>
      <c r="BE422" t="s">
        <v>1290</v>
      </c>
      <c r="BF422" t="s">
        <v>1291</v>
      </c>
      <c r="BG422" t="s">
        <v>1291</v>
      </c>
      <c r="BH422" t="s">
        <v>1291</v>
      </c>
      <c r="BI422">
        <v>0</v>
      </c>
      <c r="BJ422" t="s">
        <v>1292</v>
      </c>
      <c r="BK422">
        <v>0</v>
      </c>
    </row>
    <row r="423" spans="1:63" x14ac:dyDescent="0.25">
      <c r="A423" t="s">
        <v>465</v>
      </c>
      <c r="B423">
        <v>4</v>
      </c>
      <c r="C423" t="s">
        <v>1270</v>
      </c>
      <c r="D423">
        <v>0</v>
      </c>
      <c r="E423">
        <v>1900</v>
      </c>
      <c r="F423">
        <v>1</v>
      </c>
      <c r="G423">
        <v>9</v>
      </c>
      <c r="H423">
        <v>1.2</v>
      </c>
      <c r="I423" t="s">
        <v>1273</v>
      </c>
      <c r="J423" t="s">
        <v>1274</v>
      </c>
      <c r="K423" t="s">
        <v>1275</v>
      </c>
      <c r="M423" t="s">
        <v>1274</v>
      </c>
      <c r="N423" t="s">
        <v>1276</v>
      </c>
      <c r="P423" t="s">
        <v>1274</v>
      </c>
      <c r="Q423" t="s">
        <v>1277</v>
      </c>
      <c r="X423">
        <v>0.38800000000000001</v>
      </c>
      <c r="Y423">
        <v>0.4</v>
      </c>
      <c r="Z423" t="s">
        <v>1279</v>
      </c>
      <c r="AA423">
        <v>0.2</v>
      </c>
      <c r="AB423">
        <v>0.2</v>
      </c>
      <c r="AC423">
        <v>0.2</v>
      </c>
      <c r="AD423">
        <v>0.2</v>
      </c>
      <c r="AE423">
        <v>7</v>
      </c>
      <c r="AF423" t="s">
        <v>1280</v>
      </c>
      <c r="AG423" t="s">
        <v>1281</v>
      </c>
      <c r="AL423" t="s">
        <v>1284</v>
      </c>
      <c r="AO423">
        <v>35</v>
      </c>
      <c r="AP423">
        <v>-30</v>
      </c>
      <c r="AS423">
        <v>7.4999999999999997E-2</v>
      </c>
      <c r="AT423">
        <v>4</v>
      </c>
      <c r="AU423">
        <v>7.4999999999999997E-2</v>
      </c>
      <c r="AV423">
        <v>4</v>
      </c>
      <c r="AW423" t="s">
        <v>1285</v>
      </c>
      <c r="AX423" t="s">
        <v>1286</v>
      </c>
      <c r="AY423" t="s">
        <v>1287</v>
      </c>
      <c r="AZ423" t="s">
        <v>1289</v>
      </c>
      <c r="BA423">
        <v>4</v>
      </c>
      <c r="BB423">
        <v>0.75</v>
      </c>
      <c r="BC423">
        <v>0</v>
      </c>
      <c r="BD423" t="s">
        <v>1290</v>
      </c>
      <c r="BE423" t="s">
        <v>1290</v>
      </c>
      <c r="BF423" t="s">
        <v>1291</v>
      </c>
      <c r="BG423" t="s">
        <v>1291</v>
      </c>
      <c r="BH423" t="s">
        <v>1291</v>
      </c>
      <c r="BI423">
        <v>0</v>
      </c>
      <c r="BJ423" t="s">
        <v>1292</v>
      </c>
      <c r="BK423">
        <v>0</v>
      </c>
    </row>
    <row r="424" spans="1:63" x14ac:dyDescent="0.25">
      <c r="A424" t="s">
        <v>466</v>
      </c>
      <c r="B424">
        <v>4</v>
      </c>
      <c r="C424" t="s">
        <v>1271</v>
      </c>
      <c r="D424">
        <v>0</v>
      </c>
      <c r="E424">
        <v>1900</v>
      </c>
      <c r="F424">
        <v>1</v>
      </c>
      <c r="G424">
        <v>9</v>
      </c>
      <c r="H424">
        <v>1.2</v>
      </c>
      <c r="I424" t="s">
        <v>1273</v>
      </c>
      <c r="J424" t="s">
        <v>1274</v>
      </c>
      <c r="K424" t="s">
        <v>1275</v>
      </c>
      <c r="M424" t="s">
        <v>1274</v>
      </c>
      <c r="N424" t="s">
        <v>1276</v>
      </c>
      <c r="P424" t="s">
        <v>1274</v>
      </c>
      <c r="Q424" t="s">
        <v>1277</v>
      </c>
      <c r="X424">
        <v>0.38800000000000001</v>
      </c>
      <c r="Y424">
        <v>0.4</v>
      </c>
      <c r="Z424" t="s">
        <v>1279</v>
      </c>
      <c r="AA424">
        <v>0.2</v>
      </c>
      <c r="AB424">
        <v>0.2</v>
      </c>
      <c r="AC424">
        <v>0.2</v>
      </c>
      <c r="AD424">
        <v>0.2</v>
      </c>
      <c r="AE424">
        <v>7</v>
      </c>
      <c r="AF424" t="s">
        <v>1280</v>
      </c>
      <c r="AG424" t="s">
        <v>1281</v>
      </c>
      <c r="AL424" t="s">
        <v>1284</v>
      </c>
      <c r="AO424">
        <v>35</v>
      </c>
      <c r="AP424">
        <v>-30</v>
      </c>
      <c r="AS424">
        <v>7.4999999999999997E-2</v>
      </c>
      <c r="AT424">
        <v>4</v>
      </c>
      <c r="AU424">
        <v>7.4999999999999997E-2</v>
      </c>
      <c r="AV424">
        <v>4</v>
      </c>
      <c r="AW424" t="s">
        <v>1285</v>
      </c>
      <c r="AX424" t="s">
        <v>1286</v>
      </c>
      <c r="AY424" t="s">
        <v>1287</v>
      </c>
      <c r="AZ424" t="s">
        <v>1289</v>
      </c>
      <c r="BA424">
        <v>4</v>
      </c>
      <c r="BB424">
        <v>0.75</v>
      </c>
      <c r="BC424">
        <v>0</v>
      </c>
      <c r="BD424" t="s">
        <v>1290</v>
      </c>
      <c r="BE424" t="s">
        <v>1290</v>
      </c>
      <c r="BF424" t="s">
        <v>1291</v>
      </c>
      <c r="BG424" t="s">
        <v>1291</v>
      </c>
      <c r="BH424" t="s">
        <v>1291</v>
      </c>
      <c r="BI424">
        <v>0</v>
      </c>
      <c r="BJ424" t="s">
        <v>1292</v>
      </c>
      <c r="BK424">
        <v>0</v>
      </c>
    </row>
    <row r="425" spans="1:63" x14ac:dyDescent="0.25">
      <c r="A425" t="s">
        <v>467</v>
      </c>
      <c r="B425">
        <v>4</v>
      </c>
      <c r="C425" t="s">
        <v>1272</v>
      </c>
      <c r="D425">
        <v>0</v>
      </c>
      <c r="E425">
        <v>1900</v>
      </c>
      <c r="F425">
        <v>1</v>
      </c>
      <c r="G425">
        <v>9</v>
      </c>
      <c r="H425">
        <v>1.2</v>
      </c>
      <c r="I425" t="s">
        <v>1273</v>
      </c>
      <c r="J425" t="s">
        <v>1274</v>
      </c>
      <c r="K425" t="s">
        <v>1275</v>
      </c>
      <c r="M425" t="s">
        <v>1274</v>
      </c>
      <c r="N425" t="s">
        <v>1276</v>
      </c>
      <c r="P425" t="s">
        <v>1274</v>
      </c>
      <c r="Q425" t="s">
        <v>1277</v>
      </c>
      <c r="X425">
        <v>0.38800000000000001</v>
      </c>
      <c r="Y425">
        <v>0.4</v>
      </c>
      <c r="Z425" t="s">
        <v>1279</v>
      </c>
      <c r="AA425">
        <v>0.2</v>
      </c>
      <c r="AB425">
        <v>0.2</v>
      </c>
      <c r="AC425">
        <v>0.2</v>
      </c>
      <c r="AD425">
        <v>0.2</v>
      </c>
      <c r="AE425">
        <v>7</v>
      </c>
      <c r="AF425" t="s">
        <v>1280</v>
      </c>
      <c r="AG425" t="s">
        <v>1281</v>
      </c>
      <c r="AL425" t="s">
        <v>1284</v>
      </c>
      <c r="AO425">
        <v>35</v>
      </c>
      <c r="AP425">
        <v>-30</v>
      </c>
      <c r="AS425">
        <v>7.4999999999999997E-2</v>
      </c>
      <c r="AT425">
        <v>4</v>
      </c>
      <c r="AU425">
        <v>7.4999999999999997E-2</v>
      </c>
      <c r="AV425">
        <v>4</v>
      </c>
      <c r="AW425" t="s">
        <v>1285</v>
      </c>
      <c r="AX425" t="s">
        <v>1286</v>
      </c>
      <c r="AY425" t="s">
        <v>1287</v>
      </c>
      <c r="AZ425" t="s">
        <v>1289</v>
      </c>
      <c r="BA425">
        <v>4</v>
      </c>
      <c r="BB425">
        <v>0.75</v>
      </c>
      <c r="BC425">
        <v>0</v>
      </c>
      <c r="BD425" t="s">
        <v>1290</v>
      </c>
      <c r="BE425" t="s">
        <v>1290</v>
      </c>
      <c r="BF425" t="s">
        <v>1291</v>
      </c>
      <c r="BG425" t="s">
        <v>1291</v>
      </c>
      <c r="BH425" t="s">
        <v>1291</v>
      </c>
      <c r="BI425">
        <v>0</v>
      </c>
      <c r="BJ425" t="s">
        <v>1292</v>
      </c>
      <c r="BK425">
        <v>0</v>
      </c>
    </row>
    <row r="426" spans="1:63" x14ac:dyDescent="0.25">
      <c r="A426" t="s">
        <v>468</v>
      </c>
      <c r="B426">
        <v>4</v>
      </c>
      <c r="C426" t="s">
        <v>1167</v>
      </c>
      <c r="D426">
        <v>0</v>
      </c>
      <c r="E426">
        <v>1900</v>
      </c>
      <c r="F426">
        <v>1</v>
      </c>
      <c r="G426">
        <v>9</v>
      </c>
      <c r="H426">
        <v>1.2</v>
      </c>
      <c r="I426" t="s">
        <v>1273</v>
      </c>
      <c r="J426" t="s">
        <v>1274</v>
      </c>
      <c r="K426" t="s">
        <v>1275</v>
      </c>
      <c r="L426">
        <v>8.33333352</v>
      </c>
      <c r="M426" t="s">
        <v>1274</v>
      </c>
      <c r="N426" t="s">
        <v>1276</v>
      </c>
      <c r="O426">
        <v>9.0909091400000008</v>
      </c>
      <c r="P426" t="s">
        <v>1274</v>
      </c>
      <c r="Q426" t="s">
        <v>1277</v>
      </c>
      <c r="R426" t="s">
        <v>1278</v>
      </c>
      <c r="S426">
        <v>4.3478260080000002</v>
      </c>
      <c r="T426">
        <v>0</v>
      </c>
      <c r="U426">
        <v>0</v>
      </c>
      <c r="V426">
        <v>0</v>
      </c>
      <c r="W426">
        <v>1.75</v>
      </c>
      <c r="X426">
        <v>0.38800000000000001</v>
      </c>
      <c r="Y426">
        <v>0.4</v>
      </c>
      <c r="Z426" t="s">
        <v>1279</v>
      </c>
      <c r="AA426">
        <v>0.2</v>
      </c>
      <c r="AB426">
        <v>0.2</v>
      </c>
      <c r="AC426">
        <v>0.2</v>
      </c>
      <c r="AD426">
        <v>0.2</v>
      </c>
      <c r="AE426">
        <v>7</v>
      </c>
      <c r="AF426" t="s">
        <v>1280</v>
      </c>
      <c r="AG426" t="s">
        <v>1281</v>
      </c>
      <c r="AH426" t="s">
        <v>1282</v>
      </c>
      <c r="AI426">
        <v>20</v>
      </c>
      <c r="AJ426" t="s">
        <v>1283</v>
      </c>
      <c r="AK426">
        <v>3.4392901571236671</v>
      </c>
      <c r="AL426" t="s">
        <v>1284</v>
      </c>
      <c r="AM426" t="s">
        <v>1282</v>
      </c>
      <c r="AN426">
        <v>15</v>
      </c>
      <c r="AO426">
        <v>35</v>
      </c>
      <c r="AP426">
        <v>-30</v>
      </c>
      <c r="AQ426">
        <v>0</v>
      </c>
      <c r="AR426">
        <v>0.8</v>
      </c>
      <c r="AS426">
        <v>7.4999999999999997E-2</v>
      </c>
      <c r="AT426">
        <v>4</v>
      </c>
      <c r="AU426">
        <v>7.4999999999999997E-2</v>
      </c>
      <c r="AV426">
        <v>4</v>
      </c>
      <c r="AW426" t="s">
        <v>1285</v>
      </c>
      <c r="AX426" t="s">
        <v>1286</v>
      </c>
      <c r="AY426" t="s">
        <v>1287</v>
      </c>
      <c r="AZ426" t="s">
        <v>1289</v>
      </c>
      <c r="BA426">
        <v>5</v>
      </c>
      <c r="BB426">
        <v>0.75</v>
      </c>
      <c r="BC426">
        <v>0</v>
      </c>
      <c r="BD426" t="s">
        <v>1290</v>
      </c>
      <c r="BE426" t="s">
        <v>1290</v>
      </c>
      <c r="BF426" t="s">
        <v>1291</v>
      </c>
      <c r="BG426" t="s">
        <v>1291</v>
      </c>
      <c r="BH426" t="s">
        <v>1291</v>
      </c>
      <c r="BI426">
        <v>0</v>
      </c>
      <c r="BJ426" t="s">
        <v>1292</v>
      </c>
      <c r="BK426">
        <v>0</v>
      </c>
    </row>
    <row r="427" spans="1:63" x14ac:dyDescent="0.25">
      <c r="A427" t="s">
        <v>469</v>
      </c>
      <c r="B427">
        <v>4</v>
      </c>
      <c r="C427" t="s">
        <v>1168</v>
      </c>
      <c r="D427">
        <v>0</v>
      </c>
      <c r="E427">
        <v>1900</v>
      </c>
      <c r="F427">
        <v>1</v>
      </c>
      <c r="G427">
        <v>9</v>
      </c>
      <c r="H427">
        <v>1.2</v>
      </c>
      <c r="I427" t="s">
        <v>1273</v>
      </c>
      <c r="J427" t="s">
        <v>1274</v>
      </c>
      <c r="K427" t="s">
        <v>1275</v>
      </c>
      <c r="M427" t="s">
        <v>1274</v>
      </c>
      <c r="N427" t="s">
        <v>1276</v>
      </c>
      <c r="P427" t="s">
        <v>1274</v>
      </c>
      <c r="Q427" t="s">
        <v>1277</v>
      </c>
      <c r="X427">
        <v>0.38800000000000001</v>
      </c>
      <c r="Y427">
        <v>0.4</v>
      </c>
      <c r="Z427" t="s">
        <v>1279</v>
      </c>
      <c r="AA427">
        <v>0.2</v>
      </c>
      <c r="AB427">
        <v>0.2</v>
      </c>
      <c r="AC427">
        <v>0.2</v>
      </c>
      <c r="AD427">
        <v>0.2</v>
      </c>
      <c r="AE427">
        <v>7</v>
      </c>
      <c r="AF427" t="s">
        <v>1280</v>
      </c>
      <c r="AG427" t="s">
        <v>1281</v>
      </c>
      <c r="AL427" t="s">
        <v>1284</v>
      </c>
      <c r="AO427">
        <v>35</v>
      </c>
      <c r="AP427">
        <v>-30</v>
      </c>
      <c r="AS427">
        <v>7.4999999999999997E-2</v>
      </c>
      <c r="AT427">
        <v>4</v>
      </c>
      <c r="AU427">
        <v>7.4999999999999997E-2</v>
      </c>
      <c r="AV427">
        <v>4</v>
      </c>
      <c r="AW427" t="s">
        <v>1285</v>
      </c>
      <c r="AX427" t="s">
        <v>1286</v>
      </c>
      <c r="AY427" t="s">
        <v>1287</v>
      </c>
      <c r="AZ427" t="s">
        <v>1289</v>
      </c>
      <c r="BA427">
        <v>5</v>
      </c>
      <c r="BB427">
        <v>0.75</v>
      </c>
      <c r="BC427">
        <v>0</v>
      </c>
      <c r="BD427" t="s">
        <v>1290</v>
      </c>
      <c r="BE427" t="s">
        <v>1290</v>
      </c>
      <c r="BF427" t="s">
        <v>1291</v>
      </c>
      <c r="BG427" t="s">
        <v>1291</v>
      </c>
      <c r="BH427" t="s">
        <v>1291</v>
      </c>
      <c r="BI427">
        <v>0</v>
      </c>
      <c r="BJ427" t="s">
        <v>1292</v>
      </c>
      <c r="BK427">
        <v>0</v>
      </c>
    </row>
    <row r="428" spans="1:63" x14ac:dyDescent="0.25">
      <c r="A428" t="s">
        <v>470</v>
      </c>
      <c r="B428">
        <v>4</v>
      </c>
      <c r="C428" t="s">
        <v>1169</v>
      </c>
      <c r="D428">
        <v>0</v>
      </c>
      <c r="E428">
        <v>1900</v>
      </c>
      <c r="F428">
        <v>1</v>
      </c>
      <c r="G428">
        <v>9</v>
      </c>
      <c r="H428">
        <v>1.2</v>
      </c>
      <c r="I428" t="s">
        <v>1273</v>
      </c>
      <c r="J428" t="s">
        <v>1274</v>
      </c>
      <c r="K428" t="s">
        <v>1275</v>
      </c>
      <c r="M428" t="s">
        <v>1274</v>
      </c>
      <c r="N428" t="s">
        <v>1276</v>
      </c>
      <c r="P428" t="s">
        <v>1274</v>
      </c>
      <c r="Q428" t="s">
        <v>1277</v>
      </c>
      <c r="X428">
        <v>0.38800000000000001</v>
      </c>
      <c r="Y428">
        <v>0.4</v>
      </c>
      <c r="Z428" t="s">
        <v>1279</v>
      </c>
      <c r="AA428">
        <v>0.2</v>
      </c>
      <c r="AB428">
        <v>0.2</v>
      </c>
      <c r="AC428">
        <v>0.2</v>
      </c>
      <c r="AD428">
        <v>0.2</v>
      </c>
      <c r="AE428">
        <v>7</v>
      </c>
      <c r="AF428" t="s">
        <v>1280</v>
      </c>
      <c r="AG428" t="s">
        <v>1281</v>
      </c>
      <c r="AL428" t="s">
        <v>1284</v>
      </c>
      <c r="AO428">
        <v>35</v>
      </c>
      <c r="AP428">
        <v>-30</v>
      </c>
      <c r="AS428">
        <v>7.4999999999999997E-2</v>
      </c>
      <c r="AT428">
        <v>4</v>
      </c>
      <c r="AU428">
        <v>7.4999999999999997E-2</v>
      </c>
      <c r="AV428">
        <v>4</v>
      </c>
      <c r="AW428" t="s">
        <v>1285</v>
      </c>
      <c r="AX428" t="s">
        <v>1286</v>
      </c>
      <c r="AY428" t="s">
        <v>1287</v>
      </c>
      <c r="AZ428" t="s">
        <v>1289</v>
      </c>
      <c r="BA428">
        <v>5</v>
      </c>
      <c r="BB428">
        <v>0.75</v>
      </c>
      <c r="BC428">
        <v>0</v>
      </c>
      <c r="BD428" t="s">
        <v>1290</v>
      </c>
      <c r="BE428" t="s">
        <v>1290</v>
      </c>
      <c r="BF428" t="s">
        <v>1291</v>
      </c>
      <c r="BG428" t="s">
        <v>1291</v>
      </c>
      <c r="BH428" t="s">
        <v>1291</v>
      </c>
      <c r="BI428">
        <v>0</v>
      </c>
      <c r="BJ428" t="s">
        <v>1292</v>
      </c>
      <c r="BK428">
        <v>0</v>
      </c>
    </row>
    <row r="429" spans="1:63" x14ac:dyDescent="0.25">
      <c r="A429" t="s">
        <v>471</v>
      </c>
      <c r="B429">
        <v>4</v>
      </c>
      <c r="C429" t="s">
        <v>1170</v>
      </c>
      <c r="D429">
        <v>0</v>
      </c>
      <c r="E429">
        <v>1900</v>
      </c>
      <c r="F429">
        <v>1</v>
      </c>
      <c r="G429">
        <v>9</v>
      </c>
      <c r="H429">
        <v>1.2</v>
      </c>
      <c r="I429" t="s">
        <v>1273</v>
      </c>
      <c r="J429" t="s">
        <v>1274</v>
      </c>
      <c r="K429" t="s">
        <v>1275</v>
      </c>
      <c r="M429" t="s">
        <v>1274</v>
      </c>
      <c r="N429" t="s">
        <v>1276</v>
      </c>
      <c r="P429" t="s">
        <v>1274</v>
      </c>
      <c r="Q429" t="s">
        <v>1277</v>
      </c>
      <c r="X429">
        <v>0.38800000000000001</v>
      </c>
      <c r="Y429">
        <v>0.4</v>
      </c>
      <c r="Z429" t="s">
        <v>1279</v>
      </c>
      <c r="AA429">
        <v>0.2</v>
      </c>
      <c r="AB429">
        <v>0.2</v>
      </c>
      <c r="AC429">
        <v>0.2</v>
      </c>
      <c r="AD429">
        <v>0.2</v>
      </c>
      <c r="AE429">
        <v>7</v>
      </c>
      <c r="AF429" t="s">
        <v>1280</v>
      </c>
      <c r="AG429" t="s">
        <v>1281</v>
      </c>
      <c r="AL429" t="s">
        <v>1284</v>
      </c>
      <c r="AO429">
        <v>35</v>
      </c>
      <c r="AP429">
        <v>-30</v>
      </c>
      <c r="AS429">
        <v>7.4999999999999997E-2</v>
      </c>
      <c r="AT429">
        <v>4</v>
      </c>
      <c r="AU429">
        <v>7.4999999999999997E-2</v>
      </c>
      <c r="AV429">
        <v>4</v>
      </c>
      <c r="AW429" t="s">
        <v>1285</v>
      </c>
      <c r="AX429" t="s">
        <v>1286</v>
      </c>
      <c r="AY429" t="s">
        <v>1287</v>
      </c>
      <c r="AZ429" t="s">
        <v>1289</v>
      </c>
      <c r="BA429">
        <v>5</v>
      </c>
      <c r="BB429">
        <v>0.75</v>
      </c>
      <c r="BC429">
        <v>0</v>
      </c>
      <c r="BD429" t="s">
        <v>1290</v>
      </c>
      <c r="BE429" t="s">
        <v>1290</v>
      </c>
      <c r="BF429" t="s">
        <v>1291</v>
      </c>
      <c r="BG429" t="s">
        <v>1291</v>
      </c>
      <c r="BH429" t="s">
        <v>1291</v>
      </c>
      <c r="BI429">
        <v>0</v>
      </c>
      <c r="BJ429" t="s">
        <v>1292</v>
      </c>
      <c r="BK429">
        <v>0</v>
      </c>
    </row>
    <row r="430" spans="1:63" x14ac:dyDescent="0.25">
      <c r="A430" t="s">
        <v>472</v>
      </c>
      <c r="B430">
        <v>4</v>
      </c>
      <c r="C430" t="s">
        <v>1171</v>
      </c>
      <c r="D430">
        <v>0</v>
      </c>
      <c r="E430">
        <v>1900</v>
      </c>
      <c r="F430">
        <v>1</v>
      </c>
      <c r="G430">
        <v>9</v>
      </c>
      <c r="H430">
        <v>1.2</v>
      </c>
      <c r="I430" t="s">
        <v>1273</v>
      </c>
      <c r="J430" t="s">
        <v>1274</v>
      </c>
      <c r="K430" t="s">
        <v>1275</v>
      </c>
      <c r="M430" t="s">
        <v>1274</v>
      </c>
      <c r="N430" t="s">
        <v>1276</v>
      </c>
      <c r="P430" t="s">
        <v>1274</v>
      </c>
      <c r="Q430" t="s">
        <v>1277</v>
      </c>
      <c r="X430">
        <v>0.38800000000000001</v>
      </c>
      <c r="Y430">
        <v>0.4</v>
      </c>
      <c r="Z430" t="s">
        <v>1279</v>
      </c>
      <c r="AA430">
        <v>0.2</v>
      </c>
      <c r="AB430">
        <v>0.2</v>
      </c>
      <c r="AC430">
        <v>0.2</v>
      </c>
      <c r="AD430">
        <v>0.2</v>
      </c>
      <c r="AE430">
        <v>7</v>
      </c>
      <c r="AF430" t="s">
        <v>1280</v>
      </c>
      <c r="AG430" t="s">
        <v>1281</v>
      </c>
      <c r="AL430" t="s">
        <v>1284</v>
      </c>
      <c r="AO430">
        <v>35</v>
      </c>
      <c r="AP430">
        <v>-30</v>
      </c>
      <c r="AS430">
        <v>7.4999999999999997E-2</v>
      </c>
      <c r="AT430">
        <v>4</v>
      </c>
      <c r="AU430">
        <v>7.4999999999999997E-2</v>
      </c>
      <c r="AV430">
        <v>4</v>
      </c>
      <c r="AW430" t="s">
        <v>1285</v>
      </c>
      <c r="AX430" t="s">
        <v>1286</v>
      </c>
      <c r="AY430" t="s">
        <v>1287</v>
      </c>
      <c r="AZ430" t="s">
        <v>1289</v>
      </c>
      <c r="BA430">
        <v>5</v>
      </c>
      <c r="BB430">
        <v>0.75</v>
      </c>
      <c r="BC430">
        <v>0</v>
      </c>
      <c r="BD430" t="s">
        <v>1290</v>
      </c>
      <c r="BE430" t="s">
        <v>1290</v>
      </c>
      <c r="BF430" t="s">
        <v>1291</v>
      </c>
      <c r="BG430" t="s">
        <v>1291</v>
      </c>
      <c r="BH430" t="s">
        <v>1291</v>
      </c>
      <c r="BI430">
        <v>0</v>
      </c>
      <c r="BJ430" t="s">
        <v>1292</v>
      </c>
      <c r="BK430">
        <v>0</v>
      </c>
    </row>
    <row r="431" spans="1:63" x14ac:dyDescent="0.25">
      <c r="A431" t="s">
        <v>473</v>
      </c>
      <c r="B431">
        <v>4</v>
      </c>
      <c r="C431" t="s">
        <v>1172</v>
      </c>
      <c r="D431">
        <v>0</v>
      </c>
      <c r="E431">
        <v>1900</v>
      </c>
      <c r="F431">
        <v>1</v>
      </c>
      <c r="G431">
        <v>9</v>
      </c>
      <c r="H431">
        <v>1.2</v>
      </c>
      <c r="I431" t="s">
        <v>1273</v>
      </c>
      <c r="J431" t="s">
        <v>1274</v>
      </c>
      <c r="K431" t="s">
        <v>1275</v>
      </c>
      <c r="M431" t="s">
        <v>1274</v>
      </c>
      <c r="N431" t="s">
        <v>1276</v>
      </c>
      <c r="P431" t="s">
        <v>1274</v>
      </c>
      <c r="Q431" t="s">
        <v>1277</v>
      </c>
      <c r="X431">
        <v>0.38800000000000001</v>
      </c>
      <c r="Y431">
        <v>0.4</v>
      </c>
      <c r="Z431" t="s">
        <v>1279</v>
      </c>
      <c r="AA431">
        <v>0.2</v>
      </c>
      <c r="AB431">
        <v>0.2</v>
      </c>
      <c r="AC431">
        <v>0.2</v>
      </c>
      <c r="AD431">
        <v>0.2</v>
      </c>
      <c r="AE431">
        <v>7</v>
      </c>
      <c r="AF431" t="s">
        <v>1280</v>
      </c>
      <c r="AG431" t="s">
        <v>1281</v>
      </c>
      <c r="AL431" t="s">
        <v>1284</v>
      </c>
      <c r="AO431">
        <v>35</v>
      </c>
      <c r="AP431">
        <v>-30</v>
      </c>
      <c r="AS431">
        <v>7.4999999999999997E-2</v>
      </c>
      <c r="AT431">
        <v>4</v>
      </c>
      <c r="AU431">
        <v>7.4999999999999997E-2</v>
      </c>
      <c r="AV431">
        <v>4</v>
      </c>
      <c r="AW431" t="s">
        <v>1285</v>
      </c>
      <c r="AX431" t="s">
        <v>1286</v>
      </c>
      <c r="AY431" t="s">
        <v>1287</v>
      </c>
      <c r="AZ431" t="s">
        <v>1289</v>
      </c>
      <c r="BA431">
        <v>5</v>
      </c>
      <c r="BB431">
        <v>0.75</v>
      </c>
      <c r="BC431">
        <v>0</v>
      </c>
      <c r="BD431" t="s">
        <v>1290</v>
      </c>
      <c r="BE431" t="s">
        <v>1290</v>
      </c>
      <c r="BF431" t="s">
        <v>1291</v>
      </c>
      <c r="BG431" t="s">
        <v>1291</v>
      </c>
      <c r="BH431" t="s">
        <v>1291</v>
      </c>
      <c r="BI431">
        <v>0</v>
      </c>
      <c r="BJ431" t="s">
        <v>1292</v>
      </c>
      <c r="BK431">
        <v>0</v>
      </c>
    </row>
    <row r="432" spans="1:63" x14ac:dyDescent="0.25">
      <c r="A432" t="s">
        <v>474</v>
      </c>
      <c r="B432">
        <v>4</v>
      </c>
      <c r="C432" t="s">
        <v>1173</v>
      </c>
      <c r="D432">
        <v>0</v>
      </c>
      <c r="E432">
        <v>1900</v>
      </c>
      <c r="F432">
        <v>1</v>
      </c>
      <c r="G432">
        <v>9</v>
      </c>
      <c r="H432">
        <v>1.2</v>
      </c>
      <c r="I432" t="s">
        <v>1273</v>
      </c>
      <c r="J432" t="s">
        <v>1274</v>
      </c>
      <c r="K432" t="s">
        <v>1275</v>
      </c>
      <c r="M432" t="s">
        <v>1274</v>
      </c>
      <c r="N432" t="s">
        <v>1276</v>
      </c>
      <c r="P432" t="s">
        <v>1274</v>
      </c>
      <c r="Q432" t="s">
        <v>1277</v>
      </c>
      <c r="X432">
        <v>0.38800000000000001</v>
      </c>
      <c r="Y432">
        <v>0.4</v>
      </c>
      <c r="Z432" t="s">
        <v>1279</v>
      </c>
      <c r="AA432">
        <v>0.2</v>
      </c>
      <c r="AB432">
        <v>0.2</v>
      </c>
      <c r="AC432">
        <v>0.2</v>
      </c>
      <c r="AD432">
        <v>0.2</v>
      </c>
      <c r="AE432">
        <v>7</v>
      </c>
      <c r="AF432" t="s">
        <v>1280</v>
      </c>
      <c r="AG432" t="s">
        <v>1281</v>
      </c>
      <c r="AL432" t="s">
        <v>1284</v>
      </c>
      <c r="AO432">
        <v>35</v>
      </c>
      <c r="AP432">
        <v>-30</v>
      </c>
      <c r="AS432">
        <v>7.4999999999999997E-2</v>
      </c>
      <c r="AT432">
        <v>4</v>
      </c>
      <c r="AU432">
        <v>7.4999999999999997E-2</v>
      </c>
      <c r="AV432">
        <v>4</v>
      </c>
      <c r="AW432" t="s">
        <v>1285</v>
      </c>
      <c r="AX432" t="s">
        <v>1286</v>
      </c>
      <c r="AY432" t="s">
        <v>1287</v>
      </c>
      <c r="AZ432" t="s">
        <v>1289</v>
      </c>
      <c r="BA432">
        <v>5</v>
      </c>
      <c r="BB432">
        <v>0.75</v>
      </c>
      <c r="BC432">
        <v>0</v>
      </c>
      <c r="BD432" t="s">
        <v>1290</v>
      </c>
      <c r="BE432" t="s">
        <v>1290</v>
      </c>
      <c r="BF432" t="s">
        <v>1291</v>
      </c>
      <c r="BG432" t="s">
        <v>1291</v>
      </c>
      <c r="BH432" t="s">
        <v>1291</v>
      </c>
      <c r="BI432">
        <v>0</v>
      </c>
      <c r="BJ432" t="s">
        <v>1292</v>
      </c>
      <c r="BK432">
        <v>0</v>
      </c>
    </row>
    <row r="433" spans="1:63" x14ac:dyDescent="0.25">
      <c r="A433" t="s">
        <v>475</v>
      </c>
      <c r="B433">
        <v>4</v>
      </c>
      <c r="C433" t="s">
        <v>1174</v>
      </c>
      <c r="D433">
        <v>0</v>
      </c>
      <c r="E433">
        <v>1900</v>
      </c>
      <c r="F433">
        <v>1</v>
      </c>
      <c r="G433">
        <v>9</v>
      </c>
      <c r="H433">
        <v>1.2</v>
      </c>
      <c r="I433" t="s">
        <v>1273</v>
      </c>
      <c r="J433" t="s">
        <v>1274</v>
      </c>
      <c r="K433" t="s">
        <v>1275</v>
      </c>
      <c r="M433" t="s">
        <v>1274</v>
      </c>
      <c r="N433" t="s">
        <v>1276</v>
      </c>
      <c r="P433" t="s">
        <v>1274</v>
      </c>
      <c r="Q433" t="s">
        <v>1277</v>
      </c>
      <c r="X433">
        <v>0.38800000000000001</v>
      </c>
      <c r="Y433">
        <v>0.4</v>
      </c>
      <c r="Z433" t="s">
        <v>1279</v>
      </c>
      <c r="AA433">
        <v>0.2</v>
      </c>
      <c r="AB433">
        <v>0.2</v>
      </c>
      <c r="AC433">
        <v>0.2</v>
      </c>
      <c r="AD433">
        <v>0.2</v>
      </c>
      <c r="AE433">
        <v>7</v>
      </c>
      <c r="AF433" t="s">
        <v>1280</v>
      </c>
      <c r="AG433" t="s">
        <v>1281</v>
      </c>
      <c r="AL433" t="s">
        <v>1284</v>
      </c>
      <c r="AO433">
        <v>35</v>
      </c>
      <c r="AP433">
        <v>-30</v>
      </c>
      <c r="AS433">
        <v>7.4999999999999997E-2</v>
      </c>
      <c r="AT433">
        <v>4</v>
      </c>
      <c r="AU433">
        <v>7.4999999999999997E-2</v>
      </c>
      <c r="AV433">
        <v>4</v>
      </c>
      <c r="AW433" t="s">
        <v>1285</v>
      </c>
      <c r="AX433" t="s">
        <v>1286</v>
      </c>
      <c r="AY433" t="s">
        <v>1287</v>
      </c>
      <c r="AZ433" t="s">
        <v>1289</v>
      </c>
      <c r="BA433">
        <v>5</v>
      </c>
      <c r="BB433">
        <v>0.75</v>
      </c>
      <c r="BC433">
        <v>0</v>
      </c>
      <c r="BD433" t="s">
        <v>1290</v>
      </c>
      <c r="BE433" t="s">
        <v>1290</v>
      </c>
      <c r="BF433" t="s">
        <v>1291</v>
      </c>
      <c r="BG433" t="s">
        <v>1291</v>
      </c>
      <c r="BH433" t="s">
        <v>1291</v>
      </c>
      <c r="BI433">
        <v>0</v>
      </c>
      <c r="BJ433" t="s">
        <v>1292</v>
      </c>
      <c r="BK433">
        <v>0</v>
      </c>
    </row>
    <row r="434" spans="1:63" x14ac:dyDescent="0.25">
      <c r="A434" t="s">
        <v>476</v>
      </c>
      <c r="B434">
        <v>4</v>
      </c>
      <c r="C434" t="s">
        <v>1175</v>
      </c>
      <c r="D434">
        <v>0</v>
      </c>
      <c r="E434">
        <v>1900</v>
      </c>
      <c r="F434">
        <v>1</v>
      </c>
      <c r="G434">
        <v>9</v>
      </c>
      <c r="H434">
        <v>1.2</v>
      </c>
      <c r="I434" t="s">
        <v>1273</v>
      </c>
      <c r="J434" t="s">
        <v>1274</v>
      </c>
      <c r="K434" t="s">
        <v>1275</v>
      </c>
      <c r="M434" t="s">
        <v>1274</v>
      </c>
      <c r="N434" t="s">
        <v>1276</v>
      </c>
      <c r="P434" t="s">
        <v>1274</v>
      </c>
      <c r="Q434" t="s">
        <v>1277</v>
      </c>
      <c r="X434">
        <v>0.38800000000000001</v>
      </c>
      <c r="Y434">
        <v>0.4</v>
      </c>
      <c r="Z434" t="s">
        <v>1279</v>
      </c>
      <c r="AA434">
        <v>0.2</v>
      </c>
      <c r="AB434">
        <v>0.2</v>
      </c>
      <c r="AC434">
        <v>0.2</v>
      </c>
      <c r="AD434">
        <v>0.2</v>
      </c>
      <c r="AE434">
        <v>7</v>
      </c>
      <c r="AF434" t="s">
        <v>1280</v>
      </c>
      <c r="AG434" t="s">
        <v>1281</v>
      </c>
      <c r="AL434" t="s">
        <v>1284</v>
      </c>
      <c r="AO434">
        <v>35</v>
      </c>
      <c r="AP434">
        <v>-30</v>
      </c>
      <c r="AS434">
        <v>7.4999999999999997E-2</v>
      </c>
      <c r="AT434">
        <v>4</v>
      </c>
      <c r="AU434">
        <v>7.4999999999999997E-2</v>
      </c>
      <c r="AV434">
        <v>4</v>
      </c>
      <c r="AW434" t="s">
        <v>1285</v>
      </c>
      <c r="AX434" t="s">
        <v>1286</v>
      </c>
      <c r="AY434" t="s">
        <v>1287</v>
      </c>
      <c r="AZ434" t="s">
        <v>1289</v>
      </c>
      <c r="BA434">
        <v>5</v>
      </c>
      <c r="BB434">
        <v>0.75</v>
      </c>
      <c r="BC434">
        <v>0</v>
      </c>
      <c r="BD434" t="s">
        <v>1290</v>
      </c>
      <c r="BE434" t="s">
        <v>1290</v>
      </c>
      <c r="BF434" t="s">
        <v>1291</v>
      </c>
      <c r="BG434" t="s">
        <v>1291</v>
      </c>
      <c r="BH434" t="s">
        <v>1291</v>
      </c>
      <c r="BI434">
        <v>0</v>
      </c>
      <c r="BJ434" t="s">
        <v>1292</v>
      </c>
      <c r="BK434">
        <v>0</v>
      </c>
    </row>
    <row r="435" spans="1:63" x14ac:dyDescent="0.25">
      <c r="A435" t="s">
        <v>477</v>
      </c>
      <c r="B435">
        <v>4</v>
      </c>
      <c r="C435" t="s">
        <v>1176</v>
      </c>
      <c r="D435">
        <v>0</v>
      </c>
      <c r="E435">
        <v>1900</v>
      </c>
      <c r="F435">
        <v>1</v>
      </c>
      <c r="G435">
        <v>9</v>
      </c>
      <c r="H435">
        <v>1.2</v>
      </c>
      <c r="I435" t="s">
        <v>1273</v>
      </c>
      <c r="J435" t="s">
        <v>1274</v>
      </c>
      <c r="K435" t="s">
        <v>1275</v>
      </c>
      <c r="M435" t="s">
        <v>1274</v>
      </c>
      <c r="N435" t="s">
        <v>1276</v>
      </c>
      <c r="P435" t="s">
        <v>1274</v>
      </c>
      <c r="Q435" t="s">
        <v>1277</v>
      </c>
      <c r="X435">
        <v>0.38800000000000001</v>
      </c>
      <c r="Y435">
        <v>0.4</v>
      </c>
      <c r="Z435" t="s">
        <v>1279</v>
      </c>
      <c r="AA435">
        <v>0.2</v>
      </c>
      <c r="AB435">
        <v>0.2</v>
      </c>
      <c r="AC435">
        <v>0.2</v>
      </c>
      <c r="AD435">
        <v>0.2</v>
      </c>
      <c r="AE435">
        <v>7</v>
      </c>
      <c r="AF435" t="s">
        <v>1280</v>
      </c>
      <c r="AG435" t="s">
        <v>1281</v>
      </c>
      <c r="AL435" t="s">
        <v>1284</v>
      </c>
      <c r="AO435">
        <v>35</v>
      </c>
      <c r="AP435">
        <v>-30</v>
      </c>
      <c r="AS435">
        <v>7.4999999999999997E-2</v>
      </c>
      <c r="AT435">
        <v>4</v>
      </c>
      <c r="AU435">
        <v>7.4999999999999997E-2</v>
      </c>
      <c r="AV435">
        <v>4</v>
      </c>
      <c r="AW435" t="s">
        <v>1285</v>
      </c>
      <c r="AX435" t="s">
        <v>1286</v>
      </c>
      <c r="AY435" t="s">
        <v>1287</v>
      </c>
      <c r="AZ435" t="s">
        <v>1289</v>
      </c>
      <c r="BA435">
        <v>5</v>
      </c>
      <c r="BB435">
        <v>0.75</v>
      </c>
      <c r="BC435">
        <v>0</v>
      </c>
      <c r="BD435" t="s">
        <v>1290</v>
      </c>
      <c r="BE435" t="s">
        <v>1290</v>
      </c>
      <c r="BF435" t="s">
        <v>1291</v>
      </c>
      <c r="BG435" t="s">
        <v>1291</v>
      </c>
      <c r="BH435" t="s">
        <v>1291</v>
      </c>
      <c r="BI435">
        <v>0</v>
      </c>
      <c r="BJ435" t="s">
        <v>1292</v>
      </c>
      <c r="BK435">
        <v>0</v>
      </c>
    </row>
    <row r="436" spans="1:63" x14ac:dyDescent="0.25">
      <c r="A436" t="s">
        <v>478</v>
      </c>
      <c r="B436">
        <v>4</v>
      </c>
      <c r="C436" t="s">
        <v>1177</v>
      </c>
      <c r="D436">
        <v>0</v>
      </c>
      <c r="E436">
        <v>1900</v>
      </c>
      <c r="F436">
        <v>1</v>
      </c>
      <c r="G436">
        <v>9</v>
      </c>
      <c r="H436">
        <v>1.2</v>
      </c>
      <c r="I436" t="s">
        <v>1273</v>
      </c>
      <c r="J436" t="s">
        <v>1274</v>
      </c>
      <c r="K436" t="s">
        <v>1275</v>
      </c>
      <c r="M436" t="s">
        <v>1274</v>
      </c>
      <c r="N436" t="s">
        <v>1276</v>
      </c>
      <c r="P436" t="s">
        <v>1274</v>
      </c>
      <c r="Q436" t="s">
        <v>1277</v>
      </c>
      <c r="X436">
        <v>0.38800000000000001</v>
      </c>
      <c r="Y436">
        <v>0.4</v>
      </c>
      <c r="Z436" t="s">
        <v>1279</v>
      </c>
      <c r="AA436">
        <v>0.2</v>
      </c>
      <c r="AB436">
        <v>0.2</v>
      </c>
      <c r="AC436">
        <v>0.2</v>
      </c>
      <c r="AD436">
        <v>0.2</v>
      </c>
      <c r="AE436">
        <v>7</v>
      </c>
      <c r="AF436" t="s">
        <v>1280</v>
      </c>
      <c r="AG436" t="s">
        <v>1281</v>
      </c>
      <c r="AL436" t="s">
        <v>1284</v>
      </c>
      <c r="AO436">
        <v>35</v>
      </c>
      <c r="AP436">
        <v>-30</v>
      </c>
      <c r="AS436">
        <v>7.4999999999999997E-2</v>
      </c>
      <c r="AT436">
        <v>4</v>
      </c>
      <c r="AU436">
        <v>7.4999999999999997E-2</v>
      </c>
      <c r="AV436">
        <v>4</v>
      </c>
      <c r="AW436" t="s">
        <v>1285</v>
      </c>
      <c r="AX436" t="s">
        <v>1286</v>
      </c>
      <c r="AY436" t="s">
        <v>1287</v>
      </c>
      <c r="AZ436" t="s">
        <v>1289</v>
      </c>
      <c r="BA436">
        <v>5</v>
      </c>
      <c r="BB436">
        <v>0.75</v>
      </c>
      <c r="BC436">
        <v>0</v>
      </c>
      <c r="BD436" t="s">
        <v>1290</v>
      </c>
      <c r="BE436" t="s">
        <v>1290</v>
      </c>
      <c r="BF436" t="s">
        <v>1291</v>
      </c>
      <c r="BG436" t="s">
        <v>1291</v>
      </c>
      <c r="BH436" t="s">
        <v>1291</v>
      </c>
      <c r="BI436">
        <v>0</v>
      </c>
      <c r="BJ436" t="s">
        <v>1292</v>
      </c>
      <c r="BK436">
        <v>0</v>
      </c>
    </row>
    <row r="437" spans="1:63" x14ac:dyDescent="0.25">
      <c r="A437" t="s">
        <v>479</v>
      </c>
      <c r="B437">
        <v>4</v>
      </c>
      <c r="C437" t="s">
        <v>1178</v>
      </c>
      <c r="D437">
        <v>0</v>
      </c>
      <c r="E437">
        <v>1900</v>
      </c>
      <c r="F437">
        <v>1</v>
      </c>
      <c r="G437">
        <v>9</v>
      </c>
      <c r="H437">
        <v>1.2</v>
      </c>
      <c r="I437" t="s">
        <v>1273</v>
      </c>
      <c r="J437" t="s">
        <v>1274</v>
      </c>
      <c r="K437" t="s">
        <v>1275</v>
      </c>
      <c r="M437" t="s">
        <v>1274</v>
      </c>
      <c r="N437" t="s">
        <v>1276</v>
      </c>
      <c r="P437" t="s">
        <v>1274</v>
      </c>
      <c r="Q437" t="s">
        <v>1277</v>
      </c>
      <c r="X437">
        <v>0.38800000000000001</v>
      </c>
      <c r="Y437">
        <v>0.4</v>
      </c>
      <c r="Z437" t="s">
        <v>1279</v>
      </c>
      <c r="AA437">
        <v>0.2</v>
      </c>
      <c r="AB437">
        <v>0.2</v>
      </c>
      <c r="AC437">
        <v>0.2</v>
      </c>
      <c r="AD437">
        <v>0.2</v>
      </c>
      <c r="AE437">
        <v>7</v>
      </c>
      <c r="AF437" t="s">
        <v>1280</v>
      </c>
      <c r="AG437" t="s">
        <v>1281</v>
      </c>
      <c r="AL437" t="s">
        <v>1284</v>
      </c>
      <c r="AO437">
        <v>35</v>
      </c>
      <c r="AP437">
        <v>-30</v>
      </c>
      <c r="AS437">
        <v>7.4999999999999997E-2</v>
      </c>
      <c r="AT437">
        <v>4</v>
      </c>
      <c r="AU437">
        <v>7.4999999999999997E-2</v>
      </c>
      <c r="AV437">
        <v>4</v>
      </c>
      <c r="AW437" t="s">
        <v>1285</v>
      </c>
      <c r="AX437" t="s">
        <v>1286</v>
      </c>
      <c r="AY437" t="s">
        <v>1287</v>
      </c>
      <c r="AZ437" t="s">
        <v>1289</v>
      </c>
      <c r="BA437">
        <v>5</v>
      </c>
      <c r="BB437">
        <v>0.75</v>
      </c>
      <c r="BC437">
        <v>0</v>
      </c>
      <c r="BD437" t="s">
        <v>1290</v>
      </c>
      <c r="BE437" t="s">
        <v>1290</v>
      </c>
      <c r="BF437" t="s">
        <v>1291</v>
      </c>
      <c r="BG437" t="s">
        <v>1291</v>
      </c>
      <c r="BH437" t="s">
        <v>1291</v>
      </c>
      <c r="BI437">
        <v>0</v>
      </c>
      <c r="BJ437" t="s">
        <v>1292</v>
      </c>
      <c r="BK437">
        <v>0</v>
      </c>
    </row>
    <row r="438" spans="1:63" x14ac:dyDescent="0.25">
      <c r="A438" t="s">
        <v>480</v>
      </c>
      <c r="B438">
        <v>4</v>
      </c>
      <c r="C438" t="s">
        <v>1179</v>
      </c>
      <c r="D438">
        <v>0</v>
      </c>
      <c r="E438">
        <v>1900</v>
      </c>
      <c r="F438">
        <v>1</v>
      </c>
      <c r="G438">
        <v>9</v>
      </c>
      <c r="H438">
        <v>1.2</v>
      </c>
      <c r="I438" t="s">
        <v>1273</v>
      </c>
      <c r="J438" t="s">
        <v>1274</v>
      </c>
      <c r="K438" t="s">
        <v>1275</v>
      </c>
      <c r="M438" t="s">
        <v>1274</v>
      </c>
      <c r="N438" t="s">
        <v>1276</v>
      </c>
      <c r="P438" t="s">
        <v>1274</v>
      </c>
      <c r="Q438" t="s">
        <v>1277</v>
      </c>
      <c r="X438">
        <v>0.38800000000000001</v>
      </c>
      <c r="Y438">
        <v>0.4</v>
      </c>
      <c r="Z438" t="s">
        <v>1279</v>
      </c>
      <c r="AA438">
        <v>0.2</v>
      </c>
      <c r="AB438">
        <v>0.2</v>
      </c>
      <c r="AC438">
        <v>0.2</v>
      </c>
      <c r="AD438">
        <v>0.2</v>
      </c>
      <c r="AE438">
        <v>7</v>
      </c>
      <c r="AF438" t="s">
        <v>1280</v>
      </c>
      <c r="AG438" t="s">
        <v>1281</v>
      </c>
      <c r="AL438" t="s">
        <v>1284</v>
      </c>
      <c r="AO438">
        <v>35</v>
      </c>
      <c r="AP438">
        <v>-30</v>
      </c>
      <c r="AS438">
        <v>7.4999999999999997E-2</v>
      </c>
      <c r="AT438">
        <v>4</v>
      </c>
      <c r="AU438">
        <v>7.4999999999999997E-2</v>
      </c>
      <c r="AV438">
        <v>4</v>
      </c>
      <c r="AW438" t="s">
        <v>1285</v>
      </c>
      <c r="AX438" t="s">
        <v>1286</v>
      </c>
      <c r="AY438" t="s">
        <v>1287</v>
      </c>
      <c r="AZ438" t="s">
        <v>1289</v>
      </c>
      <c r="BA438">
        <v>5</v>
      </c>
      <c r="BB438">
        <v>0.75</v>
      </c>
      <c r="BC438">
        <v>0</v>
      </c>
      <c r="BD438" t="s">
        <v>1290</v>
      </c>
      <c r="BE438" t="s">
        <v>1290</v>
      </c>
      <c r="BF438" t="s">
        <v>1291</v>
      </c>
      <c r="BG438" t="s">
        <v>1291</v>
      </c>
      <c r="BH438" t="s">
        <v>1291</v>
      </c>
      <c r="BI438">
        <v>0</v>
      </c>
      <c r="BJ438" t="s">
        <v>1292</v>
      </c>
      <c r="BK438">
        <v>0</v>
      </c>
    </row>
    <row r="439" spans="1:63" x14ac:dyDescent="0.25">
      <c r="A439" t="s">
        <v>481</v>
      </c>
      <c r="B439">
        <v>4</v>
      </c>
      <c r="C439" t="s">
        <v>1180</v>
      </c>
      <c r="D439">
        <v>0</v>
      </c>
      <c r="E439">
        <v>1900</v>
      </c>
      <c r="F439">
        <v>1</v>
      </c>
      <c r="G439">
        <v>9</v>
      </c>
      <c r="H439">
        <v>1.2</v>
      </c>
      <c r="I439" t="s">
        <v>1273</v>
      </c>
      <c r="J439" t="s">
        <v>1274</v>
      </c>
      <c r="K439" t="s">
        <v>1275</v>
      </c>
      <c r="M439" t="s">
        <v>1274</v>
      </c>
      <c r="N439" t="s">
        <v>1276</v>
      </c>
      <c r="P439" t="s">
        <v>1274</v>
      </c>
      <c r="Q439" t="s">
        <v>1277</v>
      </c>
      <c r="X439">
        <v>0.38800000000000001</v>
      </c>
      <c r="Y439">
        <v>0.4</v>
      </c>
      <c r="Z439" t="s">
        <v>1279</v>
      </c>
      <c r="AA439">
        <v>0.2</v>
      </c>
      <c r="AB439">
        <v>0.2</v>
      </c>
      <c r="AC439">
        <v>0.2</v>
      </c>
      <c r="AD439">
        <v>0.2</v>
      </c>
      <c r="AE439">
        <v>7</v>
      </c>
      <c r="AF439" t="s">
        <v>1280</v>
      </c>
      <c r="AG439" t="s">
        <v>1281</v>
      </c>
      <c r="AL439" t="s">
        <v>1284</v>
      </c>
      <c r="AO439">
        <v>35</v>
      </c>
      <c r="AP439">
        <v>-30</v>
      </c>
      <c r="AS439">
        <v>7.4999999999999997E-2</v>
      </c>
      <c r="AT439">
        <v>4</v>
      </c>
      <c r="AU439">
        <v>7.4999999999999997E-2</v>
      </c>
      <c r="AV439">
        <v>4</v>
      </c>
      <c r="AW439" t="s">
        <v>1285</v>
      </c>
      <c r="AX439" t="s">
        <v>1286</v>
      </c>
      <c r="AY439" t="s">
        <v>1287</v>
      </c>
      <c r="AZ439" t="s">
        <v>1289</v>
      </c>
      <c r="BA439">
        <v>5</v>
      </c>
      <c r="BB439">
        <v>0.75</v>
      </c>
      <c r="BC439">
        <v>0</v>
      </c>
      <c r="BD439" t="s">
        <v>1290</v>
      </c>
      <c r="BE439" t="s">
        <v>1290</v>
      </c>
      <c r="BF439" t="s">
        <v>1291</v>
      </c>
      <c r="BG439" t="s">
        <v>1291</v>
      </c>
      <c r="BH439" t="s">
        <v>1291</v>
      </c>
      <c r="BI439">
        <v>0</v>
      </c>
      <c r="BJ439" t="s">
        <v>1292</v>
      </c>
      <c r="BK439">
        <v>0</v>
      </c>
    </row>
    <row r="440" spans="1:63" x14ac:dyDescent="0.25">
      <c r="A440" t="s">
        <v>482</v>
      </c>
      <c r="B440">
        <v>4</v>
      </c>
      <c r="C440" t="s">
        <v>1181</v>
      </c>
      <c r="D440">
        <v>0</v>
      </c>
      <c r="E440">
        <v>1900</v>
      </c>
      <c r="F440">
        <v>1</v>
      </c>
      <c r="G440">
        <v>9</v>
      </c>
      <c r="H440">
        <v>1.2</v>
      </c>
      <c r="I440" t="s">
        <v>1273</v>
      </c>
      <c r="J440" t="s">
        <v>1274</v>
      </c>
      <c r="K440" t="s">
        <v>1275</v>
      </c>
      <c r="M440" t="s">
        <v>1274</v>
      </c>
      <c r="N440" t="s">
        <v>1276</v>
      </c>
      <c r="P440" t="s">
        <v>1274</v>
      </c>
      <c r="Q440" t="s">
        <v>1277</v>
      </c>
      <c r="X440">
        <v>0.38800000000000001</v>
      </c>
      <c r="Y440">
        <v>0.4</v>
      </c>
      <c r="Z440" t="s">
        <v>1279</v>
      </c>
      <c r="AA440">
        <v>0.2</v>
      </c>
      <c r="AB440">
        <v>0.2</v>
      </c>
      <c r="AC440">
        <v>0.2</v>
      </c>
      <c r="AD440">
        <v>0.2</v>
      </c>
      <c r="AE440">
        <v>7</v>
      </c>
      <c r="AF440" t="s">
        <v>1280</v>
      </c>
      <c r="AG440" t="s">
        <v>1281</v>
      </c>
      <c r="AL440" t="s">
        <v>1284</v>
      </c>
      <c r="AO440">
        <v>35</v>
      </c>
      <c r="AP440">
        <v>-30</v>
      </c>
      <c r="AS440">
        <v>7.4999999999999997E-2</v>
      </c>
      <c r="AT440">
        <v>4</v>
      </c>
      <c r="AU440">
        <v>7.4999999999999997E-2</v>
      </c>
      <c r="AV440">
        <v>4</v>
      </c>
      <c r="AW440" t="s">
        <v>1285</v>
      </c>
      <c r="AX440" t="s">
        <v>1286</v>
      </c>
      <c r="AY440" t="s">
        <v>1287</v>
      </c>
      <c r="AZ440" t="s">
        <v>1289</v>
      </c>
      <c r="BA440">
        <v>5</v>
      </c>
      <c r="BB440">
        <v>0.75</v>
      </c>
      <c r="BC440">
        <v>0</v>
      </c>
      <c r="BD440" t="s">
        <v>1290</v>
      </c>
      <c r="BE440" t="s">
        <v>1290</v>
      </c>
      <c r="BF440" t="s">
        <v>1291</v>
      </c>
      <c r="BG440" t="s">
        <v>1291</v>
      </c>
      <c r="BH440" t="s">
        <v>1291</v>
      </c>
      <c r="BI440">
        <v>0</v>
      </c>
      <c r="BJ440" t="s">
        <v>1292</v>
      </c>
      <c r="BK440">
        <v>0</v>
      </c>
    </row>
    <row r="441" spans="1:63" x14ac:dyDescent="0.25">
      <c r="A441" t="s">
        <v>483</v>
      </c>
      <c r="B441">
        <v>4</v>
      </c>
      <c r="C441" t="s">
        <v>1182</v>
      </c>
      <c r="D441">
        <v>0</v>
      </c>
      <c r="E441">
        <v>1900</v>
      </c>
      <c r="F441">
        <v>1</v>
      </c>
      <c r="G441">
        <v>9</v>
      </c>
      <c r="H441">
        <v>1.2</v>
      </c>
      <c r="I441" t="s">
        <v>1273</v>
      </c>
      <c r="J441" t="s">
        <v>1274</v>
      </c>
      <c r="K441" t="s">
        <v>1275</v>
      </c>
      <c r="M441" t="s">
        <v>1274</v>
      </c>
      <c r="N441" t="s">
        <v>1276</v>
      </c>
      <c r="P441" t="s">
        <v>1274</v>
      </c>
      <c r="Q441" t="s">
        <v>1277</v>
      </c>
      <c r="X441">
        <v>0.38800000000000001</v>
      </c>
      <c r="Y441">
        <v>0.4</v>
      </c>
      <c r="Z441" t="s">
        <v>1279</v>
      </c>
      <c r="AA441">
        <v>0.2</v>
      </c>
      <c r="AB441">
        <v>0.2</v>
      </c>
      <c r="AC441">
        <v>0.2</v>
      </c>
      <c r="AD441">
        <v>0.2</v>
      </c>
      <c r="AE441">
        <v>7</v>
      </c>
      <c r="AF441" t="s">
        <v>1280</v>
      </c>
      <c r="AG441" t="s">
        <v>1281</v>
      </c>
      <c r="AL441" t="s">
        <v>1284</v>
      </c>
      <c r="AO441">
        <v>35</v>
      </c>
      <c r="AP441">
        <v>-30</v>
      </c>
      <c r="AS441">
        <v>7.4999999999999997E-2</v>
      </c>
      <c r="AT441">
        <v>4</v>
      </c>
      <c r="AU441">
        <v>7.4999999999999997E-2</v>
      </c>
      <c r="AV441">
        <v>4</v>
      </c>
      <c r="AW441" t="s">
        <v>1285</v>
      </c>
      <c r="AX441" t="s">
        <v>1286</v>
      </c>
      <c r="AY441" t="s">
        <v>1287</v>
      </c>
      <c r="AZ441" t="s">
        <v>1289</v>
      </c>
      <c r="BA441">
        <v>5</v>
      </c>
      <c r="BB441">
        <v>0.75</v>
      </c>
      <c r="BC441">
        <v>0</v>
      </c>
      <c r="BD441" t="s">
        <v>1290</v>
      </c>
      <c r="BE441" t="s">
        <v>1290</v>
      </c>
      <c r="BF441" t="s">
        <v>1291</v>
      </c>
      <c r="BG441" t="s">
        <v>1291</v>
      </c>
      <c r="BH441" t="s">
        <v>1291</v>
      </c>
      <c r="BI441">
        <v>0</v>
      </c>
      <c r="BJ441" t="s">
        <v>1292</v>
      </c>
      <c r="BK441">
        <v>0</v>
      </c>
    </row>
    <row r="442" spans="1:63" x14ac:dyDescent="0.25">
      <c r="A442" t="s">
        <v>484</v>
      </c>
      <c r="B442">
        <v>4</v>
      </c>
      <c r="C442" t="s">
        <v>1183</v>
      </c>
      <c r="D442">
        <v>0</v>
      </c>
      <c r="E442">
        <v>1900</v>
      </c>
      <c r="F442">
        <v>1</v>
      </c>
      <c r="G442">
        <v>9</v>
      </c>
      <c r="H442">
        <v>1.2</v>
      </c>
      <c r="I442" t="s">
        <v>1273</v>
      </c>
      <c r="J442" t="s">
        <v>1274</v>
      </c>
      <c r="K442" t="s">
        <v>1275</v>
      </c>
      <c r="M442" t="s">
        <v>1274</v>
      </c>
      <c r="N442" t="s">
        <v>1276</v>
      </c>
      <c r="P442" t="s">
        <v>1274</v>
      </c>
      <c r="Q442" t="s">
        <v>1277</v>
      </c>
      <c r="X442">
        <v>0.38800000000000001</v>
      </c>
      <c r="Y442">
        <v>0.4</v>
      </c>
      <c r="Z442" t="s">
        <v>1279</v>
      </c>
      <c r="AA442">
        <v>0.2</v>
      </c>
      <c r="AB442">
        <v>0.2</v>
      </c>
      <c r="AC442">
        <v>0.2</v>
      </c>
      <c r="AD442">
        <v>0.2</v>
      </c>
      <c r="AE442">
        <v>7</v>
      </c>
      <c r="AF442" t="s">
        <v>1280</v>
      </c>
      <c r="AG442" t="s">
        <v>1281</v>
      </c>
      <c r="AL442" t="s">
        <v>1284</v>
      </c>
      <c r="AO442">
        <v>35</v>
      </c>
      <c r="AP442">
        <v>-30</v>
      </c>
      <c r="AS442">
        <v>7.4999999999999997E-2</v>
      </c>
      <c r="AT442">
        <v>4</v>
      </c>
      <c r="AU442">
        <v>7.4999999999999997E-2</v>
      </c>
      <c r="AV442">
        <v>4</v>
      </c>
      <c r="AW442" t="s">
        <v>1285</v>
      </c>
      <c r="AX442" t="s">
        <v>1286</v>
      </c>
      <c r="AY442" t="s">
        <v>1287</v>
      </c>
      <c r="AZ442" t="s">
        <v>1289</v>
      </c>
      <c r="BA442">
        <v>5</v>
      </c>
      <c r="BB442">
        <v>0.75</v>
      </c>
      <c r="BC442">
        <v>0</v>
      </c>
      <c r="BD442" t="s">
        <v>1290</v>
      </c>
      <c r="BE442" t="s">
        <v>1290</v>
      </c>
      <c r="BF442" t="s">
        <v>1291</v>
      </c>
      <c r="BG442" t="s">
        <v>1291</v>
      </c>
      <c r="BH442" t="s">
        <v>1291</v>
      </c>
      <c r="BI442">
        <v>0</v>
      </c>
      <c r="BJ442" t="s">
        <v>1292</v>
      </c>
      <c r="BK442">
        <v>0</v>
      </c>
    </row>
    <row r="443" spans="1:63" x14ac:dyDescent="0.25">
      <c r="A443" t="s">
        <v>485</v>
      </c>
      <c r="B443">
        <v>4</v>
      </c>
      <c r="C443" t="s">
        <v>1184</v>
      </c>
      <c r="D443">
        <v>0</v>
      </c>
      <c r="E443">
        <v>1900</v>
      </c>
      <c r="F443">
        <v>1</v>
      </c>
      <c r="G443">
        <v>9</v>
      </c>
      <c r="H443">
        <v>1.2</v>
      </c>
      <c r="I443" t="s">
        <v>1273</v>
      </c>
      <c r="J443" t="s">
        <v>1274</v>
      </c>
      <c r="K443" t="s">
        <v>1275</v>
      </c>
      <c r="M443" t="s">
        <v>1274</v>
      </c>
      <c r="N443" t="s">
        <v>1276</v>
      </c>
      <c r="P443" t="s">
        <v>1274</v>
      </c>
      <c r="Q443" t="s">
        <v>1277</v>
      </c>
      <c r="X443">
        <v>0.38800000000000001</v>
      </c>
      <c r="Y443">
        <v>0.4</v>
      </c>
      <c r="Z443" t="s">
        <v>1279</v>
      </c>
      <c r="AA443">
        <v>0.2</v>
      </c>
      <c r="AB443">
        <v>0.2</v>
      </c>
      <c r="AC443">
        <v>0.2</v>
      </c>
      <c r="AD443">
        <v>0.2</v>
      </c>
      <c r="AE443">
        <v>7</v>
      </c>
      <c r="AF443" t="s">
        <v>1280</v>
      </c>
      <c r="AG443" t="s">
        <v>1281</v>
      </c>
      <c r="AL443" t="s">
        <v>1284</v>
      </c>
      <c r="AO443">
        <v>35</v>
      </c>
      <c r="AP443">
        <v>-30</v>
      </c>
      <c r="AS443">
        <v>7.4999999999999997E-2</v>
      </c>
      <c r="AT443">
        <v>4</v>
      </c>
      <c r="AU443">
        <v>7.4999999999999997E-2</v>
      </c>
      <c r="AV443">
        <v>4</v>
      </c>
      <c r="AW443" t="s">
        <v>1285</v>
      </c>
      <c r="AX443" t="s">
        <v>1286</v>
      </c>
      <c r="AY443" t="s">
        <v>1287</v>
      </c>
      <c r="AZ443" t="s">
        <v>1289</v>
      </c>
      <c r="BA443">
        <v>5</v>
      </c>
      <c r="BB443">
        <v>0.75</v>
      </c>
      <c r="BC443">
        <v>0</v>
      </c>
      <c r="BD443" t="s">
        <v>1290</v>
      </c>
      <c r="BE443" t="s">
        <v>1290</v>
      </c>
      <c r="BF443" t="s">
        <v>1291</v>
      </c>
      <c r="BG443" t="s">
        <v>1291</v>
      </c>
      <c r="BH443" t="s">
        <v>1291</v>
      </c>
      <c r="BI443">
        <v>0</v>
      </c>
      <c r="BJ443" t="s">
        <v>1292</v>
      </c>
      <c r="BK443">
        <v>0</v>
      </c>
    </row>
    <row r="444" spans="1:63" x14ac:dyDescent="0.25">
      <c r="A444" t="s">
        <v>486</v>
      </c>
      <c r="B444">
        <v>4</v>
      </c>
      <c r="C444" t="s">
        <v>1185</v>
      </c>
      <c r="D444">
        <v>0</v>
      </c>
      <c r="E444">
        <v>1900</v>
      </c>
      <c r="F444">
        <v>1</v>
      </c>
      <c r="G444">
        <v>9</v>
      </c>
      <c r="H444">
        <v>1.2</v>
      </c>
      <c r="I444" t="s">
        <v>1273</v>
      </c>
      <c r="J444" t="s">
        <v>1274</v>
      </c>
      <c r="K444" t="s">
        <v>1275</v>
      </c>
      <c r="M444" t="s">
        <v>1274</v>
      </c>
      <c r="N444" t="s">
        <v>1276</v>
      </c>
      <c r="P444" t="s">
        <v>1274</v>
      </c>
      <c r="Q444" t="s">
        <v>1277</v>
      </c>
      <c r="X444">
        <v>0.38800000000000001</v>
      </c>
      <c r="Y444">
        <v>0.4</v>
      </c>
      <c r="Z444" t="s">
        <v>1279</v>
      </c>
      <c r="AA444">
        <v>0.2</v>
      </c>
      <c r="AB444">
        <v>0.2</v>
      </c>
      <c r="AC444">
        <v>0.2</v>
      </c>
      <c r="AD444">
        <v>0.2</v>
      </c>
      <c r="AE444">
        <v>7</v>
      </c>
      <c r="AF444" t="s">
        <v>1280</v>
      </c>
      <c r="AG444" t="s">
        <v>1281</v>
      </c>
      <c r="AL444" t="s">
        <v>1284</v>
      </c>
      <c r="AO444">
        <v>35</v>
      </c>
      <c r="AP444">
        <v>-30</v>
      </c>
      <c r="AS444">
        <v>7.4999999999999997E-2</v>
      </c>
      <c r="AT444">
        <v>4</v>
      </c>
      <c r="AU444">
        <v>7.4999999999999997E-2</v>
      </c>
      <c r="AV444">
        <v>4</v>
      </c>
      <c r="AW444" t="s">
        <v>1285</v>
      </c>
      <c r="AX444" t="s">
        <v>1286</v>
      </c>
      <c r="AY444" t="s">
        <v>1287</v>
      </c>
      <c r="AZ444" t="s">
        <v>1289</v>
      </c>
      <c r="BA444">
        <v>5</v>
      </c>
      <c r="BB444">
        <v>0.75</v>
      </c>
      <c r="BC444">
        <v>0</v>
      </c>
      <c r="BD444" t="s">
        <v>1290</v>
      </c>
      <c r="BE444" t="s">
        <v>1290</v>
      </c>
      <c r="BF444" t="s">
        <v>1291</v>
      </c>
      <c r="BG444" t="s">
        <v>1291</v>
      </c>
      <c r="BH444" t="s">
        <v>1291</v>
      </c>
      <c r="BI444">
        <v>0</v>
      </c>
      <c r="BJ444" t="s">
        <v>1292</v>
      </c>
      <c r="BK444">
        <v>0</v>
      </c>
    </row>
    <row r="445" spans="1:63" x14ac:dyDescent="0.25">
      <c r="A445" t="s">
        <v>487</v>
      </c>
      <c r="B445">
        <v>4</v>
      </c>
      <c r="C445" t="s">
        <v>1186</v>
      </c>
      <c r="D445">
        <v>0</v>
      </c>
      <c r="E445">
        <v>1900</v>
      </c>
      <c r="F445">
        <v>1</v>
      </c>
      <c r="G445">
        <v>9</v>
      </c>
      <c r="H445">
        <v>1.2</v>
      </c>
      <c r="I445" t="s">
        <v>1273</v>
      </c>
      <c r="J445" t="s">
        <v>1274</v>
      </c>
      <c r="K445" t="s">
        <v>1275</v>
      </c>
      <c r="M445" t="s">
        <v>1274</v>
      </c>
      <c r="N445" t="s">
        <v>1276</v>
      </c>
      <c r="P445" t="s">
        <v>1274</v>
      </c>
      <c r="Q445" t="s">
        <v>1277</v>
      </c>
      <c r="X445">
        <v>0.38800000000000001</v>
      </c>
      <c r="Y445">
        <v>0.4</v>
      </c>
      <c r="Z445" t="s">
        <v>1279</v>
      </c>
      <c r="AA445">
        <v>0.2</v>
      </c>
      <c r="AB445">
        <v>0.2</v>
      </c>
      <c r="AC445">
        <v>0.2</v>
      </c>
      <c r="AD445">
        <v>0.2</v>
      </c>
      <c r="AE445">
        <v>7</v>
      </c>
      <c r="AF445" t="s">
        <v>1280</v>
      </c>
      <c r="AG445" t="s">
        <v>1281</v>
      </c>
      <c r="AL445" t="s">
        <v>1284</v>
      </c>
      <c r="AO445">
        <v>35</v>
      </c>
      <c r="AP445">
        <v>-30</v>
      </c>
      <c r="AS445">
        <v>7.4999999999999997E-2</v>
      </c>
      <c r="AT445">
        <v>4</v>
      </c>
      <c r="AU445">
        <v>7.4999999999999997E-2</v>
      </c>
      <c r="AV445">
        <v>4</v>
      </c>
      <c r="AW445" t="s">
        <v>1285</v>
      </c>
      <c r="AX445" t="s">
        <v>1286</v>
      </c>
      <c r="AY445" t="s">
        <v>1287</v>
      </c>
      <c r="AZ445" t="s">
        <v>1289</v>
      </c>
      <c r="BA445">
        <v>5</v>
      </c>
      <c r="BB445">
        <v>0.75</v>
      </c>
      <c r="BC445">
        <v>0</v>
      </c>
      <c r="BD445" t="s">
        <v>1290</v>
      </c>
      <c r="BE445" t="s">
        <v>1290</v>
      </c>
      <c r="BF445" t="s">
        <v>1291</v>
      </c>
      <c r="BG445" t="s">
        <v>1291</v>
      </c>
      <c r="BH445" t="s">
        <v>1291</v>
      </c>
      <c r="BI445">
        <v>0</v>
      </c>
      <c r="BJ445" t="s">
        <v>1292</v>
      </c>
      <c r="BK445">
        <v>0</v>
      </c>
    </row>
    <row r="446" spans="1:63" x14ac:dyDescent="0.25">
      <c r="A446" t="s">
        <v>488</v>
      </c>
      <c r="B446">
        <v>4</v>
      </c>
      <c r="C446" t="s">
        <v>1187</v>
      </c>
      <c r="D446">
        <v>0</v>
      </c>
      <c r="E446">
        <v>1900</v>
      </c>
      <c r="F446">
        <v>1</v>
      </c>
      <c r="G446">
        <v>9</v>
      </c>
      <c r="H446">
        <v>1.2</v>
      </c>
      <c r="I446" t="s">
        <v>1273</v>
      </c>
      <c r="J446" t="s">
        <v>1274</v>
      </c>
      <c r="K446" t="s">
        <v>1275</v>
      </c>
      <c r="M446" t="s">
        <v>1274</v>
      </c>
      <c r="N446" t="s">
        <v>1276</v>
      </c>
      <c r="P446" t="s">
        <v>1274</v>
      </c>
      <c r="Q446" t="s">
        <v>1277</v>
      </c>
      <c r="X446">
        <v>0.38800000000000001</v>
      </c>
      <c r="Y446">
        <v>0.4</v>
      </c>
      <c r="Z446" t="s">
        <v>1279</v>
      </c>
      <c r="AA446">
        <v>0.2</v>
      </c>
      <c r="AB446">
        <v>0.2</v>
      </c>
      <c r="AC446">
        <v>0.2</v>
      </c>
      <c r="AD446">
        <v>0.2</v>
      </c>
      <c r="AE446">
        <v>7</v>
      </c>
      <c r="AF446" t="s">
        <v>1280</v>
      </c>
      <c r="AG446" t="s">
        <v>1281</v>
      </c>
      <c r="AL446" t="s">
        <v>1284</v>
      </c>
      <c r="AO446">
        <v>35</v>
      </c>
      <c r="AP446">
        <v>-30</v>
      </c>
      <c r="AS446">
        <v>7.4999999999999997E-2</v>
      </c>
      <c r="AT446">
        <v>4</v>
      </c>
      <c r="AU446">
        <v>7.4999999999999997E-2</v>
      </c>
      <c r="AV446">
        <v>4</v>
      </c>
      <c r="AW446" t="s">
        <v>1285</v>
      </c>
      <c r="AX446" t="s">
        <v>1286</v>
      </c>
      <c r="AY446" t="s">
        <v>1287</v>
      </c>
      <c r="AZ446" t="s">
        <v>1289</v>
      </c>
      <c r="BA446">
        <v>5</v>
      </c>
      <c r="BB446">
        <v>0.75</v>
      </c>
      <c r="BC446">
        <v>0</v>
      </c>
      <c r="BD446" t="s">
        <v>1290</v>
      </c>
      <c r="BE446" t="s">
        <v>1290</v>
      </c>
      <c r="BF446" t="s">
        <v>1291</v>
      </c>
      <c r="BG446" t="s">
        <v>1291</v>
      </c>
      <c r="BH446" t="s">
        <v>1291</v>
      </c>
      <c r="BI446">
        <v>0</v>
      </c>
      <c r="BJ446" t="s">
        <v>1292</v>
      </c>
      <c r="BK446">
        <v>0</v>
      </c>
    </row>
    <row r="447" spans="1:63" x14ac:dyDescent="0.25">
      <c r="A447" t="s">
        <v>489</v>
      </c>
      <c r="B447">
        <v>4</v>
      </c>
      <c r="C447" t="s">
        <v>1188</v>
      </c>
      <c r="D447">
        <v>0</v>
      </c>
      <c r="E447">
        <v>1900</v>
      </c>
      <c r="F447">
        <v>1</v>
      </c>
      <c r="G447">
        <v>9</v>
      </c>
      <c r="H447">
        <v>1.2</v>
      </c>
      <c r="I447" t="s">
        <v>1273</v>
      </c>
      <c r="J447" t="s">
        <v>1274</v>
      </c>
      <c r="K447" t="s">
        <v>1275</v>
      </c>
      <c r="M447" t="s">
        <v>1274</v>
      </c>
      <c r="N447" t="s">
        <v>1276</v>
      </c>
      <c r="P447" t="s">
        <v>1274</v>
      </c>
      <c r="Q447" t="s">
        <v>1277</v>
      </c>
      <c r="X447">
        <v>0.38800000000000001</v>
      </c>
      <c r="Y447">
        <v>0.4</v>
      </c>
      <c r="Z447" t="s">
        <v>1279</v>
      </c>
      <c r="AA447">
        <v>0.2</v>
      </c>
      <c r="AB447">
        <v>0.2</v>
      </c>
      <c r="AC447">
        <v>0.2</v>
      </c>
      <c r="AD447">
        <v>0.2</v>
      </c>
      <c r="AE447">
        <v>7</v>
      </c>
      <c r="AF447" t="s">
        <v>1280</v>
      </c>
      <c r="AG447" t="s">
        <v>1281</v>
      </c>
      <c r="AL447" t="s">
        <v>1284</v>
      </c>
      <c r="AO447">
        <v>35</v>
      </c>
      <c r="AP447">
        <v>-30</v>
      </c>
      <c r="AS447">
        <v>7.4999999999999997E-2</v>
      </c>
      <c r="AT447">
        <v>4</v>
      </c>
      <c r="AU447">
        <v>7.4999999999999997E-2</v>
      </c>
      <c r="AV447">
        <v>4</v>
      </c>
      <c r="AW447" t="s">
        <v>1285</v>
      </c>
      <c r="AX447" t="s">
        <v>1286</v>
      </c>
      <c r="AY447" t="s">
        <v>1287</v>
      </c>
      <c r="AZ447" t="s">
        <v>1289</v>
      </c>
      <c r="BA447">
        <v>5</v>
      </c>
      <c r="BB447">
        <v>0.75</v>
      </c>
      <c r="BC447">
        <v>0</v>
      </c>
      <c r="BD447" t="s">
        <v>1290</v>
      </c>
      <c r="BE447" t="s">
        <v>1290</v>
      </c>
      <c r="BF447" t="s">
        <v>1291</v>
      </c>
      <c r="BG447" t="s">
        <v>1291</v>
      </c>
      <c r="BH447" t="s">
        <v>1291</v>
      </c>
      <c r="BI447">
        <v>0</v>
      </c>
      <c r="BJ447" t="s">
        <v>1292</v>
      </c>
      <c r="BK447">
        <v>0</v>
      </c>
    </row>
    <row r="448" spans="1:63" x14ac:dyDescent="0.25">
      <c r="A448" t="s">
        <v>490</v>
      </c>
      <c r="B448">
        <v>4</v>
      </c>
      <c r="C448" t="s">
        <v>1189</v>
      </c>
      <c r="D448">
        <v>0</v>
      </c>
      <c r="E448">
        <v>1900</v>
      </c>
      <c r="F448">
        <v>1</v>
      </c>
      <c r="G448">
        <v>9</v>
      </c>
      <c r="H448">
        <v>1.2</v>
      </c>
      <c r="I448" t="s">
        <v>1273</v>
      </c>
      <c r="J448" t="s">
        <v>1274</v>
      </c>
      <c r="K448" t="s">
        <v>1275</v>
      </c>
      <c r="M448" t="s">
        <v>1274</v>
      </c>
      <c r="N448" t="s">
        <v>1276</v>
      </c>
      <c r="P448" t="s">
        <v>1274</v>
      </c>
      <c r="Q448" t="s">
        <v>1277</v>
      </c>
      <c r="X448">
        <v>0.38800000000000001</v>
      </c>
      <c r="Y448">
        <v>0.4</v>
      </c>
      <c r="Z448" t="s">
        <v>1279</v>
      </c>
      <c r="AA448">
        <v>0.2</v>
      </c>
      <c r="AB448">
        <v>0.2</v>
      </c>
      <c r="AC448">
        <v>0.2</v>
      </c>
      <c r="AD448">
        <v>0.2</v>
      </c>
      <c r="AE448">
        <v>7</v>
      </c>
      <c r="AF448" t="s">
        <v>1280</v>
      </c>
      <c r="AG448" t="s">
        <v>1281</v>
      </c>
      <c r="AL448" t="s">
        <v>1284</v>
      </c>
      <c r="AO448">
        <v>35</v>
      </c>
      <c r="AP448">
        <v>-30</v>
      </c>
      <c r="AS448">
        <v>7.4999999999999997E-2</v>
      </c>
      <c r="AT448">
        <v>4</v>
      </c>
      <c r="AU448">
        <v>7.4999999999999997E-2</v>
      </c>
      <c r="AV448">
        <v>4</v>
      </c>
      <c r="AW448" t="s">
        <v>1285</v>
      </c>
      <c r="AX448" t="s">
        <v>1286</v>
      </c>
      <c r="AY448" t="s">
        <v>1287</v>
      </c>
      <c r="AZ448" t="s">
        <v>1289</v>
      </c>
      <c r="BA448">
        <v>5</v>
      </c>
      <c r="BB448">
        <v>0.75</v>
      </c>
      <c r="BC448">
        <v>0</v>
      </c>
      <c r="BD448" t="s">
        <v>1290</v>
      </c>
      <c r="BE448" t="s">
        <v>1290</v>
      </c>
      <c r="BF448" t="s">
        <v>1291</v>
      </c>
      <c r="BG448" t="s">
        <v>1291</v>
      </c>
      <c r="BH448" t="s">
        <v>1291</v>
      </c>
      <c r="BI448">
        <v>0</v>
      </c>
      <c r="BJ448" t="s">
        <v>1292</v>
      </c>
      <c r="BK448">
        <v>0</v>
      </c>
    </row>
    <row r="449" spans="1:63" x14ac:dyDescent="0.25">
      <c r="A449" t="s">
        <v>491</v>
      </c>
      <c r="B449">
        <v>4</v>
      </c>
      <c r="C449" t="s">
        <v>1190</v>
      </c>
      <c r="D449">
        <v>0</v>
      </c>
      <c r="E449">
        <v>1900</v>
      </c>
      <c r="F449">
        <v>1</v>
      </c>
      <c r="G449">
        <v>9</v>
      </c>
      <c r="H449">
        <v>1.2</v>
      </c>
      <c r="I449" t="s">
        <v>1273</v>
      </c>
      <c r="J449" t="s">
        <v>1274</v>
      </c>
      <c r="K449" t="s">
        <v>1275</v>
      </c>
      <c r="M449" t="s">
        <v>1274</v>
      </c>
      <c r="N449" t="s">
        <v>1276</v>
      </c>
      <c r="P449" t="s">
        <v>1274</v>
      </c>
      <c r="Q449" t="s">
        <v>1277</v>
      </c>
      <c r="X449">
        <v>0.38800000000000001</v>
      </c>
      <c r="Y449">
        <v>0.4</v>
      </c>
      <c r="Z449" t="s">
        <v>1279</v>
      </c>
      <c r="AA449">
        <v>0.2</v>
      </c>
      <c r="AB449">
        <v>0.2</v>
      </c>
      <c r="AC449">
        <v>0.2</v>
      </c>
      <c r="AD449">
        <v>0.2</v>
      </c>
      <c r="AE449">
        <v>7</v>
      </c>
      <c r="AF449" t="s">
        <v>1280</v>
      </c>
      <c r="AG449" t="s">
        <v>1281</v>
      </c>
      <c r="AL449" t="s">
        <v>1284</v>
      </c>
      <c r="AO449">
        <v>35</v>
      </c>
      <c r="AP449">
        <v>-30</v>
      </c>
      <c r="AS449">
        <v>7.4999999999999997E-2</v>
      </c>
      <c r="AT449">
        <v>4</v>
      </c>
      <c r="AU449">
        <v>7.4999999999999997E-2</v>
      </c>
      <c r="AV449">
        <v>4</v>
      </c>
      <c r="AW449" t="s">
        <v>1285</v>
      </c>
      <c r="AX449" t="s">
        <v>1286</v>
      </c>
      <c r="AY449" t="s">
        <v>1287</v>
      </c>
      <c r="AZ449" t="s">
        <v>1289</v>
      </c>
      <c r="BA449">
        <v>5</v>
      </c>
      <c r="BB449">
        <v>0.75</v>
      </c>
      <c r="BC449">
        <v>0</v>
      </c>
      <c r="BD449" t="s">
        <v>1290</v>
      </c>
      <c r="BE449" t="s">
        <v>1290</v>
      </c>
      <c r="BF449" t="s">
        <v>1291</v>
      </c>
      <c r="BG449" t="s">
        <v>1291</v>
      </c>
      <c r="BH449" t="s">
        <v>1291</v>
      </c>
      <c r="BI449">
        <v>0</v>
      </c>
      <c r="BJ449" t="s">
        <v>1292</v>
      </c>
      <c r="BK449">
        <v>0</v>
      </c>
    </row>
    <row r="450" spans="1:63" x14ac:dyDescent="0.25">
      <c r="A450" t="s">
        <v>492</v>
      </c>
      <c r="B450">
        <v>4</v>
      </c>
      <c r="C450" t="s">
        <v>1191</v>
      </c>
      <c r="D450">
        <v>0</v>
      </c>
      <c r="E450">
        <v>1900</v>
      </c>
      <c r="F450">
        <v>1</v>
      </c>
      <c r="G450">
        <v>9</v>
      </c>
      <c r="H450">
        <v>1.2</v>
      </c>
      <c r="I450" t="s">
        <v>1273</v>
      </c>
      <c r="J450" t="s">
        <v>1274</v>
      </c>
      <c r="K450" t="s">
        <v>1275</v>
      </c>
      <c r="M450" t="s">
        <v>1274</v>
      </c>
      <c r="N450" t="s">
        <v>1276</v>
      </c>
      <c r="P450" t="s">
        <v>1274</v>
      </c>
      <c r="Q450" t="s">
        <v>1277</v>
      </c>
      <c r="X450">
        <v>0.38800000000000001</v>
      </c>
      <c r="Y450">
        <v>0.4</v>
      </c>
      <c r="Z450" t="s">
        <v>1279</v>
      </c>
      <c r="AA450">
        <v>0.2</v>
      </c>
      <c r="AB450">
        <v>0.2</v>
      </c>
      <c r="AC450">
        <v>0.2</v>
      </c>
      <c r="AD450">
        <v>0.2</v>
      </c>
      <c r="AE450">
        <v>7</v>
      </c>
      <c r="AF450" t="s">
        <v>1280</v>
      </c>
      <c r="AG450" t="s">
        <v>1281</v>
      </c>
      <c r="AL450" t="s">
        <v>1284</v>
      </c>
      <c r="AO450">
        <v>35</v>
      </c>
      <c r="AP450">
        <v>-30</v>
      </c>
      <c r="AS450">
        <v>7.4999999999999997E-2</v>
      </c>
      <c r="AT450">
        <v>4</v>
      </c>
      <c r="AU450">
        <v>7.4999999999999997E-2</v>
      </c>
      <c r="AV450">
        <v>4</v>
      </c>
      <c r="AW450" t="s">
        <v>1285</v>
      </c>
      <c r="AX450" t="s">
        <v>1286</v>
      </c>
      <c r="AY450" t="s">
        <v>1287</v>
      </c>
      <c r="AZ450" t="s">
        <v>1289</v>
      </c>
      <c r="BA450">
        <v>5</v>
      </c>
      <c r="BB450">
        <v>0.75</v>
      </c>
      <c r="BC450">
        <v>0</v>
      </c>
      <c r="BD450" t="s">
        <v>1290</v>
      </c>
      <c r="BE450" t="s">
        <v>1290</v>
      </c>
      <c r="BF450" t="s">
        <v>1291</v>
      </c>
      <c r="BG450" t="s">
        <v>1291</v>
      </c>
      <c r="BH450" t="s">
        <v>1291</v>
      </c>
      <c r="BI450">
        <v>0</v>
      </c>
      <c r="BJ450" t="s">
        <v>1292</v>
      </c>
      <c r="BK450">
        <v>0</v>
      </c>
    </row>
    <row r="451" spans="1:63" x14ac:dyDescent="0.25">
      <c r="A451" t="s">
        <v>493</v>
      </c>
      <c r="B451">
        <v>4</v>
      </c>
      <c r="C451" t="s">
        <v>1192</v>
      </c>
      <c r="D451">
        <v>0</v>
      </c>
      <c r="E451">
        <v>1900</v>
      </c>
      <c r="F451">
        <v>1</v>
      </c>
      <c r="G451">
        <v>9</v>
      </c>
      <c r="H451">
        <v>1.2</v>
      </c>
      <c r="I451" t="s">
        <v>1273</v>
      </c>
      <c r="J451" t="s">
        <v>1274</v>
      </c>
      <c r="K451" t="s">
        <v>1275</v>
      </c>
      <c r="M451" t="s">
        <v>1274</v>
      </c>
      <c r="N451" t="s">
        <v>1276</v>
      </c>
      <c r="P451" t="s">
        <v>1274</v>
      </c>
      <c r="Q451" t="s">
        <v>1277</v>
      </c>
      <c r="X451">
        <v>0.38800000000000001</v>
      </c>
      <c r="Y451">
        <v>0.4</v>
      </c>
      <c r="Z451" t="s">
        <v>1279</v>
      </c>
      <c r="AA451">
        <v>0.2</v>
      </c>
      <c r="AB451">
        <v>0.2</v>
      </c>
      <c r="AC451">
        <v>0.2</v>
      </c>
      <c r="AD451">
        <v>0.2</v>
      </c>
      <c r="AE451">
        <v>7</v>
      </c>
      <c r="AF451" t="s">
        <v>1280</v>
      </c>
      <c r="AG451" t="s">
        <v>1281</v>
      </c>
      <c r="AL451" t="s">
        <v>1284</v>
      </c>
      <c r="AO451">
        <v>35</v>
      </c>
      <c r="AP451">
        <v>-30</v>
      </c>
      <c r="AS451">
        <v>7.4999999999999997E-2</v>
      </c>
      <c r="AT451">
        <v>4</v>
      </c>
      <c r="AU451">
        <v>7.4999999999999997E-2</v>
      </c>
      <c r="AV451">
        <v>4</v>
      </c>
      <c r="AW451" t="s">
        <v>1285</v>
      </c>
      <c r="AX451" t="s">
        <v>1286</v>
      </c>
      <c r="AY451" t="s">
        <v>1287</v>
      </c>
      <c r="AZ451" t="s">
        <v>1289</v>
      </c>
      <c r="BA451">
        <v>5</v>
      </c>
      <c r="BB451">
        <v>0.75</v>
      </c>
      <c r="BC451">
        <v>0</v>
      </c>
      <c r="BD451" t="s">
        <v>1290</v>
      </c>
      <c r="BE451" t="s">
        <v>1290</v>
      </c>
      <c r="BF451" t="s">
        <v>1291</v>
      </c>
      <c r="BG451" t="s">
        <v>1291</v>
      </c>
      <c r="BH451" t="s">
        <v>1291</v>
      </c>
      <c r="BI451">
        <v>0</v>
      </c>
      <c r="BJ451" t="s">
        <v>1292</v>
      </c>
      <c r="BK451">
        <v>0</v>
      </c>
    </row>
    <row r="452" spans="1:63" x14ac:dyDescent="0.25">
      <c r="A452" t="s">
        <v>494</v>
      </c>
      <c r="B452">
        <v>4</v>
      </c>
      <c r="C452" t="s">
        <v>1193</v>
      </c>
      <c r="D452">
        <v>0</v>
      </c>
      <c r="E452">
        <v>1900</v>
      </c>
      <c r="F452">
        <v>1</v>
      </c>
      <c r="G452">
        <v>9</v>
      </c>
      <c r="H452">
        <v>1.2</v>
      </c>
      <c r="I452" t="s">
        <v>1273</v>
      </c>
      <c r="J452" t="s">
        <v>1274</v>
      </c>
      <c r="K452" t="s">
        <v>1275</v>
      </c>
      <c r="M452" t="s">
        <v>1274</v>
      </c>
      <c r="N452" t="s">
        <v>1276</v>
      </c>
      <c r="P452" t="s">
        <v>1274</v>
      </c>
      <c r="Q452" t="s">
        <v>1277</v>
      </c>
      <c r="X452">
        <v>0.38800000000000001</v>
      </c>
      <c r="Y452">
        <v>0.4</v>
      </c>
      <c r="Z452" t="s">
        <v>1279</v>
      </c>
      <c r="AA452">
        <v>0.2</v>
      </c>
      <c r="AB452">
        <v>0.2</v>
      </c>
      <c r="AC452">
        <v>0.2</v>
      </c>
      <c r="AD452">
        <v>0.2</v>
      </c>
      <c r="AE452">
        <v>7</v>
      </c>
      <c r="AF452" t="s">
        <v>1280</v>
      </c>
      <c r="AG452" t="s">
        <v>1281</v>
      </c>
      <c r="AL452" t="s">
        <v>1284</v>
      </c>
      <c r="AO452">
        <v>35</v>
      </c>
      <c r="AP452">
        <v>-30</v>
      </c>
      <c r="AS452">
        <v>7.4999999999999997E-2</v>
      </c>
      <c r="AT452">
        <v>4</v>
      </c>
      <c r="AU452">
        <v>7.4999999999999997E-2</v>
      </c>
      <c r="AV452">
        <v>4</v>
      </c>
      <c r="AW452" t="s">
        <v>1285</v>
      </c>
      <c r="AX452" t="s">
        <v>1286</v>
      </c>
      <c r="AY452" t="s">
        <v>1287</v>
      </c>
      <c r="AZ452" t="s">
        <v>1289</v>
      </c>
      <c r="BA452">
        <v>5</v>
      </c>
      <c r="BB452">
        <v>0.75</v>
      </c>
      <c r="BC452">
        <v>0</v>
      </c>
      <c r="BD452" t="s">
        <v>1290</v>
      </c>
      <c r="BE452" t="s">
        <v>1290</v>
      </c>
      <c r="BF452" t="s">
        <v>1291</v>
      </c>
      <c r="BG452" t="s">
        <v>1291</v>
      </c>
      <c r="BH452" t="s">
        <v>1291</v>
      </c>
      <c r="BI452">
        <v>0</v>
      </c>
      <c r="BJ452" t="s">
        <v>1292</v>
      </c>
      <c r="BK452">
        <v>0</v>
      </c>
    </row>
    <row r="453" spans="1:63" x14ac:dyDescent="0.25">
      <c r="A453" t="s">
        <v>495</v>
      </c>
      <c r="B453">
        <v>4</v>
      </c>
      <c r="C453" t="s">
        <v>1194</v>
      </c>
      <c r="D453">
        <v>0</v>
      </c>
      <c r="E453">
        <v>1900</v>
      </c>
      <c r="F453">
        <v>1</v>
      </c>
      <c r="G453">
        <v>9</v>
      </c>
      <c r="H453">
        <v>1.2</v>
      </c>
      <c r="I453" t="s">
        <v>1273</v>
      </c>
      <c r="J453" t="s">
        <v>1274</v>
      </c>
      <c r="K453" t="s">
        <v>1275</v>
      </c>
      <c r="M453" t="s">
        <v>1274</v>
      </c>
      <c r="N453" t="s">
        <v>1276</v>
      </c>
      <c r="P453" t="s">
        <v>1274</v>
      </c>
      <c r="Q453" t="s">
        <v>1277</v>
      </c>
      <c r="X453">
        <v>0.38800000000000001</v>
      </c>
      <c r="Y453">
        <v>0.4</v>
      </c>
      <c r="Z453" t="s">
        <v>1279</v>
      </c>
      <c r="AA453">
        <v>0.2</v>
      </c>
      <c r="AB453">
        <v>0.2</v>
      </c>
      <c r="AC453">
        <v>0.2</v>
      </c>
      <c r="AD453">
        <v>0.2</v>
      </c>
      <c r="AE453">
        <v>7</v>
      </c>
      <c r="AF453" t="s">
        <v>1280</v>
      </c>
      <c r="AG453" t="s">
        <v>1281</v>
      </c>
      <c r="AL453" t="s">
        <v>1284</v>
      </c>
      <c r="AO453">
        <v>35</v>
      </c>
      <c r="AP453">
        <v>-30</v>
      </c>
      <c r="AS453">
        <v>7.4999999999999997E-2</v>
      </c>
      <c r="AT453">
        <v>4</v>
      </c>
      <c r="AU453">
        <v>7.4999999999999997E-2</v>
      </c>
      <c r="AV453">
        <v>4</v>
      </c>
      <c r="AW453" t="s">
        <v>1285</v>
      </c>
      <c r="AX453" t="s">
        <v>1286</v>
      </c>
      <c r="AY453" t="s">
        <v>1287</v>
      </c>
      <c r="AZ453" t="s">
        <v>1289</v>
      </c>
      <c r="BA453">
        <v>5</v>
      </c>
      <c r="BB453">
        <v>0.75</v>
      </c>
      <c r="BC453">
        <v>0</v>
      </c>
      <c r="BD453" t="s">
        <v>1290</v>
      </c>
      <c r="BE453" t="s">
        <v>1290</v>
      </c>
      <c r="BF453" t="s">
        <v>1291</v>
      </c>
      <c r="BG453" t="s">
        <v>1291</v>
      </c>
      <c r="BH453" t="s">
        <v>1291</v>
      </c>
      <c r="BI453">
        <v>0</v>
      </c>
      <c r="BJ453" t="s">
        <v>1292</v>
      </c>
      <c r="BK453">
        <v>0</v>
      </c>
    </row>
    <row r="454" spans="1:63" x14ac:dyDescent="0.25">
      <c r="A454" t="s">
        <v>496</v>
      </c>
      <c r="B454">
        <v>4</v>
      </c>
      <c r="C454" t="s">
        <v>1195</v>
      </c>
      <c r="D454">
        <v>0</v>
      </c>
      <c r="E454">
        <v>1900</v>
      </c>
      <c r="F454">
        <v>1</v>
      </c>
      <c r="G454">
        <v>9</v>
      </c>
      <c r="H454">
        <v>1.2</v>
      </c>
      <c r="I454" t="s">
        <v>1273</v>
      </c>
      <c r="J454" t="s">
        <v>1274</v>
      </c>
      <c r="K454" t="s">
        <v>1275</v>
      </c>
      <c r="M454" t="s">
        <v>1274</v>
      </c>
      <c r="N454" t="s">
        <v>1276</v>
      </c>
      <c r="P454" t="s">
        <v>1274</v>
      </c>
      <c r="Q454" t="s">
        <v>1277</v>
      </c>
      <c r="X454">
        <v>0.38800000000000001</v>
      </c>
      <c r="Y454">
        <v>0.4</v>
      </c>
      <c r="Z454" t="s">
        <v>1279</v>
      </c>
      <c r="AA454">
        <v>0.2</v>
      </c>
      <c r="AB454">
        <v>0.2</v>
      </c>
      <c r="AC454">
        <v>0.2</v>
      </c>
      <c r="AD454">
        <v>0.2</v>
      </c>
      <c r="AE454">
        <v>7</v>
      </c>
      <c r="AF454" t="s">
        <v>1280</v>
      </c>
      <c r="AG454" t="s">
        <v>1281</v>
      </c>
      <c r="AL454" t="s">
        <v>1284</v>
      </c>
      <c r="AO454">
        <v>35</v>
      </c>
      <c r="AP454">
        <v>-30</v>
      </c>
      <c r="AS454">
        <v>7.4999999999999997E-2</v>
      </c>
      <c r="AT454">
        <v>4</v>
      </c>
      <c r="AU454">
        <v>7.4999999999999997E-2</v>
      </c>
      <c r="AV454">
        <v>4</v>
      </c>
      <c r="AW454" t="s">
        <v>1285</v>
      </c>
      <c r="AX454" t="s">
        <v>1286</v>
      </c>
      <c r="AY454" t="s">
        <v>1287</v>
      </c>
      <c r="AZ454" t="s">
        <v>1289</v>
      </c>
      <c r="BA454">
        <v>5</v>
      </c>
      <c r="BB454">
        <v>0.75</v>
      </c>
      <c r="BC454">
        <v>0</v>
      </c>
      <c r="BD454" t="s">
        <v>1290</v>
      </c>
      <c r="BE454" t="s">
        <v>1290</v>
      </c>
      <c r="BF454" t="s">
        <v>1291</v>
      </c>
      <c r="BG454" t="s">
        <v>1291</v>
      </c>
      <c r="BH454" t="s">
        <v>1291</v>
      </c>
      <c r="BI454">
        <v>0</v>
      </c>
      <c r="BJ454" t="s">
        <v>1292</v>
      </c>
      <c r="BK454">
        <v>0</v>
      </c>
    </row>
    <row r="455" spans="1:63" x14ac:dyDescent="0.25">
      <c r="A455" t="s">
        <v>497</v>
      </c>
      <c r="B455">
        <v>4</v>
      </c>
      <c r="C455" t="s">
        <v>1196</v>
      </c>
      <c r="D455">
        <v>0</v>
      </c>
      <c r="E455">
        <v>1900</v>
      </c>
      <c r="F455">
        <v>1</v>
      </c>
      <c r="G455">
        <v>9</v>
      </c>
      <c r="H455">
        <v>1.2</v>
      </c>
      <c r="I455" t="s">
        <v>1273</v>
      </c>
      <c r="J455" t="s">
        <v>1274</v>
      </c>
      <c r="K455" t="s">
        <v>1275</v>
      </c>
      <c r="M455" t="s">
        <v>1274</v>
      </c>
      <c r="N455" t="s">
        <v>1276</v>
      </c>
      <c r="P455" t="s">
        <v>1274</v>
      </c>
      <c r="Q455" t="s">
        <v>1277</v>
      </c>
      <c r="X455">
        <v>0.38800000000000001</v>
      </c>
      <c r="Y455">
        <v>0.4</v>
      </c>
      <c r="Z455" t="s">
        <v>1279</v>
      </c>
      <c r="AA455">
        <v>0.2</v>
      </c>
      <c r="AB455">
        <v>0.2</v>
      </c>
      <c r="AC455">
        <v>0.2</v>
      </c>
      <c r="AD455">
        <v>0.2</v>
      </c>
      <c r="AE455">
        <v>7</v>
      </c>
      <c r="AF455" t="s">
        <v>1280</v>
      </c>
      <c r="AG455" t="s">
        <v>1281</v>
      </c>
      <c r="AL455" t="s">
        <v>1284</v>
      </c>
      <c r="AO455">
        <v>35</v>
      </c>
      <c r="AP455">
        <v>-30</v>
      </c>
      <c r="AS455">
        <v>7.4999999999999997E-2</v>
      </c>
      <c r="AT455">
        <v>4</v>
      </c>
      <c r="AU455">
        <v>7.4999999999999997E-2</v>
      </c>
      <c r="AV455">
        <v>4</v>
      </c>
      <c r="AW455" t="s">
        <v>1285</v>
      </c>
      <c r="AX455" t="s">
        <v>1286</v>
      </c>
      <c r="AY455" t="s">
        <v>1287</v>
      </c>
      <c r="AZ455" t="s">
        <v>1289</v>
      </c>
      <c r="BA455">
        <v>5</v>
      </c>
      <c r="BB455">
        <v>0.75</v>
      </c>
      <c r="BC455">
        <v>0</v>
      </c>
      <c r="BD455" t="s">
        <v>1290</v>
      </c>
      <c r="BE455" t="s">
        <v>1290</v>
      </c>
      <c r="BF455" t="s">
        <v>1291</v>
      </c>
      <c r="BG455" t="s">
        <v>1291</v>
      </c>
      <c r="BH455" t="s">
        <v>1291</v>
      </c>
      <c r="BI455">
        <v>0</v>
      </c>
      <c r="BJ455" t="s">
        <v>1292</v>
      </c>
      <c r="BK455">
        <v>0</v>
      </c>
    </row>
    <row r="456" spans="1:63" x14ac:dyDescent="0.25">
      <c r="A456" t="s">
        <v>498</v>
      </c>
      <c r="B456">
        <v>4</v>
      </c>
      <c r="C456" t="s">
        <v>1197</v>
      </c>
      <c r="D456">
        <v>0</v>
      </c>
      <c r="E456">
        <v>1900</v>
      </c>
      <c r="F456">
        <v>1</v>
      </c>
      <c r="G456">
        <v>9</v>
      </c>
      <c r="H456">
        <v>1.2</v>
      </c>
      <c r="I456" t="s">
        <v>1273</v>
      </c>
      <c r="J456" t="s">
        <v>1274</v>
      </c>
      <c r="K456" t="s">
        <v>1275</v>
      </c>
      <c r="M456" t="s">
        <v>1274</v>
      </c>
      <c r="N456" t="s">
        <v>1276</v>
      </c>
      <c r="P456" t="s">
        <v>1274</v>
      </c>
      <c r="Q456" t="s">
        <v>1277</v>
      </c>
      <c r="X456">
        <v>0.38800000000000001</v>
      </c>
      <c r="Y456">
        <v>0.4</v>
      </c>
      <c r="Z456" t="s">
        <v>1279</v>
      </c>
      <c r="AA456">
        <v>0.2</v>
      </c>
      <c r="AB456">
        <v>0.2</v>
      </c>
      <c r="AC456">
        <v>0.2</v>
      </c>
      <c r="AD456">
        <v>0.2</v>
      </c>
      <c r="AE456">
        <v>7</v>
      </c>
      <c r="AF456" t="s">
        <v>1280</v>
      </c>
      <c r="AG456" t="s">
        <v>1281</v>
      </c>
      <c r="AL456" t="s">
        <v>1284</v>
      </c>
      <c r="AO456">
        <v>35</v>
      </c>
      <c r="AP456">
        <v>-30</v>
      </c>
      <c r="AS456">
        <v>7.4999999999999997E-2</v>
      </c>
      <c r="AT456">
        <v>4</v>
      </c>
      <c r="AU456">
        <v>7.4999999999999997E-2</v>
      </c>
      <c r="AV456">
        <v>4</v>
      </c>
      <c r="AW456" t="s">
        <v>1285</v>
      </c>
      <c r="AX456" t="s">
        <v>1286</v>
      </c>
      <c r="AY456" t="s">
        <v>1287</v>
      </c>
      <c r="AZ456" t="s">
        <v>1289</v>
      </c>
      <c r="BA456">
        <v>5</v>
      </c>
      <c r="BB456">
        <v>0.75</v>
      </c>
      <c r="BC456">
        <v>0</v>
      </c>
      <c r="BD456" t="s">
        <v>1290</v>
      </c>
      <c r="BE456" t="s">
        <v>1290</v>
      </c>
      <c r="BF456" t="s">
        <v>1291</v>
      </c>
      <c r="BG456" t="s">
        <v>1291</v>
      </c>
      <c r="BH456" t="s">
        <v>1291</v>
      </c>
      <c r="BI456">
        <v>0</v>
      </c>
      <c r="BJ456" t="s">
        <v>1292</v>
      </c>
      <c r="BK456">
        <v>0</v>
      </c>
    </row>
    <row r="457" spans="1:63" x14ac:dyDescent="0.25">
      <c r="A457" t="s">
        <v>499</v>
      </c>
      <c r="B457">
        <v>4</v>
      </c>
      <c r="C457" t="s">
        <v>1198</v>
      </c>
      <c r="D457">
        <v>0</v>
      </c>
      <c r="E457">
        <v>1900</v>
      </c>
      <c r="F457">
        <v>1</v>
      </c>
      <c r="G457">
        <v>9</v>
      </c>
      <c r="H457">
        <v>1.2</v>
      </c>
      <c r="I457" t="s">
        <v>1273</v>
      </c>
      <c r="J457" t="s">
        <v>1274</v>
      </c>
      <c r="K457" t="s">
        <v>1275</v>
      </c>
      <c r="M457" t="s">
        <v>1274</v>
      </c>
      <c r="N457" t="s">
        <v>1276</v>
      </c>
      <c r="P457" t="s">
        <v>1274</v>
      </c>
      <c r="Q457" t="s">
        <v>1277</v>
      </c>
      <c r="X457">
        <v>0.38800000000000001</v>
      </c>
      <c r="Y457">
        <v>0.4</v>
      </c>
      <c r="Z457" t="s">
        <v>1279</v>
      </c>
      <c r="AA457">
        <v>0.2</v>
      </c>
      <c r="AB457">
        <v>0.2</v>
      </c>
      <c r="AC457">
        <v>0.2</v>
      </c>
      <c r="AD457">
        <v>0.2</v>
      </c>
      <c r="AE457">
        <v>7</v>
      </c>
      <c r="AF457" t="s">
        <v>1280</v>
      </c>
      <c r="AG457" t="s">
        <v>1281</v>
      </c>
      <c r="AL457" t="s">
        <v>1284</v>
      </c>
      <c r="AO457">
        <v>35</v>
      </c>
      <c r="AP457">
        <v>-30</v>
      </c>
      <c r="AS457">
        <v>7.4999999999999997E-2</v>
      </c>
      <c r="AT457">
        <v>4</v>
      </c>
      <c r="AU457">
        <v>7.4999999999999997E-2</v>
      </c>
      <c r="AV457">
        <v>4</v>
      </c>
      <c r="AW457" t="s">
        <v>1285</v>
      </c>
      <c r="AX457" t="s">
        <v>1286</v>
      </c>
      <c r="AY457" t="s">
        <v>1287</v>
      </c>
      <c r="AZ457" t="s">
        <v>1289</v>
      </c>
      <c r="BA457">
        <v>5</v>
      </c>
      <c r="BB457">
        <v>0.75</v>
      </c>
      <c r="BC457">
        <v>0</v>
      </c>
      <c r="BD457" t="s">
        <v>1290</v>
      </c>
      <c r="BE457" t="s">
        <v>1290</v>
      </c>
      <c r="BF457" t="s">
        <v>1291</v>
      </c>
      <c r="BG457" t="s">
        <v>1291</v>
      </c>
      <c r="BH457" t="s">
        <v>1291</v>
      </c>
      <c r="BI457">
        <v>0</v>
      </c>
      <c r="BJ457" t="s">
        <v>1292</v>
      </c>
      <c r="BK457">
        <v>0</v>
      </c>
    </row>
    <row r="458" spans="1:63" x14ac:dyDescent="0.25">
      <c r="A458" t="s">
        <v>500</v>
      </c>
      <c r="B458">
        <v>4</v>
      </c>
      <c r="C458" t="s">
        <v>1199</v>
      </c>
      <c r="D458">
        <v>0</v>
      </c>
      <c r="E458">
        <v>1900</v>
      </c>
      <c r="F458">
        <v>1</v>
      </c>
      <c r="G458">
        <v>9</v>
      </c>
      <c r="H458">
        <v>1.2</v>
      </c>
      <c r="I458" t="s">
        <v>1273</v>
      </c>
      <c r="J458" t="s">
        <v>1274</v>
      </c>
      <c r="K458" t="s">
        <v>1275</v>
      </c>
      <c r="M458" t="s">
        <v>1274</v>
      </c>
      <c r="N458" t="s">
        <v>1276</v>
      </c>
      <c r="P458" t="s">
        <v>1274</v>
      </c>
      <c r="Q458" t="s">
        <v>1277</v>
      </c>
      <c r="X458">
        <v>0.38800000000000001</v>
      </c>
      <c r="Y458">
        <v>0.4</v>
      </c>
      <c r="Z458" t="s">
        <v>1279</v>
      </c>
      <c r="AA458">
        <v>0.2</v>
      </c>
      <c r="AB458">
        <v>0.2</v>
      </c>
      <c r="AC458">
        <v>0.2</v>
      </c>
      <c r="AD458">
        <v>0.2</v>
      </c>
      <c r="AE458">
        <v>7</v>
      </c>
      <c r="AF458" t="s">
        <v>1280</v>
      </c>
      <c r="AG458" t="s">
        <v>1281</v>
      </c>
      <c r="AL458" t="s">
        <v>1284</v>
      </c>
      <c r="AO458">
        <v>35</v>
      </c>
      <c r="AP458">
        <v>-30</v>
      </c>
      <c r="AS458">
        <v>7.4999999999999997E-2</v>
      </c>
      <c r="AT458">
        <v>4</v>
      </c>
      <c r="AU458">
        <v>7.4999999999999997E-2</v>
      </c>
      <c r="AV458">
        <v>4</v>
      </c>
      <c r="AW458" t="s">
        <v>1285</v>
      </c>
      <c r="AX458" t="s">
        <v>1286</v>
      </c>
      <c r="AY458" t="s">
        <v>1287</v>
      </c>
      <c r="AZ458" t="s">
        <v>1289</v>
      </c>
      <c r="BA458">
        <v>5</v>
      </c>
      <c r="BB458">
        <v>0.75</v>
      </c>
      <c r="BC458">
        <v>0</v>
      </c>
      <c r="BD458" t="s">
        <v>1290</v>
      </c>
      <c r="BE458" t="s">
        <v>1290</v>
      </c>
      <c r="BF458" t="s">
        <v>1291</v>
      </c>
      <c r="BG458" t="s">
        <v>1291</v>
      </c>
      <c r="BH458" t="s">
        <v>1291</v>
      </c>
      <c r="BI458">
        <v>0</v>
      </c>
      <c r="BJ458" t="s">
        <v>1292</v>
      </c>
      <c r="BK458">
        <v>0</v>
      </c>
    </row>
    <row r="459" spans="1:63" x14ac:dyDescent="0.25">
      <c r="A459" t="s">
        <v>501</v>
      </c>
      <c r="B459">
        <v>4</v>
      </c>
      <c r="C459" t="s">
        <v>1200</v>
      </c>
      <c r="D459">
        <v>0</v>
      </c>
      <c r="E459">
        <v>1900</v>
      </c>
      <c r="F459">
        <v>1</v>
      </c>
      <c r="G459">
        <v>9</v>
      </c>
      <c r="H459">
        <v>1.2</v>
      </c>
      <c r="I459" t="s">
        <v>1273</v>
      </c>
      <c r="J459" t="s">
        <v>1274</v>
      </c>
      <c r="K459" t="s">
        <v>1275</v>
      </c>
      <c r="M459" t="s">
        <v>1274</v>
      </c>
      <c r="N459" t="s">
        <v>1276</v>
      </c>
      <c r="P459" t="s">
        <v>1274</v>
      </c>
      <c r="Q459" t="s">
        <v>1277</v>
      </c>
      <c r="X459">
        <v>0.38800000000000001</v>
      </c>
      <c r="Y459">
        <v>0.4</v>
      </c>
      <c r="Z459" t="s">
        <v>1279</v>
      </c>
      <c r="AA459">
        <v>0.2</v>
      </c>
      <c r="AB459">
        <v>0.2</v>
      </c>
      <c r="AC459">
        <v>0.2</v>
      </c>
      <c r="AD459">
        <v>0.2</v>
      </c>
      <c r="AE459">
        <v>7</v>
      </c>
      <c r="AF459" t="s">
        <v>1280</v>
      </c>
      <c r="AG459" t="s">
        <v>1281</v>
      </c>
      <c r="AL459" t="s">
        <v>1284</v>
      </c>
      <c r="AO459">
        <v>35</v>
      </c>
      <c r="AP459">
        <v>-30</v>
      </c>
      <c r="AS459">
        <v>7.4999999999999997E-2</v>
      </c>
      <c r="AT459">
        <v>4</v>
      </c>
      <c r="AU459">
        <v>7.4999999999999997E-2</v>
      </c>
      <c r="AV459">
        <v>4</v>
      </c>
      <c r="AW459" t="s">
        <v>1285</v>
      </c>
      <c r="AX459" t="s">
        <v>1286</v>
      </c>
      <c r="AY459" t="s">
        <v>1287</v>
      </c>
      <c r="AZ459" t="s">
        <v>1289</v>
      </c>
      <c r="BA459">
        <v>5</v>
      </c>
      <c r="BB459">
        <v>0.75</v>
      </c>
      <c r="BC459">
        <v>0</v>
      </c>
      <c r="BD459" t="s">
        <v>1290</v>
      </c>
      <c r="BE459" t="s">
        <v>1290</v>
      </c>
      <c r="BF459" t="s">
        <v>1291</v>
      </c>
      <c r="BG459" t="s">
        <v>1291</v>
      </c>
      <c r="BH459" t="s">
        <v>1291</v>
      </c>
      <c r="BI459">
        <v>0</v>
      </c>
      <c r="BJ459" t="s">
        <v>1292</v>
      </c>
      <c r="BK459">
        <v>0</v>
      </c>
    </row>
    <row r="460" spans="1:63" x14ac:dyDescent="0.25">
      <c r="A460" t="s">
        <v>502</v>
      </c>
      <c r="B460">
        <v>4</v>
      </c>
      <c r="C460" t="s">
        <v>1201</v>
      </c>
      <c r="D460">
        <v>0</v>
      </c>
      <c r="E460">
        <v>1900</v>
      </c>
      <c r="F460">
        <v>1</v>
      </c>
      <c r="G460">
        <v>9</v>
      </c>
      <c r="H460">
        <v>1.2</v>
      </c>
      <c r="I460" t="s">
        <v>1273</v>
      </c>
      <c r="J460" t="s">
        <v>1274</v>
      </c>
      <c r="K460" t="s">
        <v>1275</v>
      </c>
      <c r="M460" t="s">
        <v>1274</v>
      </c>
      <c r="N460" t="s">
        <v>1276</v>
      </c>
      <c r="P460" t="s">
        <v>1274</v>
      </c>
      <c r="Q460" t="s">
        <v>1277</v>
      </c>
      <c r="X460">
        <v>0.38800000000000001</v>
      </c>
      <c r="Y460">
        <v>0.4</v>
      </c>
      <c r="Z460" t="s">
        <v>1279</v>
      </c>
      <c r="AA460">
        <v>0.2</v>
      </c>
      <c r="AB460">
        <v>0.2</v>
      </c>
      <c r="AC460">
        <v>0.2</v>
      </c>
      <c r="AD460">
        <v>0.2</v>
      </c>
      <c r="AE460">
        <v>7</v>
      </c>
      <c r="AF460" t="s">
        <v>1280</v>
      </c>
      <c r="AG460" t="s">
        <v>1281</v>
      </c>
      <c r="AL460" t="s">
        <v>1284</v>
      </c>
      <c r="AO460">
        <v>35</v>
      </c>
      <c r="AP460">
        <v>-30</v>
      </c>
      <c r="AS460">
        <v>7.4999999999999997E-2</v>
      </c>
      <c r="AT460">
        <v>4</v>
      </c>
      <c r="AU460">
        <v>7.4999999999999997E-2</v>
      </c>
      <c r="AV460">
        <v>4</v>
      </c>
      <c r="AW460" t="s">
        <v>1285</v>
      </c>
      <c r="AX460" t="s">
        <v>1286</v>
      </c>
      <c r="AY460" t="s">
        <v>1287</v>
      </c>
      <c r="AZ460" t="s">
        <v>1289</v>
      </c>
      <c r="BA460">
        <v>5</v>
      </c>
      <c r="BB460">
        <v>0.75</v>
      </c>
      <c r="BC460">
        <v>0</v>
      </c>
      <c r="BD460" t="s">
        <v>1290</v>
      </c>
      <c r="BE460" t="s">
        <v>1290</v>
      </c>
      <c r="BF460" t="s">
        <v>1291</v>
      </c>
      <c r="BG460" t="s">
        <v>1291</v>
      </c>
      <c r="BH460" t="s">
        <v>1291</v>
      </c>
      <c r="BI460">
        <v>0</v>
      </c>
      <c r="BJ460" t="s">
        <v>1292</v>
      </c>
      <c r="BK460">
        <v>0</v>
      </c>
    </row>
    <row r="461" spans="1:63" x14ac:dyDescent="0.25">
      <c r="A461" t="s">
        <v>503</v>
      </c>
      <c r="B461">
        <v>4</v>
      </c>
      <c r="C461" t="s">
        <v>1202</v>
      </c>
      <c r="D461">
        <v>0</v>
      </c>
      <c r="E461">
        <v>1900</v>
      </c>
      <c r="F461">
        <v>1</v>
      </c>
      <c r="G461">
        <v>9</v>
      </c>
      <c r="H461">
        <v>1.2</v>
      </c>
      <c r="I461" t="s">
        <v>1273</v>
      </c>
      <c r="J461" t="s">
        <v>1274</v>
      </c>
      <c r="K461" t="s">
        <v>1275</v>
      </c>
      <c r="M461" t="s">
        <v>1274</v>
      </c>
      <c r="N461" t="s">
        <v>1276</v>
      </c>
      <c r="P461" t="s">
        <v>1274</v>
      </c>
      <c r="Q461" t="s">
        <v>1277</v>
      </c>
      <c r="X461">
        <v>0.38800000000000001</v>
      </c>
      <c r="Y461">
        <v>0.4</v>
      </c>
      <c r="Z461" t="s">
        <v>1279</v>
      </c>
      <c r="AA461">
        <v>0.2</v>
      </c>
      <c r="AB461">
        <v>0.2</v>
      </c>
      <c r="AC461">
        <v>0.2</v>
      </c>
      <c r="AD461">
        <v>0.2</v>
      </c>
      <c r="AE461">
        <v>7</v>
      </c>
      <c r="AF461" t="s">
        <v>1280</v>
      </c>
      <c r="AG461" t="s">
        <v>1281</v>
      </c>
      <c r="AL461" t="s">
        <v>1284</v>
      </c>
      <c r="AO461">
        <v>35</v>
      </c>
      <c r="AP461">
        <v>-30</v>
      </c>
      <c r="AS461">
        <v>7.4999999999999997E-2</v>
      </c>
      <c r="AT461">
        <v>4</v>
      </c>
      <c r="AU461">
        <v>7.4999999999999997E-2</v>
      </c>
      <c r="AV461">
        <v>4</v>
      </c>
      <c r="AW461" t="s">
        <v>1285</v>
      </c>
      <c r="AX461" t="s">
        <v>1286</v>
      </c>
      <c r="AY461" t="s">
        <v>1287</v>
      </c>
      <c r="AZ461" t="s">
        <v>1289</v>
      </c>
      <c r="BA461">
        <v>5</v>
      </c>
      <c r="BB461">
        <v>0.75</v>
      </c>
      <c r="BC461">
        <v>0</v>
      </c>
      <c r="BD461" t="s">
        <v>1290</v>
      </c>
      <c r="BE461" t="s">
        <v>1290</v>
      </c>
      <c r="BF461" t="s">
        <v>1291</v>
      </c>
      <c r="BG461" t="s">
        <v>1291</v>
      </c>
      <c r="BH461" t="s">
        <v>1291</v>
      </c>
      <c r="BI461">
        <v>0</v>
      </c>
      <c r="BJ461" t="s">
        <v>1292</v>
      </c>
      <c r="BK461">
        <v>0</v>
      </c>
    </row>
    <row r="462" spans="1:63" x14ac:dyDescent="0.25">
      <c r="A462" t="s">
        <v>504</v>
      </c>
      <c r="B462">
        <v>4</v>
      </c>
      <c r="C462" t="s">
        <v>1203</v>
      </c>
      <c r="D462">
        <v>0</v>
      </c>
      <c r="E462">
        <v>1900</v>
      </c>
      <c r="F462">
        <v>1</v>
      </c>
      <c r="G462">
        <v>9</v>
      </c>
      <c r="H462">
        <v>1.2</v>
      </c>
      <c r="I462" t="s">
        <v>1273</v>
      </c>
      <c r="J462" t="s">
        <v>1274</v>
      </c>
      <c r="K462" t="s">
        <v>1275</v>
      </c>
      <c r="M462" t="s">
        <v>1274</v>
      </c>
      <c r="N462" t="s">
        <v>1276</v>
      </c>
      <c r="P462" t="s">
        <v>1274</v>
      </c>
      <c r="Q462" t="s">
        <v>1277</v>
      </c>
      <c r="X462">
        <v>0.38800000000000001</v>
      </c>
      <c r="Y462">
        <v>0.4</v>
      </c>
      <c r="Z462" t="s">
        <v>1279</v>
      </c>
      <c r="AA462">
        <v>0.2</v>
      </c>
      <c r="AB462">
        <v>0.2</v>
      </c>
      <c r="AC462">
        <v>0.2</v>
      </c>
      <c r="AD462">
        <v>0.2</v>
      </c>
      <c r="AE462">
        <v>7</v>
      </c>
      <c r="AF462" t="s">
        <v>1280</v>
      </c>
      <c r="AG462" t="s">
        <v>1281</v>
      </c>
      <c r="AL462" t="s">
        <v>1284</v>
      </c>
      <c r="AO462">
        <v>35</v>
      </c>
      <c r="AP462">
        <v>-30</v>
      </c>
      <c r="AS462">
        <v>7.4999999999999997E-2</v>
      </c>
      <c r="AT462">
        <v>4</v>
      </c>
      <c r="AU462">
        <v>7.4999999999999997E-2</v>
      </c>
      <c r="AV462">
        <v>4</v>
      </c>
      <c r="AW462" t="s">
        <v>1285</v>
      </c>
      <c r="AX462" t="s">
        <v>1286</v>
      </c>
      <c r="AY462" t="s">
        <v>1287</v>
      </c>
      <c r="AZ462" t="s">
        <v>1289</v>
      </c>
      <c r="BA462">
        <v>5</v>
      </c>
      <c r="BB462">
        <v>0.75</v>
      </c>
      <c r="BC462">
        <v>0</v>
      </c>
      <c r="BD462" t="s">
        <v>1290</v>
      </c>
      <c r="BE462" t="s">
        <v>1290</v>
      </c>
      <c r="BF462" t="s">
        <v>1291</v>
      </c>
      <c r="BG462" t="s">
        <v>1291</v>
      </c>
      <c r="BH462" t="s">
        <v>1291</v>
      </c>
      <c r="BI462">
        <v>0</v>
      </c>
      <c r="BJ462" t="s">
        <v>1292</v>
      </c>
      <c r="BK462">
        <v>0</v>
      </c>
    </row>
    <row r="463" spans="1:63" x14ac:dyDescent="0.25">
      <c r="A463" t="s">
        <v>505</v>
      </c>
      <c r="B463">
        <v>4</v>
      </c>
      <c r="C463" t="s">
        <v>1204</v>
      </c>
      <c r="D463">
        <v>0</v>
      </c>
      <c r="E463">
        <v>1900</v>
      </c>
      <c r="F463">
        <v>1</v>
      </c>
      <c r="G463">
        <v>9</v>
      </c>
      <c r="H463">
        <v>1.2</v>
      </c>
      <c r="I463" t="s">
        <v>1273</v>
      </c>
      <c r="J463" t="s">
        <v>1274</v>
      </c>
      <c r="K463" t="s">
        <v>1275</v>
      </c>
      <c r="M463" t="s">
        <v>1274</v>
      </c>
      <c r="N463" t="s">
        <v>1276</v>
      </c>
      <c r="P463" t="s">
        <v>1274</v>
      </c>
      <c r="Q463" t="s">
        <v>1277</v>
      </c>
      <c r="X463">
        <v>0.38800000000000001</v>
      </c>
      <c r="Y463">
        <v>0.4</v>
      </c>
      <c r="Z463" t="s">
        <v>1279</v>
      </c>
      <c r="AA463">
        <v>0.2</v>
      </c>
      <c r="AB463">
        <v>0.2</v>
      </c>
      <c r="AC463">
        <v>0.2</v>
      </c>
      <c r="AD463">
        <v>0.2</v>
      </c>
      <c r="AE463">
        <v>7</v>
      </c>
      <c r="AF463" t="s">
        <v>1280</v>
      </c>
      <c r="AG463" t="s">
        <v>1281</v>
      </c>
      <c r="AL463" t="s">
        <v>1284</v>
      </c>
      <c r="AO463">
        <v>35</v>
      </c>
      <c r="AP463">
        <v>-30</v>
      </c>
      <c r="AS463">
        <v>7.4999999999999997E-2</v>
      </c>
      <c r="AT463">
        <v>4</v>
      </c>
      <c r="AU463">
        <v>7.4999999999999997E-2</v>
      </c>
      <c r="AV463">
        <v>4</v>
      </c>
      <c r="AW463" t="s">
        <v>1285</v>
      </c>
      <c r="AX463" t="s">
        <v>1286</v>
      </c>
      <c r="AY463" t="s">
        <v>1287</v>
      </c>
      <c r="AZ463" t="s">
        <v>1289</v>
      </c>
      <c r="BA463">
        <v>5</v>
      </c>
      <c r="BB463">
        <v>0.75</v>
      </c>
      <c r="BC463">
        <v>0</v>
      </c>
      <c r="BD463" t="s">
        <v>1290</v>
      </c>
      <c r="BE463" t="s">
        <v>1290</v>
      </c>
      <c r="BF463" t="s">
        <v>1291</v>
      </c>
      <c r="BG463" t="s">
        <v>1291</v>
      </c>
      <c r="BH463" t="s">
        <v>1291</v>
      </c>
      <c r="BI463">
        <v>0</v>
      </c>
      <c r="BJ463" t="s">
        <v>1292</v>
      </c>
      <c r="BK463">
        <v>0</v>
      </c>
    </row>
    <row r="464" spans="1:63" x14ac:dyDescent="0.25">
      <c r="A464" t="s">
        <v>506</v>
      </c>
      <c r="B464">
        <v>4</v>
      </c>
      <c r="C464" t="s">
        <v>1205</v>
      </c>
      <c r="D464">
        <v>0</v>
      </c>
      <c r="E464">
        <v>1900</v>
      </c>
      <c r="F464">
        <v>1</v>
      </c>
      <c r="G464">
        <v>9</v>
      </c>
      <c r="H464">
        <v>1.2</v>
      </c>
      <c r="I464" t="s">
        <v>1273</v>
      </c>
      <c r="J464" t="s">
        <v>1274</v>
      </c>
      <c r="K464" t="s">
        <v>1275</v>
      </c>
      <c r="M464" t="s">
        <v>1274</v>
      </c>
      <c r="N464" t="s">
        <v>1276</v>
      </c>
      <c r="P464" t="s">
        <v>1274</v>
      </c>
      <c r="Q464" t="s">
        <v>1277</v>
      </c>
      <c r="X464">
        <v>0.38800000000000001</v>
      </c>
      <c r="Y464">
        <v>0.4</v>
      </c>
      <c r="Z464" t="s">
        <v>1279</v>
      </c>
      <c r="AA464">
        <v>0.2</v>
      </c>
      <c r="AB464">
        <v>0.2</v>
      </c>
      <c r="AC464">
        <v>0.2</v>
      </c>
      <c r="AD464">
        <v>0.2</v>
      </c>
      <c r="AE464">
        <v>7</v>
      </c>
      <c r="AF464" t="s">
        <v>1280</v>
      </c>
      <c r="AG464" t="s">
        <v>1281</v>
      </c>
      <c r="AL464" t="s">
        <v>1284</v>
      </c>
      <c r="AO464">
        <v>35</v>
      </c>
      <c r="AP464">
        <v>-30</v>
      </c>
      <c r="AS464">
        <v>7.4999999999999997E-2</v>
      </c>
      <c r="AT464">
        <v>4</v>
      </c>
      <c r="AU464">
        <v>7.4999999999999997E-2</v>
      </c>
      <c r="AV464">
        <v>4</v>
      </c>
      <c r="AW464" t="s">
        <v>1285</v>
      </c>
      <c r="AX464" t="s">
        <v>1286</v>
      </c>
      <c r="AY464" t="s">
        <v>1287</v>
      </c>
      <c r="AZ464" t="s">
        <v>1289</v>
      </c>
      <c r="BA464">
        <v>5</v>
      </c>
      <c r="BB464">
        <v>0.75</v>
      </c>
      <c r="BC464">
        <v>0</v>
      </c>
      <c r="BD464" t="s">
        <v>1290</v>
      </c>
      <c r="BE464" t="s">
        <v>1290</v>
      </c>
      <c r="BF464" t="s">
        <v>1291</v>
      </c>
      <c r="BG464" t="s">
        <v>1291</v>
      </c>
      <c r="BH464" t="s">
        <v>1291</v>
      </c>
      <c r="BI464">
        <v>0</v>
      </c>
      <c r="BJ464" t="s">
        <v>1292</v>
      </c>
      <c r="BK464">
        <v>0</v>
      </c>
    </row>
    <row r="465" spans="1:63" x14ac:dyDescent="0.25">
      <c r="A465" t="s">
        <v>507</v>
      </c>
      <c r="B465">
        <v>4</v>
      </c>
      <c r="C465" t="s">
        <v>1206</v>
      </c>
      <c r="D465">
        <v>0</v>
      </c>
      <c r="E465">
        <v>1900</v>
      </c>
      <c r="F465">
        <v>1</v>
      </c>
      <c r="G465">
        <v>9</v>
      </c>
      <c r="H465">
        <v>1.2</v>
      </c>
      <c r="I465" t="s">
        <v>1273</v>
      </c>
      <c r="J465" t="s">
        <v>1274</v>
      </c>
      <c r="K465" t="s">
        <v>1275</v>
      </c>
      <c r="M465" t="s">
        <v>1274</v>
      </c>
      <c r="N465" t="s">
        <v>1276</v>
      </c>
      <c r="P465" t="s">
        <v>1274</v>
      </c>
      <c r="Q465" t="s">
        <v>1277</v>
      </c>
      <c r="X465">
        <v>0.38800000000000001</v>
      </c>
      <c r="Y465">
        <v>0.4</v>
      </c>
      <c r="Z465" t="s">
        <v>1279</v>
      </c>
      <c r="AA465">
        <v>0.2</v>
      </c>
      <c r="AB465">
        <v>0.2</v>
      </c>
      <c r="AC465">
        <v>0.2</v>
      </c>
      <c r="AD465">
        <v>0.2</v>
      </c>
      <c r="AE465">
        <v>7</v>
      </c>
      <c r="AF465" t="s">
        <v>1280</v>
      </c>
      <c r="AG465" t="s">
        <v>1281</v>
      </c>
      <c r="AL465" t="s">
        <v>1284</v>
      </c>
      <c r="AO465">
        <v>35</v>
      </c>
      <c r="AP465">
        <v>-30</v>
      </c>
      <c r="AS465">
        <v>7.4999999999999997E-2</v>
      </c>
      <c r="AT465">
        <v>4</v>
      </c>
      <c r="AU465">
        <v>7.4999999999999997E-2</v>
      </c>
      <c r="AV465">
        <v>4</v>
      </c>
      <c r="AW465" t="s">
        <v>1285</v>
      </c>
      <c r="AX465" t="s">
        <v>1286</v>
      </c>
      <c r="AY465" t="s">
        <v>1287</v>
      </c>
      <c r="AZ465" t="s">
        <v>1289</v>
      </c>
      <c r="BA465">
        <v>5</v>
      </c>
      <c r="BB465">
        <v>0.75</v>
      </c>
      <c r="BC465">
        <v>0</v>
      </c>
      <c r="BD465" t="s">
        <v>1290</v>
      </c>
      <c r="BE465" t="s">
        <v>1290</v>
      </c>
      <c r="BF465" t="s">
        <v>1291</v>
      </c>
      <c r="BG465" t="s">
        <v>1291</v>
      </c>
      <c r="BH465" t="s">
        <v>1291</v>
      </c>
      <c r="BI465">
        <v>0</v>
      </c>
      <c r="BJ465" t="s">
        <v>1292</v>
      </c>
      <c r="BK465">
        <v>0</v>
      </c>
    </row>
    <row r="466" spans="1:63" x14ac:dyDescent="0.25">
      <c r="A466" t="s">
        <v>508</v>
      </c>
      <c r="B466">
        <v>4</v>
      </c>
      <c r="C466" t="s">
        <v>1207</v>
      </c>
      <c r="D466">
        <v>0</v>
      </c>
      <c r="E466">
        <v>1900</v>
      </c>
      <c r="F466">
        <v>1</v>
      </c>
      <c r="G466">
        <v>9</v>
      </c>
      <c r="H466">
        <v>1.2</v>
      </c>
      <c r="I466" t="s">
        <v>1273</v>
      </c>
      <c r="J466" t="s">
        <v>1274</v>
      </c>
      <c r="K466" t="s">
        <v>1275</v>
      </c>
      <c r="M466" t="s">
        <v>1274</v>
      </c>
      <c r="N466" t="s">
        <v>1276</v>
      </c>
      <c r="P466" t="s">
        <v>1274</v>
      </c>
      <c r="Q466" t="s">
        <v>1277</v>
      </c>
      <c r="X466">
        <v>0.38800000000000001</v>
      </c>
      <c r="Y466">
        <v>0.4</v>
      </c>
      <c r="Z466" t="s">
        <v>1279</v>
      </c>
      <c r="AA466">
        <v>0.2</v>
      </c>
      <c r="AB466">
        <v>0.2</v>
      </c>
      <c r="AC466">
        <v>0.2</v>
      </c>
      <c r="AD466">
        <v>0.2</v>
      </c>
      <c r="AE466">
        <v>7</v>
      </c>
      <c r="AF466" t="s">
        <v>1280</v>
      </c>
      <c r="AG466" t="s">
        <v>1281</v>
      </c>
      <c r="AL466" t="s">
        <v>1284</v>
      </c>
      <c r="AO466">
        <v>35</v>
      </c>
      <c r="AP466">
        <v>-30</v>
      </c>
      <c r="AS466">
        <v>7.4999999999999997E-2</v>
      </c>
      <c r="AT466">
        <v>4</v>
      </c>
      <c r="AU466">
        <v>7.4999999999999997E-2</v>
      </c>
      <c r="AV466">
        <v>4</v>
      </c>
      <c r="AW466" t="s">
        <v>1285</v>
      </c>
      <c r="AX466" t="s">
        <v>1286</v>
      </c>
      <c r="AY466" t="s">
        <v>1287</v>
      </c>
      <c r="AZ466" t="s">
        <v>1289</v>
      </c>
      <c r="BA466">
        <v>5</v>
      </c>
      <c r="BB466">
        <v>0.75</v>
      </c>
      <c r="BC466">
        <v>0</v>
      </c>
      <c r="BD466" t="s">
        <v>1290</v>
      </c>
      <c r="BE466" t="s">
        <v>1290</v>
      </c>
      <c r="BF466" t="s">
        <v>1291</v>
      </c>
      <c r="BG466" t="s">
        <v>1291</v>
      </c>
      <c r="BH466" t="s">
        <v>1291</v>
      </c>
      <c r="BI466">
        <v>0</v>
      </c>
      <c r="BJ466" t="s">
        <v>1292</v>
      </c>
      <c r="BK466">
        <v>0</v>
      </c>
    </row>
    <row r="467" spans="1:63" x14ac:dyDescent="0.25">
      <c r="A467" t="s">
        <v>509</v>
      </c>
      <c r="B467">
        <v>4</v>
      </c>
      <c r="C467" t="s">
        <v>1208</v>
      </c>
      <c r="D467">
        <v>0</v>
      </c>
      <c r="E467">
        <v>1900</v>
      </c>
      <c r="F467">
        <v>1</v>
      </c>
      <c r="G467">
        <v>9</v>
      </c>
      <c r="H467">
        <v>1.2</v>
      </c>
      <c r="I467" t="s">
        <v>1273</v>
      </c>
      <c r="J467" t="s">
        <v>1274</v>
      </c>
      <c r="K467" t="s">
        <v>1275</v>
      </c>
      <c r="M467" t="s">
        <v>1274</v>
      </c>
      <c r="N467" t="s">
        <v>1276</v>
      </c>
      <c r="P467" t="s">
        <v>1274</v>
      </c>
      <c r="Q467" t="s">
        <v>1277</v>
      </c>
      <c r="X467">
        <v>0.38800000000000001</v>
      </c>
      <c r="Y467">
        <v>0.4</v>
      </c>
      <c r="Z467" t="s">
        <v>1279</v>
      </c>
      <c r="AA467">
        <v>0.2</v>
      </c>
      <c r="AB467">
        <v>0.2</v>
      </c>
      <c r="AC467">
        <v>0.2</v>
      </c>
      <c r="AD467">
        <v>0.2</v>
      </c>
      <c r="AE467">
        <v>7</v>
      </c>
      <c r="AF467" t="s">
        <v>1280</v>
      </c>
      <c r="AG467" t="s">
        <v>1281</v>
      </c>
      <c r="AL467" t="s">
        <v>1284</v>
      </c>
      <c r="AO467">
        <v>35</v>
      </c>
      <c r="AP467">
        <v>-30</v>
      </c>
      <c r="AS467">
        <v>7.4999999999999997E-2</v>
      </c>
      <c r="AT467">
        <v>4</v>
      </c>
      <c r="AU467">
        <v>7.4999999999999997E-2</v>
      </c>
      <c r="AV467">
        <v>4</v>
      </c>
      <c r="AW467" t="s">
        <v>1285</v>
      </c>
      <c r="AX467" t="s">
        <v>1286</v>
      </c>
      <c r="AY467" t="s">
        <v>1287</v>
      </c>
      <c r="AZ467" t="s">
        <v>1289</v>
      </c>
      <c r="BA467">
        <v>5</v>
      </c>
      <c r="BB467">
        <v>0.75</v>
      </c>
      <c r="BC467">
        <v>0</v>
      </c>
      <c r="BD467" t="s">
        <v>1290</v>
      </c>
      <c r="BE467" t="s">
        <v>1290</v>
      </c>
      <c r="BF467" t="s">
        <v>1291</v>
      </c>
      <c r="BG467" t="s">
        <v>1291</v>
      </c>
      <c r="BH467" t="s">
        <v>1291</v>
      </c>
      <c r="BI467">
        <v>0</v>
      </c>
      <c r="BJ467" t="s">
        <v>1292</v>
      </c>
      <c r="BK467">
        <v>0</v>
      </c>
    </row>
    <row r="468" spans="1:63" x14ac:dyDescent="0.25">
      <c r="A468" t="s">
        <v>510</v>
      </c>
      <c r="B468">
        <v>4</v>
      </c>
      <c r="C468" t="s">
        <v>1209</v>
      </c>
      <c r="D468">
        <v>0</v>
      </c>
      <c r="E468">
        <v>1900</v>
      </c>
      <c r="F468">
        <v>1</v>
      </c>
      <c r="G468">
        <v>9</v>
      </c>
      <c r="H468">
        <v>1.2</v>
      </c>
      <c r="I468" t="s">
        <v>1273</v>
      </c>
      <c r="J468" t="s">
        <v>1274</v>
      </c>
      <c r="K468" t="s">
        <v>1275</v>
      </c>
      <c r="M468" t="s">
        <v>1274</v>
      </c>
      <c r="N468" t="s">
        <v>1276</v>
      </c>
      <c r="P468" t="s">
        <v>1274</v>
      </c>
      <c r="Q468" t="s">
        <v>1277</v>
      </c>
      <c r="X468">
        <v>0.38800000000000001</v>
      </c>
      <c r="Y468">
        <v>0.4</v>
      </c>
      <c r="Z468" t="s">
        <v>1279</v>
      </c>
      <c r="AA468">
        <v>0.2</v>
      </c>
      <c r="AB468">
        <v>0.2</v>
      </c>
      <c r="AC468">
        <v>0.2</v>
      </c>
      <c r="AD468">
        <v>0.2</v>
      </c>
      <c r="AE468">
        <v>7</v>
      </c>
      <c r="AF468" t="s">
        <v>1280</v>
      </c>
      <c r="AG468" t="s">
        <v>1281</v>
      </c>
      <c r="AL468" t="s">
        <v>1284</v>
      </c>
      <c r="AO468">
        <v>35</v>
      </c>
      <c r="AP468">
        <v>-30</v>
      </c>
      <c r="AS468">
        <v>7.4999999999999997E-2</v>
      </c>
      <c r="AT468">
        <v>4</v>
      </c>
      <c r="AU468">
        <v>7.4999999999999997E-2</v>
      </c>
      <c r="AV468">
        <v>4</v>
      </c>
      <c r="AW468" t="s">
        <v>1285</v>
      </c>
      <c r="AX468" t="s">
        <v>1286</v>
      </c>
      <c r="AY468" t="s">
        <v>1287</v>
      </c>
      <c r="AZ468" t="s">
        <v>1289</v>
      </c>
      <c r="BA468">
        <v>5</v>
      </c>
      <c r="BB468">
        <v>0.75</v>
      </c>
      <c r="BC468">
        <v>0</v>
      </c>
      <c r="BD468" t="s">
        <v>1290</v>
      </c>
      <c r="BE468" t="s">
        <v>1290</v>
      </c>
      <c r="BF468" t="s">
        <v>1291</v>
      </c>
      <c r="BG468" t="s">
        <v>1291</v>
      </c>
      <c r="BH468" t="s">
        <v>1291</v>
      </c>
      <c r="BI468">
        <v>0</v>
      </c>
      <c r="BJ468" t="s">
        <v>1292</v>
      </c>
      <c r="BK468">
        <v>0</v>
      </c>
    </row>
    <row r="469" spans="1:63" x14ac:dyDescent="0.25">
      <c r="A469" t="s">
        <v>511</v>
      </c>
      <c r="B469">
        <v>4</v>
      </c>
      <c r="C469" t="s">
        <v>1210</v>
      </c>
      <c r="D469">
        <v>0</v>
      </c>
      <c r="E469">
        <v>1900</v>
      </c>
      <c r="F469">
        <v>1</v>
      </c>
      <c r="G469">
        <v>9</v>
      </c>
      <c r="H469">
        <v>1.2</v>
      </c>
      <c r="I469" t="s">
        <v>1273</v>
      </c>
      <c r="J469" t="s">
        <v>1274</v>
      </c>
      <c r="K469" t="s">
        <v>1275</v>
      </c>
      <c r="M469" t="s">
        <v>1274</v>
      </c>
      <c r="N469" t="s">
        <v>1276</v>
      </c>
      <c r="P469" t="s">
        <v>1274</v>
      </c>
      <c r="Q469" t="s">
        <v>1277</v>
      </c>
      <c r="X469">
        <v>0.38800000000000001</v>
      </c>
      <c r="Y469">
        <v>0.4</v>
      </c>
      <c r="Z469" t="s">
        <v>1279</v>
      </c>
      <c r="AA469">
        <v>0.2</v>
      </c>
      <c r="AB469">
        <v>0.2</v>
      </c>
      <c r="AC469">
        <v>0.2</v>
      </c>
      <c r="AD469">
        <v>0.2</v>
      </c>
      <c r="AE469">
        <v>7</v>
      </c>
      <c r="AF469" t="s">
        <v>1280</v>
      </c>
      <c r="AG469" t="s">
        <v>1281</v>
      </c>
      <c r="AL469" t="s">
        <v>1284</v>
      </c>
      <c r="AO469">
        <v>35</v>
      </c>
      <c r="AP469">
        <v>-30</v>
      </c>
      <c r="AS469">
        <v>7.4999999999999997E-2</v>
      </c>
      <c r="AT469">
        <v>4</v>
      </c>
      <c r="AU469">
        <v>7.4999999999999997E-2</v>
      </c>
      <c r="AV469">
        <v>4</v>
      </c>
      <c r="AW469" t="s">
        <v>1285</v>
      </c>
      <c r="AX469" t="s">
        <v>1286</v>
      </c>
      <c r="AY469" t="s">
        <v>1287</v>
      </c>
      <c r="AZ469" t="s">
        <v>1289</v>
      </c>
      <c r="BA469">
        <v>5</v>
      </c>
      <c r="BB469">
        <v>0.75</v>
      </c>
      <c r="BC469">
        <v>0</v>
      </c>
      <c r="BD469" t="s">
        <v>1290</v>
      </c>
      <c r="BE469" t="s">
        <v>1290</v>
      </c>
      <c r="BF469" t="s">
        <v>1291</v>
      </c>
      <c r="BG469" t="s">
        <v>1291</v>
      </c>
      <c r="BH469" t="s">
        <v>1291</v>
      </c>
      <c r="BI469">
        <v>0</v>
      </c>
      <c r="BJ469" t="s">
        <v>1292</v>
      </c>
      <c r="BK469">
        <v>0</v>
      </c>
    </row>
    <row r="470" spans="1:63" x14ac:dyDescent="0.25">
      <c r="A470" t="s">
        <v>512</v>
      </c>
      <c r="B470">
        <v>4</v>
      </c>
      <c r="C470" t="s">
        <v>1211</v>
      </c>
      <c r="D470">
        <v>0</v>
      </c>
      <c r="E470">
        <v>1900</v>
      </c>
      <c r="F470">
        <v>1</v>
      </c>
      <c r="G470">
        <v>9</v>
      </c>
      <c r="H470">
        <v>1.2</v>
      </c>
      <c r="I470" t="s">
        <v>1273</v>
      </c>
      <c r="J470" t="s">
        <v>1274</v>
      </c>
      <c r="K470" t="s">
        <v>1275</v>
      </c>
      <c r="M470" t="s">
        <v>1274</v>
      </c>
      <c r="N470" t="s">
        <v>1276</v>
      </c>
      <c r="P470" t="s">
        <v>1274</v>
      </c>
      <c r="Q470" t="s">
        <v>1277</v>
      </c>
      <c r="X470">
        <v>0.38800000000000001</v>
      </c>
      <c r="Y470">
        <v>0.4</v>
      </c>
      <c r="Z470" t="s">
        <v>1279</v>
      </c>
      <c r="AA470">
        <v>0.2</v>
      </c>
      <c r="AB470">
        <v>0.2</v>
      </c>
      <c r="AC470">
        <v>0.2</v>
      </c>
      <c r="AD470">
        <v>0.2</v>
      </c>
      <c r="AE470">
        <v>7</v>
      </c>
      <c r="AF470" t="s">
        <v>1280</v>
      </c>
      <c r="AG470" t="s">
        <v>1281</v>
      </c>
      <c r="AL470" t="s">
        <v>1284</v>
      </c>
      <c r="AO470">
        <v>35</v>
      </c>
      <c r="AP470">
        <v>-30</v>
      </c>
      <c r="AS470">
        <v>7.4999999999999997E-2</v>
      </c>
      <c r="AT470">
        <v>4</v>
      </c>
      <c r="AU470">
        <v>7.4999999999999997E-2</v>
      </c>
      <c r="AV470">
        <v>4</v>
      </c>
      <c r="AW470" t="s">
        <v>1285</v>
      </c>
      <c r="AX470" t="s">
        <v>1286</v>
      </c>
      <c r="AY470" t="s">
        <v>1287</v>
      </c>
      <c r="AZ470" t="s">
        <v>1289</v>
      </c>
      <c r="BA470">
        <v>5</v>
      </c>
      <c r="BB470">
        <v>0.75</v>
      </c>
      <c r="BC470">
        <v>0</v>
      </c>
      <c r="BD470" t="s">
        <v>1290</v>
      </c>
      <c r="BE470" t="s">
        <v>1290</v>
      </c>
      <c r="BF470" t="s">
        <v>1291</v>
      </c>
      <c r="BG470" t="s">
        <v>1291</v>
      </c>
      <c r="BH470" t="s">
        <v>1291</v>
      </c>
      <c r="BI470">
        <v>0</v>
      </c>
      <c r="BJ470" t="s">
        <v>1292</v>
      </c>
      <c r="BK470">
        <v>0</v>
      </c>
    </row>
    <row r="471" spans="1:63" x14ac:dyDescent="0.25">
      <c r="A471" t="s">
        <v>513</v>
      </c>
      <c r="B471">
        <v>4</v>
      </c>
      <c r="C471" t="s">
        <v>1212</v>
      </c>
      <c r="D471">
        <v>0</v>
      </c>
      <c r="E471">
        <v>1900</v>
      </c>
      <c r="F471">
        <v>1</v>
      </c>
      <c r="G471">
        <v>9</v>
      </c>
      <c r="H471">
        <v>1.2</v>
      </c>
      <c r="I471" t="s">
        <v>1273</v>
      </c>
      <c r="J471" t="s">
        <v>1274</v>
      </c>
      <c r="K471" t="s">
        <v>1275</v>
      </c>
      <c r="M471" t="s">
        <v>1274</v>
      </c>
      <c r="N471" t="s">
        <v>1276</v>
      </c>
      <c r="P471" t="s">
        <v>1274</v>
      </c>
      <c r="Q471" t="s">
        <v>1277</v>
      </c>
      <c r="X471">
        <v>0.38800000000000001</v>
      </c>
      <c r="Y471">
        <v>0.4</v>
      </c>
      <c r="Z471" t="s">
        <v>1279</v>
      </c>
      <c r="AA471">
        <v>0.2</v>
      </c>
      <c r="AB471">
        <v>0.2</v>
      </c>
      <c r="AC471">
        <v>0.2</v>
      </c>
      <c r="AD471">
        <v>0.2</v>
      </c>
      <c r="AE471">
        <v>7</v>
      </c>
      <c r="AF471" t="s">
        <v>1280</v>
      </c>
      <c r="AG471" t="s">
        <v>1281</v>
      </c>
      <c r="AL471" t="s">
        <v>1284</v>
      </c>
      <c r="AO471">
        <v>35</v>
      </c>
      <c r="AP471">
        <v>-30</v>
      </c>
      <c r="AS471">
        <v>7.4999999999999997E-2</v>
      </c>
      <c r="AT471">
        <v>4</v>
      </c>
      <c r="AU471">
        <v>7.4999999999999997E-2</v>
      </c>
      <c r="AV471">
        <v>4</v>
      </c>
      <c r="AW471" t="s">
        <v>1285</v>
      </c>
      <c r="AX471" t="s">
        <v>1286</v>
      </c>
      <c r="AY471" t="s">
        <v>1287</v>
      </c>
      <c r="AZ471" t="s">
        <v>1289</v>
      </c>
      <c r="BA471">
        <v>5</v>
      </c>
      <c r="BB471">
        <v>0.75</v>
      </c>
      <c r="BC471">
        <v>0</v>
      </c>
      <c r="BD471" t="s">
        <v>1290</v>
      </c>
      <c r="BE471" t="s">
        <v>1290</v>
      </c>
      <c r="BF471" t="s">
        <v>1291</v>
      </c>
      <c r="BG471" t="s">
        <v>1291</v>
      </c>
      <c r="BH471" t="s">
        <v>1291</v>
      </c>
      <c r="BI471">
        <v>0</v>
      </c>
      <c r="BJ471" t="s">
        <v>1292</v>
      </c>
      <c r="BK471">
        <v>0</v>
      </c>
    </row>
    <row r="472" spans="1:63" x14ac:dyDescent="0.25">
      <c r="A472" t="s">
        <v>514</v>
      </c>
      <c r="B472">
        <v>4</v>
      </c>
      <c r="C472" t="s">
        <v>1213</v>
      </c>
      <c r="D472">
        <v>0</v>
      </c>
      <c r="E472">
        <v>1900</v>
      </c>
      <c r="F472">
        <v>1</v>
      </c>
      <c r="G472">
        <v>9</v>
      </c>
      <c r="H472">
        <v>1.2</v>
      </c>
      <c r="I472" t="s">
        <v>1273</v>
      </c>
      <c r="J472" t="s">
        <v>1274</v>
      </c>
      <c r="K472" t="s">
        <v>1275</v>
      </c>
      <c r="M472" t="s">
        <v>1274</v>
      </c>
      <c r="N472" t="s">
        <v>1276</v>
      </c>
      <c r="P472" t="s">
        <v>1274</v>
      </c>
      <c r="Q472" t="s">
        <v>1277</v>
      </c>
      <c r="X472">
        <v>0.38800000000000001</v>
      </c>
      <c r="Y472">
        <v>0.4</v>
      </c>
      <c r="Z472" t="s">
        <v>1279</v>
      </c>
      <c r="AA472">
        <v>0.2</v>
      </c>
      <c r="AB472">
        <v>0.2</v>
      </c>
      <c r="AC472">
        <v>0.2</v>
      </c>
      <c r="AD472">
        <v>0.2</v>
      </c>
      <c r="AE472">
        <v>7</v>
      </c>
      <c r="AF472" t="s">
        <v>1280</v>
      </c>
      <c r="AG472" t="s">
        <v>1281</v>
      </c>
      <c r="AL472" t="s">
        <v>1284</v>
      </c>
      <c r="AO472">
        <v>35</v>
      </c>
      <c r="AP472">
        <v>-30</v>
      </c>
      <c r="AS472">
        <v>7.4999999999999997E-2</v>
      </c>
      <c r="AT472">
        <v>4</v>
      </c>
      <c r="AU472">
        <v>7.4999999999999997E-2</v>
      </c>
      <c r="AV472">
        <v>4</v>
      </c>
      <c r="AW472" t="s">
        <v>1285</v>
      </c>
      <c r="AX472" t="s">
        <v>1286</v>
      </c>
      <c r="AY472" t="s">
        <v>1287</v>
      </c>
      <c r="AZ472" t="s">
        <v>1289</v>
      </c>
      <c r="BA472">
        <v>5</v>
      </c>
      <c r="BB472">
        <v>0.75</v>
      </c>
      <c r="BC472">
        <v>0</v>
      </c>
      <c r="BD472" t="s">
        <v>1290</v>
      </c>
      <c r="BE472" t="s">
        <v>1290</v>
      </c>
      <c r="BF472" t="s">
        <v>1291</v>
      </c>
      <c r="BG472" t="s">
        <v>1291</v>
      </c>
      <c r="BH472" t="s">
        <v>1291</v>
      </c>
      <c r="BI472">
        <v>0</v>
      </c>
      <c r="BJ472" t="s">
        <v>1292</v>
      </c>
      <c r="BK472">
        <v>0</v>
      </c>
    </row>
    <row r="473" spans="1:63" x14ac:dyDescent="0.25">
      <c r="A473" t="s">
        <v>515</v>
      </c>
      <c r="B473">
        <v>4</v>
      </c>
      <c r="C473" t="s">
        <v>1214</v>
      </c>
      <c r="D473">
        <v>0</v>
      </c>
      <c r="E473">
        <v>1900</v>
      </c>
      <c r="F473">
        <v>1</v>
      </c>
      <c r="G473">
        <v>9</v>
      </c>
      <c r="H473">
        <v>1.2</v>
      </c>
      <c r="I473" t="s">
        <v>1273</v>
      </c>
      <c r="J473" t="s">
        <v>1274</v>
      </c>
      <c r="K473" t="s">
        <v>1275</v>
      </c>
      <c r="M473" t="s">
        <v>1274</v>
      </c>
      <c r="N473" t="s">
        <v>1276</v>
      </c>
      <c r="P473" t="s">
        <v>1274</v>
      </c>
      <c r="Q473" t="s">
        <v>1277</v>
      </c>
      <c r="X473">
        <v>0.38800000000000001</v>
      </c>
      <c r="Y473">
        <v>0.4</v>
      </c>
      <c r="Z473" t="s">
        <v>1279</v>
      </c>
      <c r="AA473">
        <v>0.2</v>
      </c>
      <c r="AB473">
        <v>0.2</v>
      </c>
      <c r="AC473">
        <v>0.2</v>
      </c>
      <c r="AD473">
        <v>0.2</v>
      </c>
      <c r="AE473">
        <v>7</v>
      </c>
      <c r="AF473" t="s">
        <v>1280</v>
      </c>
      <c r="AG473" t="s">
        <v>1281</v>
      </c>
      <c r="AL473" t="s">
        <v>1284</v>
      </c>
      <c r="AO473">
        <v>35</v>
      </c>
      <c r="AP473">
        <v>-30</v>
      </c>
      <c r="AS473">
        <v>7.4999999999999997E-2</v>
      </c>
      <c r="AT473">
        <v>4</v>
      </c>
      <c r="AU473">
        <v>7.4999999999999997E-2</v>
      </c>
      <c r="AV473">
        <v>4</v>
      </c>
      <c r="AW473" t="s">
        <v>1285</v>
      </c>
      <c r="AX473" t="s">
        <v>1286</v>
      </c>
      <c r="AY473" t="s">
        <v>1287</v>
      </c>
      <c r="AZ473" t="s">
        <v>1289</v>
      </c>
      <c r="BA473">
        <v>5</v>
      </c>
      <c r="BB473">
        <v>0.75</v>
      </c>
      <c r="BC473">
        <v>0</v>
      </c>
      <c r="BD473" t="s">
        <v>1290</v>
      </c>
      <c r="BE473" t="s">
        <v>1290</v>
      </c>
      <c r="BF473" t="s">
        <v>1291</v>
      </c>
      <c r="BG473" t="s">
        <v>1291</v>
      </c>
      <c r="BH473" t="s">
        <v>1291</v>
      </c>
      <c r="BI473">
        <v>0</v>
      </c>
      <c r="BJ473" t="s">
        <v>1292</v>
      </c>
      <c r="BK473">
        <v>0</v>
      </c>
    </row>
    <row r="474" spans="1:63" x14ac:dyDescent="0.25">
      <c r="A474" t="s">
        <v>516</v>
      </c>
      <c r="B474">
        <v>4</v>
      </c>
      <c r="C474" t="s">
        <v>1215</v>
      </c>
      <c r="D474">
        <v>0</v>
      </c>
      <c r="E474">
        <v>1900</v>
      </c>
      <c r="F474">
        <v>1</v>
      </c>
      <c r="G474">
        <v>9</v>
      </c>
      <c r="H474">
        <v>1.2</v>
      </c>
      <c r="I474" t="s">
        <v>1273</v>
      </c>
      <c r="J474" t="s">
        <v>1274</v>
      </c>
      <c r="K474" t="s">
        <v>1275</v>
      </c>
      <c r="M474" t="s">
        <v>1274</v>
      </c>
      <c r="N474" t="s">
        <v>1276</v>
      </c>
      <c r="P474" t="s">
        <v>1274</v>
      </c>
      <c r="Q474" t="s">
        <v>1277</v>
      </c>
      <c r="X474">
        <v>0.38800000000000001</v>
      </c>
      <c r="Y474">
        <v>0.4</v>
      </c>
      <c r="Z474" t="s">
        <v>1279</v>
      </c>
      <c r="AA474">
        <v>0.2</v>
      </c>
      <c r="AB474">
        <v>0.2</v>
      </c>
      <c r="AC474">
        <v>0.2</v>
      </c>
      <c r="AD474">
        <v>0.2</v>
      </c>
      <c r="AE474">
        <v>7</v>
      </c>
      <c r="AF474" t="s">
        <v>1280</v>
      </c>
      <c r="AG474" t="s">
        <v>1281</v>
      </c>
      <c r="AL474" t="s">
        <v>1284</v>
      </c>
      <c r="AO474">
        <v>35</v>
      </c>
      <c r="AP474">
        <v>-30</v>
      </c>
      <c r="AS474">
        <v>7.4999999999999997E-2</v>
      </c>
      <c r="AT474">
        <v>4</v>
      </c>
      <c r="AU474">
        <v>7.4999999999999997E-2</v>
      </c>
      <c r="AV474">
        <v>4</v>
      </c>
      <c r="AW474" t="s">
        <v>1285</v>
      </c>
      <c r="AX474" t="s">
        <v>1286</v>
      </c>
      <c r="AY474" t="s">
        <v>1287</v>
      </c>
      <c r="AZ474" t="s">
        <v>1289</v>
      </c>
      <c r="BA474">
        <v>5</v>
      </c>
      <c r="BB474">
        <v>0.75</v>
      </c>
      <c r="BC474">
        <v>0</v>
      </c>
      <c r="BD474" t="s">
        <v>1290</v>
      </c>
      <c r="BE474" t="s">
        <v>1290</v>
      </c>
      <c r="BF474" t="s">
        <v>1291</v>
      </c>
      <c r="BG474" t="s">
        <v>1291</v>
      </c>
      <c r="BH474" t="s">
        <v>1291</v>
      </c>
      <c r="BI474">
        <v>0</v>
      </c>
      <c r="BJ474" t="s">
        <v>1292</v>
      </c>
      <c r="BK474">
        <v>0</v>
      </c>
    </row>
    <row r="475" spans="1:63" x14ac:dyDescent="0.25">
      <c r="A475" t="s">
        <v>517</v>
      </c>
      <c r="B475">
        <v>4</v>
      </c>
      <c r="C475" t="s">
        <v>1216</v>
      </c>
      <c r="D475">
        <v>0</v>
      </c>
      <c r="E475">
        <v>1900</v>
      </c>
      <c r="F475">
        <v>1</v>
      </c>
      <c r="G475">
        <v>9</v>
      </c>
      <c r="H475">
        <v>1.2</v>
      </c>
      <c r="I475" t="s">
        <v>1273</v>
      </c>
      <c r="J475" t="s">
        <v>1274</v>
      </c>
      <c r="K475" t="s">
        <v>1275</v>
      </c>
      <c r="M475" t="s">
        <v>1274</v>
      </c>
      <c r="N475" t="s">
        <v>1276</v>
      </c>
      <c r="P475" t="s">
        <v>1274</v>
      </c>
      <c r="Q475" t="s">
        <v>1277</v>
      </c>
      <c r="X475">
        <v>0.38800000000000001</v>
      </c>
      <c r="Y475">
        <v>0.4</v>
      </c>
      <c r="Z475" t="s">
        <v>1279</v>
      </c>
      <c r="AA475">
        <v>0.2</v>
      </c>
      <c r="AB475">
        <v>0.2</v>
      </c>
      <c r="AC475">
        <v>0.2</v>
      </c>
      <c r="AD475">
        <v>0.2</v>
      </c>
      <c r="AE475">
        <v>7</v>
      </c>
      <c r="AF475" t="s">
        <v>1280</v>
      </c>
      <c r="AG475" t="s">
        <v>1281</v>
      </c>
      <c r="AL475" t="s">
        <v>1284</v>
      </c>
      <c r="AO475">
        <v>35</v>
      </c>
      <c r="AP475">
        <v>-30</v>
      </c>
      <c r="AS475">
        <v>7.4999999999999997E-2</v>
      </c>
      <c r="AT475">
        <v>4</v>
      </c>
      <c r="AU475">
        <v>7.4999999999999997E-2</v>
      </c>
      <c r="AV475">
        <v>4</v>
      </c>
      <c r="AW475" t="s">
        <v>1285</v>
      </c>
      <c r="AX475" t="s">
        <v>1286</v>
      </c>
      <c r="AY475" t="s">
        <v>1287</v>
      </c>
      <c r="AZ475" t="s">
        <v>1289</v>
      </c>
      <c r="BA475">
        <v>5</v>
      </c>
      <c r="BB475">
        <v>0.75</v>
      </c>
      <c r="BC475">
        <v>0</v>
      </c>
      <c r="BD475" t="s">
        <v>1290</v>
      </c>
      <c r="BE475" t="s">
        <v>1290</v>
      </c>
      <c r="BF475" t="s">
        <v>1291</v>
      </c>
      <c r="BG475" t="s">
        <v>1291</v>
      </c>
      <c r="BH475" t="s">
        <v>1291</v>
      </c>
      <c r="BI475">
        <v>0</v>
      </c>
      <c r="BJ475" t="s">
        <v>1292</v>
      </c>
      <c r="BK475">
        <v>0</v>
      </c>
    </row>
    <row r="476" spans="1:63" x14ac:dyDescent="0.25">
      <c r="A476" t="s">
        <v>518</v>
      </c>
      <c r="B476">
        <v>4</v>
      </c>
      <c r="C476" t="s">
        <v>1217</v>
      </c>
      <c r="D476">
        <v>0</v>
      </c>
      <c r="E476">
        <v>1900</v>
      </c>
      <c r="F476">
        <v>1</v>
      </c>
      <c r="G476">
        <v>9</v>
      </c>
      <c r="H476">
        <v>1.2</v>
      </c>
      <c r="I476" t="s">
        <v>1273</v>
      </c>
      <c r="J476" t="s">
        <v>1274</v>
      </c>
      <c r="K476" t="s">
        <v>1275</v>
      </c>
      <c r="M476" t="s">
        <v>1274</v>
      </c>
      <c r="N476" t="s">
        <v>1276</v>
      </c>
      <c r="P476" t="s">
        <v>1274</v>
      </c>
      <c r="Q476" t="s">
        <v>1277</v>
      </c>
      <c r="X476">
        <v>0.38800000000000001</v>
      </c>
      <c r="Y476">
        <v>0.4</v>
      </c>
      <c r="Z476" t="s">
        <v>1279</v>
      </c>
      <c r="AA476">
        <v>0.2</v>
      </c>
      <c r="AB476">
        <v>0.2</v>
      </c>
      <c r="AC476">
        <v>0.2</v>
      </c>
      <c r="AD476">
        <v>0.2</v>
      </c>
      <c r="AE476">
        <v>7</v>
      </c>
      <c r="AF476" t="s">
        <v>1280</v>
      </c>
      <c r="AG476" t="s">
        <v>1281</v>
      </c>
      <c r="AL476" t="s">
        <v>1284</v>
      </c>
      <c r="AO476">
        <v>35</v>
      </c>
      <c r="AP476">
        <v>-30</v>
      </c>
      <c r="AS476">
        <v>7.4999999999999997E-2</v>
      </c>
      <c r="AT476">
        <v>4</v>
      </c>
      <c r="AU476">
        <v>7.4999999999999997E-2</v>
      </c>
      <c r="AV476">
        <v>4</v>
      </c>
      <c r="AW476" t="s">
        <v>1285</v>
      </c>
      <c r="AX476" t="s">
        <v>1286</v>
      </c>
      <c r="AY476" t="s">
        <v>1287</v>
      </c>
      <c r="AZ476" t="s">
        <v>1289</v>
      </c>
      <c r="BA476">
        <v>5</v>
      </c>
      <c r="BB476">
        <v>0.75</v>
      </c>
      <c r="BC476">
        <v>0</v>
      </c>
      <c r="BD476" t="s">
        <v>1290</v>
      </c>
      <c r="BE476" t="s">
        <v>1290</v>
      </c>
      <c r="BF476" t="s">
        <v>1291</v>
      </c>
      <c r="BG476" t="s">
        <v>1291</v>
      </c>
      <c r="BH476" t="s">
        <v>1291</v>
      </c>
      <c r="BI476">
        <v>0</v>
      </c>
      <c r="BJ476" t="s">
        <v>1292</v>
      </c>
      <c r="BK476">
        <v>0</v>
      </c>
    </row>
    <row r="477" spans="1:63" x14ac:dyDescent="0.25">
      <c r="A477" t="s">
        <v>519</v>
      </c>
      <c r="B477">
        <v>4</v>
      </c>
      <c r="C477" t="s">
        <v>1218</v>
      </c>
      <c r="D477">
        <v>0</v>
      </c>
      <c r="E477">
        <v>1900</v>
      </c>
      <c r="F477">
        <v>1</v>
      </c>
      <c r="G477">
        <v>9</v>
      </c>
      <c r="H477">
        <v>1.2</v>
      </c>
      <c r="I477" t="s">
        <v>1273</v>
      </c>
      <c r="J477" t="s">
        <v>1274</v>
      </c>
      <c r="K477" t="s">
        <v>1275</v>
      </c>
      <c r="M477" t="s">
        <v>1274</v>
      </c>
      <c r="N477" t="s">
        <v>1276</v>
      </c>
      <c r="P477" t="s">
        <v>1274</v>
      </c>
      <c r="Q477" t="s">
        <v>1277</v>
      </c>
      <c r="X477">
        <v>0.38800000000000001</v>
      </c>
      <c r="Y477">
        <v>0.4</v>
      </c>
      <c r="Z477" t="s">
        <v>1279</v>
      </c>
      <c r="AA477">
        <v>0.2</v>
      </c>
      <c r="AB477">
        <v>0.2</v>
      </c>
      <c r="AC477">
        <v>0.2</v>
      </c>
      <c r="AD477">
        <v>0.2</v>
      </c>
      <c r="AE477">
        <v>7</v>
      </c>
      <c r="AF477" t="s">
        <v>1280</v>
      </c>
      <c r="AG477" t="s">
        <v>1281</v>
      </c>
      <c r="AL477" t="s">
        <v>1284</v>
      </c>
      <c r="AO477">
        <v>35</v>
      </c>
      <c r="AP477">
        <v>-30</v>
      </c>
      <c r="AS477">
        <v>7.4999999999999997E-2</v>
      </c>
      <c r="AT477">
        <v>4</v>
      </c>
      <c r="AU477">
        <v>7.4999999999999997E-2</v>
      </c>
      <c r="AV477">
        <v>4</v>
      </c>
      <c r="AW477" t="s">
        <v>1285</v>
      </c>
      <c r="AX477" t="s">
        <v>1286</v>
      </c>
      <c r="AY477" t="s">
        <v>1287</v>
      </c>
      <c r="AZ477" t="s">
        <v>1289</v>
      </c>
      <c r="BA477">
        <v>5</v>
      </c>
      <c r="BB477">
        <v>0.75</v>
      </c>
      <c r="BC477">
        <v>0</v>
      </c>
      <c r="BD477" t="s">
        <v>1290</v>
      </c>
      <c r="BE477" t="s">
        <v>1290</v>
      </c>
      <c r="BF477" t="s">
        <v>1291</v>
      </c>
      <c r="BG477" t="s">
        <v>1291</v>
      </c>
      <c r="BH477" t="s">
        <v>1291</v>
      </c>
      <c r="BI477">
        <v>0</v>
      </c>
      <c r="BJ477" t="s">
        <v>1292</v>
      </c>
      <c r="BK477">
        <v>0</v>
      </c>
    </row>
    <row r="478" spans="1:63" x14ac:dyDescent="0.25">
      <c r="A478" t="s">
        <v>520</v>
      </c>
      <c r="B478">
        <v>4</v>
      </c>
      <c r="C478" t="s">
        <v>1219</v>
      </c>
      <c r="D478">
        <v>0</v>
      </c>
      <c r="E478">
        <v>1900</v>
      </c>
      <c r="F478">
        <v>1</v>
      </c>
      <c r="G478">
        <v>9</v>
      </c>
      <c r="H478">
        <v>1.2</v>
      </c>
      <c r="I478" t="s">
        <v>1273</v>
      </c>
      <c r="J478" t="s">
        <v>1274</v>
      </c>
      <c r="K478" t="s">
        <v>1275</v>
      </c>
      <c r="M478" t="s">
        <v>1274</v>
      </c>
      <c r="N478" t="s">
        <v>1276</v>
      </c>
      <c r="P478" t="s">
        <v>1274</v>
      </c>
      <c r="Q478" t="s">
        <v>1277</v>
      </c>
      <c r="X478">
        <v>0.38800000000000001</v>
      </c>
      <c r="Y478">
        <v>0.4</v>
      </c>
      <c r="Z478" t="s">
        <v>1279</v>
      </c>
      <c r="AA478">
        <v>0.2</v>
      </c>
      <c r="AB478">
        <v>0.2</v>
      </c>
      <c r="AC478">
        <v>0.2</v>
      </c>
      <c r="AD478">
        <v>0.2</v>
      </c>
      <c r="AE478">
        <v>7</v>
      </c>
      <c r="AF478" t="s">
        <v>1280</v>
      </c>
      <c r="AG478" t="s">
        <v>1281</v>
      </c>
      <c r="AL478" t="s">
        <v>1284</v>
      </c>
      <c r="AO478">
        <v>35</v>
      </c>
      <c r="AP478">
        <v>-30</v>
      </c>
      <c r="AS478">
        <v>7.4999999999999997E-2</v>
      </c>
      <c r="AT478">
        <v>4</v>
      </c>
      <c r="AU478">
        <v>7.4999999999999997E-2</v>
      </c>
      <c r="AV478">
        <v>4</v>
      </c>
      <c r="AW478" t="s">
        <v>1285</v>
      </c>
      <c r="AX478" t="s">
        <v>1286</v>
      </c>
      <c r="AY478" t="s">
        <v>1287</v>
      </c>
      <c r="AZ478" t="s">
        <v>1289</v>
      </c>
      <c r="BA478">
        <v>5</v>
      </c>
      <c r="BB478">
        <v>0.75</v>
      </c>
      <c r="BC478">
        <v>0</v>
      </c>
      <c r="BD478" t="s">
        <v>1290</v>
      </c>
      <c r="BE478" t="s">
        <v>1290</v>
      </c>
      <c r="BF478" t="s">
        <v>1291</v>
      </c>
      <c r="BG478" t="s">
        <v>1291</v>
      </c>
      <c r="BH478" t="s">
        <v>1291</v>
      </c>
      <c r="BI478">
        <v>0</v>
      </c>
      <c r="BJ478" t="s">
        <v>1292</v>
      </c>
      <c r="BK478">
        <v>0</v>
      </c>
    </row>
    <row r="479" spans="1:63" x14ac:dyDescent="0.25">
      <c r="A479" t="s">
        <v>521</v>
      </c>
      <c r="B479">
        <v>4</v>
      </c>
      <c r="C479" t="s">
        <v>1220</v>
      </c>
      <c r="D479">
        <v>0</v>
      </c>
      <c r="E479">
        <v>1900</v>
      </c>
      <c r="F479">
        <v>1</v>
      </c>
      <c r="G479">
        <v>9</v>
      </c>
      <c r="H479">
        <v>1.2</v>
      </c>
      <c r="I479" t="s">
        <v>1273</v>
      </c>
      <c r="J479" t="s">
        <v>1274</v>
      </c>
      <c r="K479" t="s">
        <v>1275</v>
      </c>
      <c r="M479" t="s">
        <v>1274</v>
      </c>
      <c r="N479" t="s">
        <v>1276</v>
      </c>
      <c r="P479" t="s">
        <v>1274</v>
      </c>
      <c r="Q479" t="s">
        <v>1277</v>
      </c>
      <c r="X479">
        <v>0.38800000000000001</v>
      </c>
      <c r="Y479">
        <v>0.4</v>
      </c>
      <c r="Z479" t="s">
        <v>1279</v>
      </c>
      <c r="AA479">
        <v>0.2</v>
      </c>
      <c r="AB479">
        <v>0.2</v>
      </c>
      <c r="AC479">
        <v>0.2</v>
      </c>
      <c r="AD479">
        <v>0.2</v>
      </c>
      <c r="AE479">
        <v>7</v>
      </c>
      <c r="AF479" t="s">
        <v>1280</v>
      </c>
      <c r="AG479" t="s">
        <v>1281</v>
      </c>
      <c r="AL479" t="s">
        <v>1284</v>
      </c>
      <c r="AO479">
        <v>35</v>
      </c>
      <c r="AP479">
        <v>-30</v>
      </c>
      <c r="AS479">
        <v>7.4999999999999997E-2</v>
      </c>
      <c r="AT479">
        <v>4</v>
      </c>
      <c r="AU479">
        <v>7.4999999999999997E-2</v>
      </c>
      <c r="AV479">
        <v>4</v>
      </c>
      <c r="AW479" t="s">
        <v>1285</v>
      </c>
      <c r="AX479" t="s">
        <v>1286</v>
      </c>
      <c r="AY479" t="s">
        <v>1287</v>
      </c>
      <c r="AZ479" t="s">
        <v>1289</v>
      </c>
      <c r="BA479">
        <v>5</v>
      </c>
      <c r="BB479">
        <v>0.75</v>
      </c>
      <c r="BC479">
        <v>0</v>
      </c>
      <c r="BD479" t="s">
        <v>1290</v>
      </c>
      <c r="BE479" t="s">
        <v>1290</v>
      </c>
      <c r="BF479" t="s">
        <v>1291</v>
      </c>
      <c r="BG479" t="s">
        <v>1291</v>
      </c>
      <c r="BH479" t="s">
        <v>1291</v>
      </c>
      <c r="BI479">
        <v>0</v>
      </c>
      <c r="BJ479" t="s">
        <v>1292</v>
      </c>
      <c r="BK479">
        <v>0</v>
      </c>
    </row>
    <row r="480" spans="1:63" x14ac:dyDescent="0.25">
      <c r="A480" t="s">
        <v>522</v>
      </c>
      <c r="B480">
        <v>4</v>
      </c>
      <c r="C480" t="s">
        <v>1221</v>
      </c>
      <c r="D480">
        <v>0</v>
      </c>
      <c r="E480">
        <v>1900</v>
      </c>
      <c r="F480">
        <v>1</v>
      </c>
      <c r="G480">
        <v>9</v>
      </c>
      <c r="H480">
        <v>1.2</v>
      </c>
      <c r="I480" t="s">
        <v>1273</v>
      </c>
      <c r="J480" t="s">
        <v>1274</v>
      </c>
      <c r="K480" t="s">
        <v>1275</v>
      </c>
      <c r="M480" t="s">
        <v>1274</v>
      </c>
      <c r="N480" t="s">
        <v>1276</v>
      </c>
      <c r="P480" t="s">
        <v>1274</v>
      </c>
      <c r="Q480" t="s">
        <v>1277</v>
      </c>
      <c r="X480">
        <v>0.38800000000000001</v>
      </c>
      <c r="Y480">
        <v>0.4</v>
      </c>
      <c r="Z480" t="s">
        <v>1279</v>
      </c>
      <c r="AA480">
        <v>0.2</v>
      </c>
      <c r="AB480">
        <v>0.2</v>
      </c>
      <c r="AC480">
        <v>0.2</v>
      </c>
      <c r="AD480">
        <v>0.2</v>
      </c>
      <c r="AE480">
        <v>7</v>
      </c>
      <c r="AF480" t="s">
        <v>1280</v>
      </c>
      <c r="AG480" t="s">
        <v>1281</v>
      </c>
      <c r="AL480" t="s">
        <v>1284</v>
      </c>
      <c r="AO480">
        <v>35</v>
      </c>
      <c r="AP480">
        <v>-30</v>
      </c>
      <c r="AS480">
        <v>7.4999999999999997E-2</v>
      </c>
      <c r="AT480">
        <v>4</v>
      </c>
      <c r="AU480">
        <v>7.4999999999999997E-2</v>
      </c>
      <c r="AV480">
        <v>4</v>
      </c>
      <c r="AW480" t="s">
        <v>1285</v>
      </c>
      <c r="AX480" t="s">
        <v>1286</v>
      </c>
      <c r="AY480" t="s">
        <v>1287</v>
      </c>
      <c r="AZ480" t="s">
        <v>1289</v>
      </c>
      <c r="BA480">
        <v>5</v>
      </c>
      <c r="BB480">
        <v>0.75</v>
      </c>
      <c r="BC480">
        <v>0</v>
      </c>
      <c r="BD480" t="s">
        <v>1290</v>
      </c>
      <c r="BE480" t="s">
        <v>1290</v>
      </c>
      <c r="BF480" t="s">
        <v>1291</v>
      </c>
      <c r="BG480" t="s">
        <v>1291</v>
      </c>
      <c r="BH480" t="s">
        <v>1291</v>
      </c>
      <c r="BI480">
        <v>0</v>
      </c>
      <c r="BJ480" t="s">
        <v>1292</v>
      </c>
      <c r="BK480">
        <v>0</v>
      </c>
    </row>
    <row r="481" spans="1:63" x14ac:dyDescent="0.25">
      <c r="A481" t="s">
        <v>523</v>
      </c>
      <c r="B481">
        <v>4</v>
      </c>
      <c r="C481" t="s">
        <v>1222</v>
      </c>
      <c r="D481">
        <v>0</v>
      </c>
      <c r="E481">
        <v>1900</v>
      </c>
      <c r="F481">
        <v>1</v>
      </c>
      <c r="G481">
        <v>9</v>
      </c>
      <c r="H481">
        <v>1.2</v>
      </c>
      <c r="I481" t="s">
        <v>1273</v>
      </c>
      <c r="J481" t="s">
        <v>1274</v>
      </c>
      <c r="K481" t="s">
        <v>1275</v>
      </c>
      <c r="M481" t="s">
        <v>1274</v>
      </c>
      <c r="N481" t="s">
        <v>1276</v>
      </c>
      <c r="P481" t="s">
        <v>1274</v>
      </c>
      <c r="Q481" t="s">
        <v>1277</v>
      </c>
      <c r="X481">
        <v>0.38800000000000001</v>
      </c>
      <c r="Y481">
        <v>0.4</v>
      </c>
      <c r="Z481" t="s">
        <v>1279</v>
      </c>
      <c r="AA481">
        <v>0.2</v>
      </c>
      <c r="AB481">
        <v>0.2</v>
      </c>
      <c r="AC481">
        <v>0.2</v>
      </c>
      <c r="AD481">
        <v>0.2</v>
      </c>
      <c r="AE481">
        <v>7</v>
      </c>
      <c r="AF481" t="s">
        <v>1280</v>
      </c>
      <c r="AG481" t="s">
        <v>1281</v>
      </c>
      <c r="AL481" t="s">
        <v>1284</v>
      </c>
      <c r="AO481">
        <v>35</v>
      </c>
      <c r="AP481">
        <v>-30</v>
      </c>
      <c r="AS481">
        <v>7.4999999999999997E-2</v>
      </c>
      <c r="AT481">
        <v>4</v>
      </c>
      <c r="AU481">
        <v>7.4999999999999997E-2</v>
      </c>
      <c r="AV481">
        <v>4</v>
      </c>
      <c r="AW481" t="s">
        <v>1285</v>
      </c>
      <c r="AX481" t="s">
        <v>1286</v>
      </c>
      <c r="AY481" t="s">
        <v>1287</v>
      </c>
      <c r="AZ481" t="s">
        <v>1289</v>
      </c>
      <c r="BA481">
        <v>5</v>
      </c>
      <c r="BB481">
        <v>0.75</v>
      </c>
      <c r="BC481">
        <v>0</v>
      </c>
      <c r="BD481" t="s">
        <v>1290</v>
      </c>
      <c r="BE481" t="s">
        <v>1290</v>
      </c>
      <c r="BF481" t="s">
        <v>1291</v>
      </c>
      <c r="BG481" t="s">
        <v>1291</v>
      </c>
      <c r="BH481" t="s">
        <v>1291</v>
      </c>
      <c r="BI481">
        <v>0</v>
      </c>
      <c r="BJ481" t="s">
        <v>1292</v>
      </c>
      <c r="BK481">
        <v>0</v>
      </c>
    </row>
    <row r="482" spans="1:63" x14ac:dyDescent="0.25">
      <c r="A482" t="s">
        <v>524</v>
      </c>
      <c r="B482">
        <v>4</v>
      </c>
      <c r="C482" t="s">
        <v>1223</v>
      </c>
      <c r="D482">
        <v>0</v>
      </c>
      <c r="E482">
        <v>1900</v>
      </c>
      <c r="F482">
        <v>1</v>
      </c>
      <c r="G482">
        <v>9</v>
      </c>
      <c r="H482">
        <v>1.2</v>
      </c>
      <c r="I482" t="s">
        <v>1273</v>
      </c>
      <c r="J482" t="s">
        <v>1274</v>
      </c>
      <c r="K482" t="s">
        <v>1275</v>
      </c>
      <c r="M482" t="s">
        <v>1274</v>
      </c>
      <c r="N482" t="s">
        <v>1276</v>
      </c>
      <c r="P482" t="s">
        <v>1274</v>
      </c>
      <c r="Q482" t="s">
        <v>1277</v>
      </c>
      <c r="X482">
        <v>0.38800000000000001</v>
      </c>
      <c r="Y482">
        <v>0.4</v>
      </c>
      <c r="Z482" t="s">
        <v>1279</v>
      </c>
      <c r="AA482">
        <v>0.2</v>
      </c>
      <c r="AB482">
        <v>0.2</v>
      </c>
      <c r="AC482">
        <v>0.2</v>
      </c>
      <c r="AD482">
        <v>0.2</v>
      </c>
      <c r="AE482">
        <v>7</v>
      </c>
      <c r="AF482" t="s">
        <v>1280</v>
      </c>
      <c r="AG482" t="s">
        <v>1281</v>
      </c>
      <c r="AL482" t="s">
        <v>1284</v>
      </c>
      <c r="AO482">
        <v>35</v>
      </c>
      <c r="AP482">
        <v>-30</v>
      </c>
      <c r="AS482">
        <v>7.4999999999999997E-2</v>
      </c>
      <c r="AT482">
        <v>4</v>
      </c>
      <c r="AU482">
        <v>7.4999999999999997E-2</v>
      </c>
      <c r="AV482">
        <v>4</v>
      </c>
      <c r="AW482" t="s">
        <v>1285</v>
      </c>
      <c r="AX482" t="s">
        <v>1286</v>
      </c>
      <c r="AY482" t="s">
        <v>1287</v>
      </c>
      <c r="AZ482" t="s">
        <v>1289</v>
      </c>
      <c r="BA482">
        <v>5</v>
      </c>
      <c r="BB482">
        <v>0.75</v>
      </c>
      <c r="BC482">
        <v>0</v>
      </c>
      <c r="BD482" t="s">
        <v>1290</v>
      </c>
      <c r="BE482" t="s">
        <v>1290</v>
      </c>
      <c r="BF482" t="s">
        <v>1291</v>
      </c>
      <c r="BG482" t="s">
        <v>1291</v>
      </c>
      <c r="BH482" t="s">
        <v>1291</v>
      </c>
      <c r="BI482">
        <v>0</v>
      </c>
      <c r="BJ482" t="s">
        <v>1292</v>
      </c>
      <c r="BK482">
        <v>0</v>
      </c>
    </row>
    <row r="483" spans="1:63" x14ac:dyDescent="0.25">
      <c r="A483" t="s">
        <v>525</v>
      </c>
      <c r="B483">
        <v>4</v>
      </c>
      <c r="C483" t="s">
        <v>1224</v>
      </c>
      <c r="D483">
        <v>0</v>
      </c>
      <c r="E483">
        <v>1900</v>
      </c>
      <c r="F483">
        <v>1</v>
      </c>
      <c r="G483">
        <v>9</v>
      </c>
      <c r="H483">
        <v>1.2</v>
      </c>
      <c r="I483" t="s">
        <v>1273</v>
      </c>
      <c r="J483" t="s">
        <v>1274</v>
      </c>
      <c r="K483" t="s">
        <v>1275</v>
      </c>
      <c r="M483" t="s">
        <v>1274</v>
      </c>
      <c r="N483" t="s">
        <v>1276</v>
      </c>
      <c r="P483" t="s">
        <v>1274</v>
      </c>
      <c r="Q483" t="s">
        <v>1277</v>
      </c>
      <c r="X483">
        <v>0.38800000000000001</v>
      </c>
      <c r="Y483">
        <v>0.4</v>
      </c>
      <c r="Z483" t="s">
        <v>1279</v>
      </c>
      <c r="AA483">
        <v>0.2</v>
      </c>
      <c r="AB483">
        <v>0.2</v>
      </c>
      <c r="AC483">
        <v>0.2</v>
      </c>
      <c r="AD483">
        <v>0.2</v>
      </c>
      <c r="AE483">
        <v>7</v>
      </c>
      <c r="AF483" t="s">
        <v>1280</v>
      </c>
      <c r="AG483" t="s">
        <v>1281</v>
      </c>
      <c r="AL483" t="s">
        <v>1284</v>
      </c>
      <c r="AO483">
        <v>35</v>
      </c>
      <c r="AP483">
        <v>-30</v>
      </c>
      <c r="AS483">
        <v>7.4999999999999997E-2</v>
      </c>
      <c r="AT483">
        <v>4</v>
      </c>
      <c r="AU483">
        <v>7.4999999999999997E-2</v>
      </c>
      <c r="AV483">
        <v>4</v>
      </c>
      <c r="AW483" t="s">
        <v>1285</v>
      </c>
      <c r="AX483" t="s">
        <v>1286</v>
      </c>
      <c r="AY483" t="s">
        <v>1287</v>
      </c>
      <c r="AZ483" t="s">
        <v>1289</v>
      </c>
      <c r="BA483">
        <v>5</v>
      </c>
      <c r="BB483">
        <v>0.75</v>
      </c>
      <c r="BC483">
        <v>0</v>
      </c>
      <c r="BD483" t="s">
        <v>1290</v>
      </c>
      <c r="BE483" t="s">
        <v>1290</v>
      </c>
      <c r="BF483" t="s">
        <v>1291</v>
      </c>
      <c r="BG483" t="s">
        <v>1291</v>
      </c>
      <c r="BH483" t="s">
        <v>1291</v>
      </c>
      <c r="BI483">
        <v>0</v>
      </c>
      <c r="BJ483" t="s">
        <v>1292</v>
      </c>
      <c r="BK483">
        <v>0</v>
      </c>
    </row>
    <row r="484" spans="1:63" x14ac:dyDescent="0.25">
      <c r="A484" t="s">
        <v>526</v>
      </c>
      <c r="B484">
        <v>4</v>
      </c>
      <c r="C484" t="s">
        <v>1225</v>
      </c>
      <c r="D484">
        <v>0</v>
      </c>
      <c r="E484">
        <v>1900</v>
      </c>
      <c r="F484">
        <v>1</v>
      </c>
      <c r="G484">
        <v>9</v>
      </c>
      <c r="H484">
        <v>1.2</v>
      </c>
      <c r="I484" t="s">
        <v>1273</v>
      </c>
      <c r="J484" t="s">
        <v>1274</v>
      </c>
      <c r="K484" t="s">
        <v>1275</v>
      </c>
      <c r="M484" t="s">
        <v>1274</v>
      </c>
      <c r="N484" t="s">
        <v>1276</v>
      </c>
      <c r="P484" t="s">
        <v>1274</v>
      </c>
      <c r="Q484" t="s">
        <v>1277</v>
      </c>
      <c r="X484">
        <v>0.38800000000000001</v>
      </c>
      <c r="Y484">
        <v>0.4</v>
      </c>
      <c r="Z484" t="s">
        <v>1279</v>
      </c>
      <c r="AA484">
        <v>0.2</v>
      </c>
      <c r="AB484">
        <v>0.2</v>
      </c>
      <c r="AC484">
        <v>0.2</v>
      </c>
      <c r="AD484">
        <v>0.2</v>
      </c>
      <c r="AE484">
        <v>7</v>
      </c>
      <c r="AF484" t="s">
        <v>1280</v>
      </c>
      <c r="AG484" t="s">
        <v>1281</v>
      </c>
      <c r="AL484" t="s">
        <v>1284</v>
      </c>
      <c r="AO484">
        <v>35</v>
      </c>
      <c r="AP484">
        <v>-30</v>
      </c>
      <c r="AS484">
        <v>7.4999999999999997E-2</v>
      </c>
      <c r="AT484">
        <v>4</v>
      </c>
      <c r="AU484">
        <v>7.4999999999999997E-2</v>
      </c>
      <c r="AV484">
        <v>4</v>
      </c>
      <c r="AW484" t="s">
        <v>1285</v>
      </c>
      <c r="AX484" t="s">
        <v>1286</v>
      </c>
      <c r="AY484" t="s">
        <v>1287</v>
      </c>
      <c r="AZ484" t="s">
        <v>1289</v>
      </c>
      <c r="BA484">
        <v>5</v>
      </c>
      <c r="BB484">
        <v>0.75</v>
      </c>
      <c r="BC484">
        <v>0</v>
      </c>
      <c r="BD484" t="s">
        <v>1290</v>
      </c>
      <c r="BE484" t="s">
        <v>1290</v>
      </c>
      <c r="BF484" t="s">
        <v>1291</v>
      </c>
      <c r="BG484" t="s">
        <v>1291</v>
      </c>
      <c r="BH484" t="s">
        <v>1291</v>
      </c>
      <c r="BI484">
        <v>0</v>
      </c>
      <c r="BJ484" t="s">
        <v>1292</v>
      </c>
      <c r="BK484">
        <v>0</v>
      </c>
    </row>
    <row r="485" spans="1:63" x14ac:dyDescent="0.25">
      <c r="A485" t="s">
        <v>527</v>
      </c>
      <c r="B485">
        <v>4</v>
      </c>
      <c r="C485" t="s">
        <v>1226</v>
      </c>
      <c r="D485">
        <v>0</v>
      </c>
      <c r="E485">
        <v>1900</v>
      </c>
      <c r="F485">
        <v>1</v>
      </c>
      <c r="G485">
        <v>9</v>
      </c>
      <c r="H485">
        <v>1.2</v>
      </c>
      <c r="I485" t="s">
        <v>1273</v>
      </c>
      <c r="J485" t="s">
        <v>1274</v>
      </c>
      <c r="K485" t="s">
        <v>1275</v>
      </c>
      <c r="M485" t="s">
        <v>1274</v>
      </c>
      <c r="N485" t="s">
        <v>1276</v>
      </c>
      <c r="P485" t="s">
        <v>1274</v>
      </c>
      <c r="Q485" t="s">
        <v>1277</v>
      </c>
      <c r="X485">
        <v>0.38800000000000001</v>
      </c>
      <c r="Y485">
        <v>0.4</v>
      </c>
      <c r="Z485" t="s">
        <v>1279</v>
      </c>
      <c r="AA485">
        <v>0.2</v>
      </c>
      <c r="AB485">
        <v>0.2</v>
      </c>
      <c r="AC485">
        <v>0.2</v>
      </c>
      <c r="AD485">
        <v>0.2</v>
      </c>
      <c r="AE485">
        <v>7</v>
      </c>
      <c r="AF485" t="s">
        <v>1280</v>
      </c>
      <c r="AG485" t="s">
        <v>1281</v>
      </c>
      <c r="AL485" t="s">
        <v>1284</v>
      </c>
      <c r="AO485">
        <v>35</v>
      </c>
      <c r="AP485">
        <v>-30</v>
      </c>
      <c r="AS485">
        <v>7.4999999999999997E-2</v>
      </c>
      <c r="AT485">
        <v>4</v>
      </c>
      <c r="AU485">
        <v>7.4999999999999997E-2</v>
      </c>
      <c r="AV485">
        <v>4</v>
      </c>
      <c r="AW485" t="s">
        <v>1285</v>
      </c>
      <c r="AX485" t="s">
        <v>1286</v>
      </c>
      <c r="AY485" t="s">
        <v>1287</v>
      </c>
      <c r="AZ485" t="s">
        <v>1289</v>
      </c>
      <c r="BA485">
        <v>5</v>
      </c>
      <c r="BB485">
        <v>0.75</v>
      </c>
      <c r="BC485">
        <v>0</v>
      </c>
      <c r="BD485" t="s">
        <v>1290</v>
      </c>
      <c r="BE485" t="s">
        <v>1290</v>
      </c>
      <c r="BF485" t="s">
        <v>1291</v>
      </c>
      <c r="BG485" t="s">
        <v>1291</v>
      </c>
      <c r="BH485" t="s">
        <v>1291</v>
      </c>
      <c r="BI485">
        <v>0</v>
      </c>
      <c r="BJ485" t="s">
        <v>1292</v>
      </c>
      <c r="BK485">
        <v>0</v>
      </c>
    </row>
    <row r="486" spans="1:63" x14ac:dyDescent="0.25">
      <c r="A486" t="s">
        <v>528</v>
      </c>
      <c r="B486">
        <v>4</v>
      </c>
      <c r="C486" t="s">
        <v>1227</v>
      </c>
      <c r="D486">
        <v>0</v>
      </c>
      <c r="E486">
        <v>1900</v>
      </c>
      <c r="F486">
        <v>1</v>
      </c>
      <c r="G486">
        <v>9</v>
      </c>
      <c r="H486">
        <v>1.2</v>
      </c>
      <c r="I486" t="s">
        <v>1273</v>
      </c>
      <c r="J486" t="s">
        <v>1274</v>
      </c>
      <c r="K486" t="s">
        <v>1275</v>
      </c>
      <c r="M486" t="s">
        <v>1274</v>
      </c>
      <c r="N486" t="s">
        <v>1276</v>
      </c>
      <c r="P486" t="s">
        <v>1274</v>
      </c>
      <c r="Q486" t="s">
        <v>1277</v>
      </c>
      <c r="X486">
        <v>0.38800000000000001</v>
      </c>
      <c r="Y486">
        <v>0.4</v>
      </c>
      <c r="Z486" t="s">
        <v>1279</v>
      </c>
      <c r="AA486">
        <v>0.2</v>
      </c>
      <c r="AB486">
        <v>0.2</v>
      </c>
      <c r="AC486">
        <v>0.2</v>
      </c>
      <c r="AD486">
        <v>0.2</v>
      </c>
      <c r="AE486">
        <v>7</v>
      </c>
      <c r="AF486" t="s">
        <v>1280</v>
      </c>
      <c r="AG486" t="s">
        <v>1281</v>
      </c>
      <c r="AL486" t="s">
        <v>1284</v>
      </c>
      <c r="AO486">
        <v>35</v>
      </c>
      <c r="AP486">
        <v>-30</v>
      </c>
      <c r="AS486">
        <v>7.4999999999999997E-2</v>
      </c>
      <c r="AT486">
        <v>4</v>
      </c>
      <c r="AU486">
        <v>7.4999999999999997E-2</v>
      </c>
      <c r="AV486">
        <v>4</v>
      </c>
      <c r="AW486" t="s">
        <v>1285</v>
      </c>
      <c r="AX486" t="s">
        <v>1286</v>
      </c>
      <c r="AY486" t="s">
        <v>1287</v>
      </c>
      <c r="AZ486" t="s">
        <v>1289</v>
      </c>
      <c r="BA486">
        <v>5</v>
      </c>
      <c r="BB486">
        <v>0.75</v>
      </c>
      <c r="BC486">
        <v>0</v>
      </c>
      <c r="BD486" t="s">
        <v>1290</v>
      </c>
      <c r="BE486" t="s">
        <v>1290</v>
      </c>
      <c r="BF486" t="s">
        <v>1291</v>
      </c>
      <c r="BG486" t="s">
        <v>1291</v>
      </c>
      <c r="BH486" t="s">
        <v>1291</v>
      </c>
      <c r="BI486">
        <v>0</v>
      </c>
      <c r="BJ486" t="s">
        <v>1292</v>
      </c>
      <c r="BK486">
        <v>0</v>
      </c>
    </row>
    <row r="487" spans="1:63" x14ac:dyDescent="0.25">
      <c r="A487" t="s">
        <v>529</v>
      </c>
      <c r="B487">
        <v>4</v>
      </c>
      <c r="C487" t="s">
        <v>1228</v>
      </c>
      <c r="D487">
        <v>0</v>
      </c>
      <c r="E487">
        <v>1900</v>
      </c>
      <c r="F487">
        <v>1</v>
      </c>
      <c r="G487">
        <v>9</v>
      </c>
      <c r="H487">
        <v>1.2</v>
      </c>
      <c r="I487" t="s">
        <v>1273</v>
      </c>
      <c r="J487" t="s">
        <v>1274</v>
      </c>
      <c r="K487" t="s">
        <v>1275</v>
      </c>
      <c r="M487" t="s">
        <v>1274</v>
      </c>
      <c r="N487" t="s">
        <v>1276</v>
      </c>
      <c r="P487" t="s">
        <v>1274</v>
      </c>
      <c r="Q487" t="s">
        <v>1277</v>
      </c>
      <c r="X487">
        <v>0.38800000000000001</v>
      </c>
      <c r="Y487">
        <v>0.4</v>
      </c>
      <c r="Z487" t="s">
        <v>1279</v>
      </c>
      <c r="AA487">
        <v>0.2</v>
      </c>
      <c r="AB487">
        <v>0.2</v>
      </c>
      <c r="AC487">
        <v>0.2</v>
      </c>
      <c r="AD487">
        <v>0.2</v>
      </c>
      <c r="AE487">
        <v>7</v>
      </c>
      <c r="AF487" t="s">
        <v>1280</v>
      </c>
      <c r="AG487" t="s">
        <v>1281</v>
      </c>
      <c r="AL487" t="s">
        <v>1284</v>
      </c>
      <c r="AO487">
        <v>35</v>
      </c>
      <c r="AP487">
        <v>-30</v>
      </c>
      <c r="AS487">
        <v>7.4999999999999997E-2</v>
      </c>
      <c r="AT487">
        <v>4</v>
      </c>
      <c r="AU487">
        <v>7.4999999999999997E-2</v>
      </c>
      <c r="AV487">
        <v>4</v>
      </c>
      <c r="AW487" t="s">
        <v>1285</v>
      </c>
      <c r="AX487" t="s">
        <v>1286</v>
      </c>
      <c r="AY487" t="s">
        <v>1287</v>
      </c>
      <c r="AZ487" t="s">
        <v>1289</v>
      </c>
      <c r="BA487">
        <v>5</v>
      </c>
      <c r="BB487">
        <v>0.75</v>
      </c>
      <c r="BC487">
        <v>0</v>
      </c>
      <c r="BD487" t="s">
        <v>1290</v>
      </c>
      <c r="BE487" t="s">
        <v>1290</v>
      </c>
      <c r="BF487" t="s">
        <v>1291</v>
      </c>
      <c r="BG487" t="s">
        <v>1291</v>
      </c>
      <c r="BH487" t="s">
        <v>1291</v>
      </c>
      <c r="BI487">
        <v>0</v>
      </c>
      <c r="BJ487" t="s">
        <v>1292</v>
      </c>
      <c r="BK487">
        <v>0</v>
      </c>
    </row>
    <row r="488" spans="1:63" x14ac:dyDescent="0.25">
      <c r="A488" t="s">
        <v>530</v>
      </c>
      <c r="B488">
        <v>4</v>
      </c>
      <c r="C488" t="s">
        <v>1229</v>
      </c>
      <c r="D488">
        <v>0</v>
      </c>
      <c r="E488">
        <v>1900</v>
      </c>
      <c r="F488">
        <v>1</v>
      </c>
      <c r="G488">
        <v>9</v>
      </c>
      <c r="H488">
        <v>1.2</v>
      </c>
      <c r="I488" t="s">
        <v>1273</v>
      </c>
      <c r="J488" t="s">
        <v>1274</v>
      </c>
      <c r="K488" t="s">
        <v>1275</v>
      </c>
      <c r="M488" t="s">
        <v>1274</v>
      </c>
      <c r="N488" t="s">
        <v>1276</v>
      </c>
      <c r="P488" t="s">
        <v>1274</v>
      </c>
      <c r="Q488" t="s">
        <v>1277</v>
      </c>
      <c r="X488">
        <v>0.38800000000000001</v>
      </c>
      <c r="Y488">
        <v>0.4</v>
      </c>
      <c r="Z488" t="s">
        <v>1279</v>
      </c>
      <c r="AA488">
        <v>0.2</v>
      </c>
      <c r="AB488">
        <v>0.2</v>
      </c>
      <c r="AC488">
        <v>0.2</v>
      </c>
      <c r="AD488">
        <v>0.2</v>
      </c>
      <c r="AE488">
        <v>7</v>
      </c>
      <c r="AF488" t="s">
        <v>1280</v>
      </c>
      <c r="AG488" t="s">
        <v>1281</v>
      </c>
      <c r="AL488" t="s">
        <v>1284</v>
      </c>
      <c r="AO488">
        <v>35</v>
      </c>
      <c r="AP488">
        <v>-30</v>
      </c>
      <c r="AS488">
        <v>7.4999999999999997E-2</v>
      </c>
      <c r="AT488">
        <v>4</v>
      </c>
      <c r="AU488">
        <v>7.4999999999999997E-2</v>
      </c>
      <c r="AV488">
        <v>4</v>
      </c>
      <c r="AW488" t="s">
        <v>1285</v>
      </c>
      <c r="AX488" t="s">
        <v>1286</v>
      </c>
      <c r="AY488" t="s">
        <v>1287</v>
      </c>
      <c r="AZ488" t="s">
        <v>1289</v>
      </c>
      <c r="BA488">
        <v>5</v>
      </c>
      <c r="BB488">
        <v>0.75</v>
      </c>
      <c r="BC488">
        <v>0</v>
      </c>
      <c r="BD488" t="s">
        <v>1290</v>
      </c>
      <c r="BE488" t="s">
        <v>1290</v>
      </c>
      <c r="BF488" t="s">
        <v>1291</v>
      </c>
      <c r="BG488" t="s">
        <v>1291</v>
      </c>
      <c r="BH488" t="s">
        <v>1291</v>
      </c>
      <c r="BI488">
        <v>0</v>
      </c>
      <c r="BJ488" t="s">
        <v>1292</v>
      </c>
      <c r="BK488">
        <v>0</v>
      </c>
    </row>
    <row r="489" spans="1:63" x14ac:dyDescent="0.25">
      <c r="A489" t="s">
        <v>531</v>
      </c>
      <c r="B489">
        <v>4</v>
      </c>
      <c r="C489" t="s">
        <v>1230</v>
      </c>
      <c r="D489">
        <v>0</v>
      </c>
      <c r="E489">
        <v>1900</v>
      </c>
      <c r="F489">
        <v>1</v>
      </c>
      <c r="G489">
        <v>9</v>
      </c>
      <c r="H489">
        <v>1.2</v>
      </c>
      <c r="I489" t="s">
        <v>1273</v>
      </c>
      <c r="J489" t="s">
        <v>1274</v>
      </c>
      <c r="K489" t="s">
        <v>1275</v>
      </c>
      <c r="M489" t="s">
        <v>1274</v>
      </c>
      <c r="N489" t="s">
        <v>1276</v>
      </c>
      <c r="P489" t="s">
        <v>1274</v>
      </c>
      <c r="Q489" t="s">
        <v>1277</v>
      </c>
      <c r="X489">
        <v>0.38800000000000001</v>
      </c>
      <c r="Y489">
        <v>0.4</v>
      </c>
      <c r="Z489" t="s">
        <v>1279</v>
      </c>
      <c r="AA489">
        <v>0.2</v>
      </c>
      <c r="AB489">
        <v>0.2</v>
      </c>
      <c r="AC489">
        <v>0.2</v>
      </c>
      <c r="AD489">
        <v>0.2</v>
      </c>
      <c r="AE489">
        <v>7</v>
      </c>
      <c r="AF489" t="s">
        <v>1280</v>
      </c>
      <c r="AG489" t="s">
        <v>1281</v>
      </c>
      <c r="AL489" t="s">
        <v>1284</v>
      </c>
      <c r="AO489">
        <v>35</v>
      </c>
      <c r="AP489">
        <v>-30</v>
      </c>
      <c r="AS489">
        <v>7.4999999999999997E-2</v>
      </c>
      <c r="AT489">
        <v>4</v>
      </c>
      <c r="AU489">
        <v>7.4999999999999997E-2</v>
      </c>
      <c r="AV489">
        <v>4</v>
      </c>
      <c r="AW489" t="s">
        <v>1285</v>
      </c>
      <c r="AX489" t="s">
        <v>1286</v>
      </c>
      <c r="AY489" t="s">
        <v>1287</v>
      </c>
      <c r="AZ489" t="s">
        <v>1289</v>
      </c>
      <c r="BA489">
        <v>5</v>
      </c>
      <c r="BB489">
        <v>0.75</v>
      </c>
      <c r="BC489">
        <v>0</v>
      </c>
      <c r="BD489" t="s">
        <v>1290</v>
      </c>
      <c r="BE489" t="s">
        <v>1290</v>
      </c>
      <c r="BF489" t="s">
        <v>1291</v>
      </c>
      <c r="BG489" t="s">
        <v>1291</v>
      </c>
      <c r="BH489" t="s">
        <v>1291</v>
      </c>
      <c r="BI489">
        <v>0</v>
      </c>
      <c r="BJ489" t="s">
        <v>1292</v>
      </c>
      <c r="BK489">
        <v>0</v>
      </c>
    </row>
    <row r="490" spans="1:63" x14ac:dyDescent="0.25">
      <c r="A490" t="s">
        <v>532</v>
      </c>
      <c r="B490">
        <v>4</v>
      </c>
      <c r="C490" t="s">
        <v>1231</v>
      </c>
      <c r="D490">
        <v>0</v>
      </c>
      <c r="E490">
        <v>1900</v>
      </c>
      <c r="F490">
        <v>1</v>
      </c>
      <c r="G490">
        <v>9</v>
      </c>
      <c r="H490">
        <v>1.2</v>
      </c>
      <c r="I490" t="s">
        <v>1273</v>
      </c>
      <c r="J490" t="s">
        <v>1274</v>
      </c>
      <c r="K490" t="s">
        <v>1275</v>
      </c>
      <c r="M490" t="s">
        <v>1274</v>
      </c>
      <c r="N490" t="s">
        <v>1276</v>
      </c>
      <c r="P490" t="s">
        <v>1274</v>
      </c>
      <c r="Q490" t="s">
        <v>1277</v>
      </c>
      <c r="X490">
        <v>0.38800000000000001</v>
      </c>
      <c r="Y490">
        <v>0.4</v>
      </c>
      <c r="Z490" t="s">
        <v>1279</v>
      </c>
      <c r="AA490">
        <v>0.2</v>
      </c>
      <c r="AB490">
        <v>0.2</v>
      </c>
      <c r="AC490">
        <v>0.2</v>
      </c>
      <c r="AD490">
        <v>0.2</v>
      </c>
      <c r="AE490">
        <v>7</v>
      </c>
      <c r="AF490" t="s">
        <v>1280</v>
      </c>
      <c r="AG490" t="s">
        <v>1281</v>
      </c>
      <c r="AL490" t="s">
        <v>1284</v>
      </c>
      <c r="AO490">
        <v>35</v>
      </c>
      <c r="AP490">
        <v>-30</v>
      </c>
      <c r="AS490">
        <v>7.4999999999999997E-2</v>
      </c>
      <c r="AT490">
        <v>4</v>
      </c>
      <c r="AU490">
        <v>7.4999999999999997E-2</v>
      </c>
      <c r="AV490">
        <v>4</v>
      </c>
      <c r="AW490" t="s">
        <v>1285</v>
      </c>
      <c r="AX490" t="s">
        <v>1286</v>
      </c>
      <c r="AY490" t="s">
        <v>1287</v>
      </c>
      <c r="AZ490" t="s">
        <v>1289</v>
      </c>
      <c r="BA490">
        <v>5</v>
      </c>
      <c r="BB490">
        <v>0.75</v>
      </c>
      <c r="BC490">
        <v>0</v>
      </c>
      <c r="BD490" t="s">
        <v>1290</v>
      </c>
      <c r="BE490" t="s">
        <v>1290</v>
      </c>
      <c r="BF490" t="s">
        <v>1291</v>
      </c>
      <c r="BG490" t="s">
        <v>1291</v>
      </c>
      <c r="BH490" t="s">
        <v>1291</v>
      </c>
      <c r="BI490">
        <v>0</v>
      </c>
      <c r="BJ490" t="s">
        <v>1292</v>
      </c>
      <c r="BK490">
        <v>0</v>
      </c>
    </row>
    <row r="491" spans="1:63" x14ac:dyDescent="0.25">
      <c r="A491" t="s">
        <v>533</v>
      </c>
      <c r="B491">
        <v>4</v>
      </c>
      <c r="C491" t="s">
        <v>1232</v>
      </c>
      <c r="D491">
        <v>0</v>
      </c>
      <c r="E491">
        <v>1900</v>
      </c>
      <c r="F491">
        <v>1</v>
      </c>
      <c r="G491">
        <v>9</v>
      </c>
      <c r="H491">
        <v>1.2</v>
      </c>
      <c r="I491" t="s">
        <v>1273</v>
      </c>
      <c r="J491" t="s">
        <v>1274</v>
      </c>
      <c r="K491" t="s">
        <v>1275</v>
      </c>
      <c r="M491" t="s">
        <v>1274</v>
      </c>
      <c r="N491" t="s">
        <v>1276</v>
      </c>
      <c r="P491" t="s">
        <v>1274</v>
      </c>
      <c r="Q491" t="s">
        <v>1277</v>
      </c>
      <c r="X491">
        <v>0.38800000000000001</v>
      </c>
      <c r="Y491">
        <v>0.4</v>
      </c>
      <c r="Z491" t="s">
        <v>1279</v>
      </c>
      <c r="AA491">
        <v>0.2</v>
      </c>
      <c r="AB491">
        <v>0.2</v>
      </c>
      <c r="AC491">
        <v>0.2</v>
      </c>
      <c r="AD491">
        <v>0.2</v>
      </c>
      <c r="AE491">
        <v>7</v>
      </c>
      <c r="AF491" t="s">
        <v>1280</v>
      </c>
      <c r="AG491" t="s">
        <v>1281</v>
      </c>
      <c r="AL491" t="s">
        <v>1284</v>
      </c>
      <c r="AO491">
        <v>35</v>
      </c>
      <c r="AP491">
        <v>-30</v>
      </c>
      <c r="AS491">
        <v>7.4999999999999997E-2</v>
      </c>
      <c r="AT491">
        <v>4</v>
      </c>
      <c r="AU491">
        <v>7.4999999999999997E-2</v>
      </c>
      <c r="AV491">
        <v>4</v>
      </c>
      <c r="AW491" t="s">
        <v>1285</v>
      </c>
      <c r="AX491" t="s">
        <v>1286</v>
      </c>
      <c r="AY491" t="s">
        <v>1287</v>
      </c>
      <c r="AZ491" t="s">
        <v>1289</v>
      </c>
      <c r="BA491">
        <v>5</v>
      </c>
      <c r="BB491">
        <v>0.75</v>
      </c>
      <c r="BC491">
        <v>0</v>
      </c>
      <c r="BD491" t="s">
        <v>1290</v>
      </c>
      <c r="BE491" t="s">
        <v>1290</v>
      </c>
      <c r="BF491" t="s">
        <v>1291</v>
      </c>
      <c r="BG491" t="s">
        <v>1291</v>
      </c>
      <c r="BH491" t="s">
        <v>1291</v>
      </c>
      <c r="BI491">
        <v>0</v>
      </c>
      <c r="BJ491" t="s">
        <v>1292</v>
      </c>
      <c r="BK491">
        <v>0</v>
      </c>
    </row>
    <row r="492" spans="1:63" x14ac:dyDescent="0.25">
      <c r="A492" t="s">
        <v>534</v>
      </c>
      <c r="B492">
        <v>4</v>
      </c>
      <c r="C492" t="s">
        <v>1233</v>
      </c>
      <c r="D492">
        <v>0</v>
      </c>
      <c r="E492">
        <v>1900</v>
      </c>
      <c r="F492">
        <v>1</v>
      </c>
      <c r="G492">
        <v>9</v>
      </c>
      <c r="H492">
        <v>1.2</v>
      </c>
      <c r="I492" t="s">
        <v>1273</v>
      </c>
      <c r="J492" t="s">
        <v>1274</v>
      </c>
      <c r="K492" t="s">
        <v>1275</v>
      </c>
      <c r="M492" t="s">
        <v>1274</v>
      </c>
      <c r="N492" t="s">
        <v>1276</v>
      </c>
      <c r="P492" t="s">
        <v>1274</v>
      </c>
      <c r="Q492" t="s">
        <v>1277</v>
      </c>
      <c r="X492">
        <v>0.38800000000000001</v>
      </c>
      <c r="Y492">
        <v>0.4</v>
      </c>
      <c r="Z492" t="s">
        <v>1279</v>
      </c>
      <c r="AA492">
        <v>0.2</v>
      </c>
      <c r="AB492">
        <v>0.2</v>
      </c>
      <c r="AC492">
        <v>0.2</v>
      </c>
      <c r="AD492">
        <v>0.2</v>
      </c>
      <c r="AE492">
        <v>7</v>
      </c>
      <c r="AF492" t="s">
        <v>1280</v>
      </c>
      <c r="AG492" t="s">
        <v>1281</v>
      </c>
      <c r="AL492" t="s">
        <v>1284</v>
      </c>
      <c r="AO492">
        <v>35</v>
      </c>
      <c r="AP492">
        <v>-30</v>
      </c>
      <c r="AS492">
        <v>7.4999999999999997E-2</v>
      </c>
      <c r="AT492">
        <v>4</v>
      </c>
      <c r="AU492">
        <v>7.4999999999999997E-2</v>
      </c>
      <c r="AV492">
        <v>4</v>
      </c>
      <c r="AW492" t="s">
        <v>1285</v>
      </c>
      <c r="AX492" t="s">
        <v>1286</v>
      </c>
      <c r="AY492" t="s">
        <v>1287</v>
      </c>
      <c r="AZ492" t="s">
        <v>1289</v>
      </c>
      <c r="BA492">
        <v>5</v>
      </c>
      <c r="BB492">
        <v>0.75</v>
      </c>
      <c r="BC492">
        <v>0</v>
      </c>
      <c r="BD492" t="s">
        <v>1290</v>
      </c>
      <c r="BE492" t="s">
        <v>1290</v>
      </c>
      <c r="BF492" t="s">
        <v>1291</v>
      </c>
      <c r="BG492" t="s">
        <v>1291</v>
      </c>
      <c r="BH492" t="s">
        <v>1291</v>
      </c>
      <c r="BI492">
        <v>0</v>
      </c>
      <c r="BJ492" t="s">
        <v>1292</v>
      </c>
      <c r="BK492">
        <v>0</v>
      </c>
    </row>
    <row r="493" spans="1:63" x14ac:dyDescent="0.25">
      <c r="A493" t="s">
        <v>535</v>
      </c>
      <c r="B493">
        <v>4</v>
      </c>
      <c r="C493" t="s">
        <v>1234</v>
      </c>
      <c r="D493">
        <v>0</v>
      </c>
      <c r="E493">
        <v>1900</v>
      </c>
      <c r="F493">
        <v>1</v>
      </c>
      <c r="G493">
        <v>9</v>
      </c>
      <c r="H493">
        <v>1.2</v>
      </c>
      <c r="I493" t="s">
        <v>1273</v>
      </c>
      <c r="J493" t="s">
        <v>1274</v>
      </c>
      <c r="K493" t="s">
        <v>1275</v>
      </c>
      <c r="M493" t="s">
        <v>1274</v>
      </c>
      <c r="N493" t="s">
        <v>1276</v>
      </c>
      <c r="P493" t="s">
        <v>1274</v>
      </c>
      <c r="Q493" t="s">
        <v>1277</v>
      </c>
      <c r="X493">
        <v>0.38800000000000001</v>
      </c>
      <c r="Y493">
        <v>0.4</v>
      </c>
      <c r="Z493" t="s">
        <v>1279</v>
      </c>
      <c r="AA493">
        <v>0.2</v>
      </c>
      <c r="AB493">
        <v>0.2</v>
      </c>
      <c r="AC493">
        <v>0.2</v>
      </c>
      <c r="AD493">
        <v>0.2</v>
      </c>
      <c r="AE493">
        <v>7</v>
      </c>
      <c r="AF493" t="s">
        <v>1280</v>
      </c>
      <c r="AG493" t="s">
        <v>1281</v>
      </c>
      <c r="AL493" t="s">
        <v>1284</v>
      </c>
      <c r="AO493">
        <v>35</v>
      </c>
      <c r="AP493">
        <v>-30</v>
      </c>
      <c r="AS493">
        <v>7.4999999999999997E-2</v>
      </c>
      <c r="AT493">
        <v>4</v>
      </c>
      <c r="AU493">
        <v>7.4999999999999997E-2</v>
      </c>
      <c r="AV493">
        <v>4</v>
      </c>
      <c r="AW493" t="s">
        <v>1285</v>
      </c>
      <c r="AX493" t="s">
        <v>1286</v>
      </c>
      <c r="AY493" t="s">
        <v>1287</v>
      </c>
      <c r="AZ493" t="s">
        <v>1289</v>
      </c>
      <c r="BA493">
        <v>5</v>
      </c>
      <c r="BB493">
        <v>0.75</v>
      </c>
      <c r="BC493">
        <v>0</v>
      </c>
      <c r="BD493" t="s">
        <v>1290</v>
      </c>
      <c r="BE493" t="s">
        <v>1290</v>
      </c>
      <c r="BF493" t="s">
        <v>1291</v>
      </c>
      <c r="BG493" t="s">
        <v>1291</v>
      </c>
      <c r="BH493" t="s">
        <v>1291</v>
      </c>
      <c r="BI493">
        <v>0</v>
      </c>
      <c r="BJ493" t="s">
        <v>1292</v>
      </c>
      <c r="BK493">
        <v>0</v>
      </c>
    </row>
    <row r="494" spans="1:63" x14ac:dyDescent="0.25">
      <c r="A494" t="s">
        <v>536</v>
      </c>
      <c r="B494">
        <v>4</v>
      </c>
      <c r="C494" t="s">
        <v>1235</v>
      </c>
      <c r="D494">
        <v>0</v>
      </c>
      <c r="E494">
        <v>1900</v>
      </c>
      <c r="F494">
        <v>1</v>
      </c>
      <c r="G494">
        <v>9</v>
      </c>
      <c r="H494">
        <v>1.2</v>
      </c>
      <c r="I494" t="s">
        <v>1273</v>
      </c>
      <c r="J494" t="s">
        <v>1274</v>
      </c>
      <c r="K494" t="s">
        <v>1275</v>
      </c>
      <c r="M494" t="s">
        <v>1274</v>
      </c>
      <c r="N494" t="s">
        <v>1276</v>
      </c>
      <c r="P494" t="s">
        <v>1274</v>
      </c>
      <c r="Q494" t="s">
        <v>1277</v>
      </c>
      <c r="X494">
        <v>0.38800000000000001</v>
      </c>
      <c r="Y494">
        <v>0.4</v>
      </c>
      <c r="Z494" t="s">
        <v>1279</v>
      </c>
      <c r="AA494">
        <v>0.2</v>
      </c>
      <c r="AB494">
        <v>0.2</v>
      </c>
      <c r="AC494">
        <v>0.2</v>
      </c>
      <c r="AD494">
        <v>0.2</v>
      </c>
      <c r="AE494">
        <v>7</v>
      </c>
      <c r="AF494" t="s">
        <v>1280</v>
      </c>
      <c r="AG494" t="s">
        <v>1281</v>
      </c>
      <c r="AL494" t="s">
        <v>1284</v>
      </c>
      <c r="AO494">
        <v>35</v>
      </c>
      <c r="AP494">
        <v>-30</v>
      </c>
      <c r="AS494">
        <v>7.4999999999999997E-2</v>
      </c>
      <c r="AT494">
        <v>4</v>
      </c>
      <c r="AU494">
        <v>7.4999999999999997E-2</v>
      </c>
      <c r="AV494">
        <v>4</v>
      </c>
      <c r="AW494" t="s">
        <v>1285</v>
      </c>
      <c r="AX494" t="s">
        <v>1286</v>
      </c>
      <c r="AY494" t="s">
        <v>1287</v>
      </c>
      <c r="AZ494" t="s">
        <v>1289</v>
      </c>
      <c r="BA494">
        <v>5</v>
      </c>
      <c r="BB494">
        <v>0.75</v>
      </c>
      <c r="BC494">
        <v>0</v>
      </c>
      <c r="BD494" t="s">
        <v>1290</v>
      </c>
      <c r="BE494" t="s">
        <v>1290</v>
      </c>
      <c r="BF494" t="s">
        <v>1291</v>
      </c>
      <c r="BG494" t="s">
        <v>1291</v>
      </c>
      <c r="BH494" t="s">
        <v>1291</v>
      </c>
      <c r="BI494">
        <v>0</v>
      </c>
      <c r="BJ494" t="s">
        <v>1292</v>
      </c>
      <c r="BK494">
        <v>0</v>
      </c>
    </row>
    <row r="495" spans="1:63" x14ac:dyDescent="0.25">
      <c r="A495" t="s">
        <v>537</v>
      </c>
      <c r="B495">
        <v>4</v>
      </c>
      <c r="C495" t="s">
        <v>1236</v>
      </c>
      <c r="D495">
        <v>0</v>
      </c>
      <c r="E495">
        <v>1900</v>
      </c>
      <c r="F495">
        <v>1</v>
      </c>
      <c r="G495">
        <v>9</v>
      </c>
      <c r="H495">
        <v>1.2</v>
      </c>
      <c r="I495" t="s">
        <v>1273</v>
      </c>
      <c r="J495" t="s">
        <v>1274</v>
      </c>
      <c r="K495" t="s">
        <v>1275</v>
      </c>
      <c r="M495" t="s">
        <v>1274</v>
      </c>
      <c r="N495" t="s">
        <v>1276</v>
      </c>
      <c r="P495" t="s">
        <v>1274</v>
      </c>
      <c r="Q495" t="s">
        <v>1277</v>
      </c>
      <c r="X495">
        <v>0.38800000000000001</v>
      </c>
      <c r="Y495">
        <v>0.4</v>
      </c>
      <c r="Z495" t="s">
        <v>1279</v>
      </c>
      <c r="AA495">
        <v>0.2</v>
      </c>
      <c r="AB495">
        <v>0.2</v>
      </c>
      <c r="AC495">
        <v>0.2</v>
      </c>
      <c r="AD495">
        <v>0.2</v>
      </c>
      <c r="AE495">
        <v>7</v>
      </c>
      <c r="AF495" t="s">
        <v>1280</v>
      </c>
      <c r="AG495" t="s">
        <v>1281</v>
      </c>
      <c r="AL495" t="s">
        <v>1284</v>
      </c>
      <c r="AO495">
        <v>35</v>
      </c>
      <c r="AP495">
        <v>-30</v>
      </c>
      <c r="AS495">
        <v>7.4999999999999997E-2</v>
      </c>
      <c r="AT495">
        <v>4</v>
      </c>
      <c r="AU495">
        <v>7.4999999999999997E-2</v>
      </c>
      <c r="AV495">
        <v>4</v>
      </c>
      <c r="AW495" t="s">
        <v>1285</v>
      </c>
      <c r="AX495" t="s">
        <v>1286</v>
      </c>
      <c r="AY495" t="s">
        <v>1287</v>
      </c>
      <c r="AZ495" t="s">
        <v>1289</v>
      </c>
      <c r="BA495">
        <v>5</v>
      </c>
      <c r="BB495">
        <v>0.75</v>
      </c>
      <c r="BC495">
        <v>0</v>
      </c>
      <c r="BD495" t="s">
        <v>1290</v>
      </c>
      <c r="BE495" t="s">
        <v>1290</v>
      </c>
      <c r="BF495" t="s">
        <v>1291</v>
      </c>
      <c r="BG495" t="s">
        <v>1291</v>
      </c>
      <c r="BH495" t="s">
        <v>1291</v>
      </c>
      <c r="BI495">
        <v>0</v>
      </c>
      <c r="BJ495" t="s">
        <v>1292</v>
      </c>
      <c r="BK495">
        <v>0</v>
      </c>
    </row>
    <row r="496" spans="1:63" x14ac:dyDescent="0.25">
      <c r="A496" t="s">
        <v>538</v>
      </c>
      <c r="B496">
        <v>4</v>
      </c>
      <c r="C496" t="s">
        <v>1237</v>
      </c>
      <c r="D496">
        <v>0</v>
      </c>
      <c r="E496">
        <v>1900</v>
      </c>
      <c r="F496">
        <v>1</v>
      </c>
      <c r="G496">
        <v>9</v>
      </c>
      <c r="H496">
        <v>1.2</v>
      </c>
      <c r="I496" t="s">
        <v>1273</v>
      </c>
      <c r="J496" t="s">
        <v>1274</v>
      </c>
      <c r="K496" t="s">
        <v>1275</v>
      </c>
      <c r="M496" t="s">
        <v>1274</v>
      </c>
      <c r="N496" t="s">
        <v>1276</v>
      </c>
      <c r="P496" t="s">
        <v>1274</v>
      </c>
      <c r="Q496" t="s">
        <v>1277</v>
      </c>
      <c r="X496">
        <v>0.38800000000000001</v>
      </c>
      <c r="Y496">
        <v>0.4</v>
      </c>
      <c r="Z496" t="s">
        <v>1279</v>
      </c>
      <c r="AA496">
        <v>0.2</v>
      </c>
      <c r="AB496">
        <v>0.2</v>
      </c>
      <c r="AC496">
        <v>0.2</v>
      </c>
      <c r="AD496">
        <v>0.2</v>
      </c>
      <c r="AE496">
        <v>7</v>
      </c>
      <c r="AF496" t="s">
        <v>1280</v>
      </c>
      <c r="AG496" t="s">
        <v>1281</v>
      </c>
      <c r="AL496" t="s">
        <v>1284</v>
      </c>
      <c r="AO496">
        <v>35</v>
      </c>
      <c r="AP496">
        <v>-30</v>
      </c>
      <c r="AS496">
        <v>7.4999999999999997E-2</v>
      </c>
      <c r="AT496">
        <v>4</v>
      </c>
      <c r="AU496">
        <v>7.4999999999999997E-2</v>
      </c>
      <c r="AV496">
        <v>4</v>
      </c>
      <c r="AW496" t="s">
        <v>1285</v>
      </c>
      <c r="AX496" t="s">
        <v>1286</v>
      </c>
      <c r="AY496" t="s">
        <v>1287</v>
      </c>
      <c r="AZ496" t="s">
        <v>1289</v>
      </c>
      <c r="BA496">
        <v>5</v>
      </c>
      <c r="BB496">
        <v>0.75</v>
      </c>
      <c r="BC496">
        <v>0</v>
      </c>
      <c r="BD496" t="s">
        <v>1290</v>
      </c>
      <c r="BE496" t="s">
        <v>1290</v>
      </c>
      <c r="BF496" t="s">
        <v>1291</v>
      </c>
      <c r="BG496" t="s">
        <v>1291</v>
      </c>
      <c r="BH496" t="s">
        <v>1291</v>
      </c>
      <c r="BI496">
        <v>0</v>
      </c>
      <c r="BJ496" t="s">
        <v>1292</v>
      </c>
      <c r="BK496">
        <v>0</v>
      </c>
    </row>
    <row r="497" spans="1:63" x14ac:dyDescent="0.25">
      <c r="A497" t="s">
        <v>539</v>
      </c>
      <c r="B497">
        <v>4</v>
      </c>
      <c r="C497" t="s">
        <v>1238</v>
      </c>
      <c r="D497">
        <v>0</v>
      </c>
      <c r="E497">
        <v>1900</v>
      </c>
      <c r="F497">
        <v>1</v>
      </c>
      <c r="G497">
        <v>9</v>
      </c>
      <c r="H497">
        <v>1.2</v>
      </c>
      <c r="I497" t="s">
        <v>1273</v>
      </c>
      <c r="J497" t="s">
        <v>1274</v>
      </c>
      <c r="K497" t="s">
        <v>1275</v>
      </c>
      <c r="M497" t="s">
        <v>1274</v>
      </c>
      <c r="N497" t="s">
        <v>1276</v>
      </c>
      <c r="P497" t="s">
        <v>1274</v>
      </c>
      <c r="Q497" t="s">
        <v>1277</v>
      </c>
      <c r="X497">
        <v>0.38800000000000001</v>
      </c>
      <c r="Y497">
        <v>0.4</v>
      </c>
      <c r="Z497" t="s">
        <v>1279</v>
      </c>
      <c r="AA497">
        <v>0.2</v>
      </c>
      <c r="AB497">
        <v>0.2</v>
      </c>
      <c r="AC497">
        <v>0.2</v>
      </c>
      <c r="AD497">
        <v>0.2</v>
      </c>
      <c r="AE497">
        <v>7</v>
      </c>
      <c r="AF497" t="s">
        <v>1280</v>
      </c>
      <c r="AG497" t="s">
        <v>1281</v>
      </c>
      <c r="AL497" t="s">
        <v>1284</v>
      </c>
      <c r="AO497">
        <v>35</v>
      </c>
      <c r="AP497">
        <v>-30</v>
      </c>
      <c r="AS497">
        <v>7.4999999999999997E-2</v>
      </c>
      <c r="AT497">
        <v>4</v>
      </c>
      <c r="AU497">
        <v>7.4999999999999997E-2</v>
      </c>
      <c r="AV497">
        <v>4</v>
      </c>
      <c r="AW497" t="s">
        <v>1285</v>
      </c>
      <c r="AX497" t="s">
        <v>1286</v>
      </c>
      <c r="AY497" t="s">
        <v>1287</v>
      </c>
      <c r="AZ497" t="s">
        <v>1289</v>
      </c>
      <c r="BA497">
        <v>5</v>
      </c>
      <c r="BB497">
        <v>0.75</v>
      </c>
      <c r="BC497">
        <v>0</v>
      </c>
      <c r="BD497" t="s">
        <v>1290</v>
      </c>
      <c r="BE497" t="s">
        <v>1290</v>
      </c>
      <c r="BF497" t="s">
        <v>1291</v>
      </c>
      <c r="BG497" t="s">
        <v>1291</v>
      </c>
      <c r="BH497" t="s">
        <v>1291</v>
      </c>
      <c r="BI497">
        <v>0</v>
      </c>
      <c r="BJ497" t="s">
        <v>1292</v>
      </c>
      <c r="BK497">
        <v>0</v>
      </c>
    </row>
    <row r="498" spans="1:63" x14ac:dyDescent="0.25">
      <c r="A498" t="s">
        <v>540</v>
      </c>
      <c r="B498">
        <v>4</v>
      </c>
      <c r="C498" t="s">
        <v>1239</v>
      </c>
      <c r="D498">
        <v>0</v>
      </c>
      <c r="E498">
        <v>1900</v>
      </c>
      <c r="F498">
        <v>1</v>
      </c>
      <c r="G498">
        <v>9</v>
      </c>
      <c r="H498">
        <v>1.2</v>
      </c>
      <c r="I498" t="s">
        <v>1273</v>
      </c>
      <c r="J498" t="s">
        <v>1274</v>
      </c>
      <c r="K498" t="s">
        <v>1275</v>
      </c>
      <c r="M498" t="s">
        <v>1274</v>
      </c>
      <c r="N498" t="s">
        <v>1276</v>
      </c>
      <c r="P498" t="s">
        <v>1274</v>
      </c>
      <c r="Q498" t="s">
        <v>1277</v>
      </c>
      <c r="X498">
        <v>0.38800000000000001</v>
      </c>
      <c r="Y498">
        <v>0.4</v>
      </c>
      <c r="Z498" t="s">
        <v>1279</v>
      </c>
      <c r="AA498">
        <v>0.2</v>
      </c>
      <c r="AB498">
        <v>0.2</v>
      </c>
      <c r="AC498">
        <v>0.2</v>
      </c>
      <c r="AD498">
        <v>0.2</v>
      </c>
      <c r="AE498">
        <v>7</v>
      </c>
      <c r="AF498" t="s">
        <v>1280</v>
      </c>
      <c r="AG498" t="s">
        <v>1281</v>
      </c>
      <c r="AL498" t="s">
        <v>1284</v>
      </c>
      <c r="AO498">
        <v>35</v>
      </c>
      <c r="AP498">
        <v>-30</v>
      </c>
      <c r="AS498">
        <v>7.4999999999999997E-2</v>
      </c>
      <c r="AT498">
        <v>4</v>
      </c>
      <c r="AU498">
        <v>7.4999999999999997E-2</v>
      </c>
      <c r="AV498">
        <v>4</v>
      </c>
      <c r="AW498" t="s">
        <v>1285</v>
      </c>
      <c r="AX498" t="s">
        <v>1286</v>
      </c>
      <c r="AY498" t="s">
        <v>1287</v>
      </c>
      <c r="AZ498" t="s">
        <v>1289</v>
      </c>
      <c r="BA498">
        <v>5</v>
      </c>
      <c r="BB498">
        <v>0.75</v>
      </c>
      <c r="BC498">
        <v>0</v>
      </c>
      <c r="BD498" t="s">
        <v>1290</v>
      </c>
      <c r="BE498" t="s">
        <v>1290</v>
      </c>
      <c r="BF498" t="s">
        <v>1291</v>
      </c>
      <c r="BG498" t="s">
        <v>1291</v>
      </c>
      <c r="BH498" t="s">
        <v>1291</v>
      </c>
      <c r="BI498">
        <v>0</v>
      </c>
      <c r="BJ498" t="s">
        <v>1292</v>
      </c>
      <c r="BK498">
        <v>0</v>
      </c>
    </row>
    <row r="499" spans="1:63" x14ac:dyDescent="0.25">
      <c r="A499" t="s">
        <v>541</v>
      </c>
      <c r="B499">
        <v>4</v>
      </c>
      <c r="C499" t="s">
        <v>1240</v>
      </c>
      <c r="D499">
        <v>0</v>
      </c>
      <c r="E499">
        <v>1900</v>
      </c>
      <c r="F499">
        <v>1</v>
      </c>
      <c r="G499">
        <v>9</v>
      </c>
      <c r="H499">
        <v>1.2</v>
      </c>
      <c r="I499" t="s">
        <v>1273</v>
      </c>
      <c r="J499" t="s">
        <v>1274</v>
      </c>
      <c r="K499" t="s">
        <v>1275</v>
      </c>
      <c r="M499" t="s">
        <v>1274</v>
      </c>
      <c r="N499" t="s">
        <v>1276</v>
      </c>
      <c r="P499" t="s">
        <v>1274</v>
      </c>
      <c r="Q499" t="s">
        <v>1277</v>
      </c>
      <c r="X499">
        <v>0.38800000000000001</v>
      </c>
      <c r="Y499">
        <v>0.4</v>
      </c>
      <c r="Z499" t="s">
        <v>1279</v>
      </c>
      <c r="AA499">
        <v>0.2</v>
      </c>
      <c r="AB499">
        <v>0.2</v>
      </c>
      <c r="AC499">
        <v>0.2</v>
      </c>
      <c r="AD499">
        <v>0.2</v>
      </c>
      <c r="AE499">
        <v>7</v>
      </c>
      <c r="AF499" t="s">
        <v>1280</v>
      </c>
      <c r="AG499" t="s">
        <v>1281</v>
      </c>
      <c r="AL499" t="s">
        <v>1284</v>
      </c>
      <c r="AO499">
        <v>35</v>
      </c>
      <c r="AP499">
        <v>-30</v>
      </c>
      <c r="AS499">
        <v>7.4999999999999997E-2</v>
      </c>
      <c r="AT499">
        <v>4</v>
      </c>
      <c r="AU499">
        <v>7.4999999999999997E-2</v>
      </c>
      <c r="AV499">
        <v>4</v>
      </c>
      <c r="AW499" t="s">
        <v>1285</v>
      </c>
      <c r="AX499" t="s">
        <v>1286</v>
      </c>
      <c r="AY499" t="s">
        <v>1287</v>
      </c>
      <c r="AZ499" t="s">
        <v>1289</v>
      </c>
      <c r="BA499">
        <v>5</v>
      </c>
      <c r="BB499">
        <v>0.75</v>
      </c>
      <c r="BC499">
        <v>0</v>
      </c>
      <c r="BD499" t="s">
        <v>1290</v>
      </c>
      <c r="BE499" t="s">
        <v>1290</v>
      </c>
      <c r="BF499" t="s">
        <v>1291</v>
      </c>
      <c r="BG499" t="s">
        <v>1291</v>
      </c>
      <c r="BH499" t="s">
        <v>1291</v>
      </c>
      <c r="BI499">
        <v>0</v>
      </c>
      <c r="BJ499" t="s">
        <v>1292</v>
      </c>
      <c r="BK499">
        <v>0</v>
      </c>
    </row>
    <row r="500" spans="1:63" x14ac:dyDescent="0.25">
      <c r="A500" t="s">
        <v>542</v>
      </c>
      <c r="B500">
        <v>4</v>
      </c>
      <c r="C500" t="s">
        <v>1241</v>
      </c>
      <c r="D500">
        <v>0</v>
      </c>
      <c r="E500">
        <v>1900</v>
      </c>
      <c r="F500">
        <v>1</v>
      </c>
      <c r="G500">
        <v>9</v>
      </c>
      <c r="H500">
        <v>1.2</v>
      </c>
      <c r="I500" t="s">
        <v>1273</v>
      </c>
      <c r="J500" t="s">
        <v>1274</v>
      </c>
      <c r="K500" t="s">
        <v>1275</v>
      </c>
      <c r="M500" t="s">
        <v>1274</v>
      </c>
      <c r="N500" t="s">
        <v>1276</v>
      </c>
      <c r="P500" t="s">
        <v>1274</v>
      </c>
      <c r="Q500" t="s">
        <v>1277</v>
      </c>
      <c r="X500">
        <v>0.38800000000000001</v>
      </c>
      <c r="Y500">
        <v>0.4</v>
      </c>
      <c r="Z500" t="s">
        <v>1279</v>
      </c>
      <c r="AA500">
        <v>0.2</v>
      </c>
      <c r="AB500">
        <v>0.2</v>
      </c>
      <c r="AC500">
        <v>0.2</v>
      </c>
      <c r="AD500">
        <v>0.2</v>
      </c>
      <c r="AE500">
        <v>7</v>
      </c>
      <c r="AF500" t="s">
        <v>1280</v>
      </c>
      <c r="AG500" t="s">
        <v>1281</v>
      </c>
      <c r="AL500" t="s">
        <v>1284</v>
      </c>
      <c r="AO500">
        <v>35</v>
      </c>
      <c r="AP500">
        <v>-30</v>
      </c>
      <c r="AS500">
        <v>7.4999999999999997E-2</v>
      </c>
      <c r="AT500">
        <v>4</v>
      </c>
      <c r="AU500">
        <v>7.4999999999999997E-2</v>
      </c>
      <c r="AV500">
        <v>4</v>
      </c>
      <c r="AW500" t="s">
        <v>1285</v>
      </c>
      <c r="AX500" t="s">
        <v>1286</v>
      </c>
      <c r="AY500" t="s">
        <v>1287</v>
      </c>
      <c r="AZ500" t="s">
        <v>1289</v>
      </c>
      <c r="BA500">
        <v>5</v>
      </c>
      <c r="BB500">
        <v>0.75</v>
      </c>
      <c r="BC500">
        <v>0</v>
      </c>
      <c r="BD500" t="s">
        <v>1290</v>
      </c>
      <c r="BE500" t="s">
        <v>1290</v>
      </c>
      <c r="BF500" t="s">
        <v>1291</v>
      </c>
      <c r="BG500" t="s">
        <v>1291</v>
      </c>
      <c r="BH500" t="s">
        <v>1291</v>
      </c>
      <c r="BI500">
        <v>0</v>
      </c>
      <c r="BJ500" t="s">
        <v>1292</v>
      </c>
      <c r="BK500">
        <v>0</v>
      </c>
    </row>
    <row r="501" spans="1:63" x14ac:dyDescent="0.25">
      <c r="A501" t="s">
        <v>543</v>
      </c>
      <c r="B501">
        <v>4</v>
      </c>
      <c r="C501" t="s">
        <v>1242</v>
      </c>
      <c r="D501">
        <v>0</v>
      </c>
      <c r="E501">
        <v>1900</v>
      </c>
      <c r="F501">
        <v>1</v>
      </c>
      <c r="G501">
        <v>9</v>
      </c>
      <c r="H501">
        <v>1.2</v>
      </c>
      <c r="I501" t="s">
        <v>1273</v>
      </c>
      <c r="J501" t="s">
        <v>1274</v>
      </c>
      <c r="K501" t="s">
        <v>1275</v>
      </c>
      <c r="M501" t="s">
        <v>1274</v>
      </c>
      <c r="N501" t="s">
        <v>1276</v>
      </c>
      <c r="P501" t="s">
        <v>1274</v>
      </c>
      <c r="Q501" t="s">
        <v>1277</v>
      </c>
      <c r="X501">
        <v>0.38800000000000001</v>
      </c>
      <c r="Y501">
        <v>0.4</v>
      </c>
      <c r="Z501" t="s">
        <v>1279</v>
      </c>
      <c r="AA501">
        <v>0.2</v>
      </c>
      <c r="AB501">
        <v>0.2</v>
      </c>
      <c r="AC501">
        <v>0.2</v>
      </c>
      <c r="AD501">
        <v>0.2</v>
      </c>
      <c r="AE501">
        <v>7</v>
      </c>
      <c r="AF501" t="s">
        <v>1280</v>
      </c>
      <c r="AG501" t="s">
        <v>1281</v>
      </c>
      <c r="AL501" t="s">
        <v>1284</v>
      </c>
      <c r="AO501">
        <v>35</v>
      </c>
      <c r="AP501">
        <v>-30</v>
      </c>
      <c r="AS501">
        <v>7.4999999999999997E-2</v>
      </c>
      <c r="AT501">
        <v>4</v>
      </c>
      <c r="AU501">
        <v>7.4999999999999997E-2</v>
      </c>
      <c r="AV501">
        <v>4</v>
      </c>
      <c r="AW501" t="s">
        <v>1285</v>
      </c>
      <c r="AX501" t="s">
        <v>1286</v>
      </c>
      <c r="AY501" t="s">
        <v>1287</v>
      </c>
      <c r="AZ501" t="s">
        <v>1289</v>
      </c>
      <c r="BA501">
        <v>5</v>
      </c>
      <c r="BB501">
        <v>0.75</v>
      </c>
      <c r="BC501">
        <v>0</v>
      </c>
      <c r="BD501" t="s">
        <v>1290</v>
      </c>
      <c r="BE501" t="s">
        <v>1290</v>
      </c>
      <c r="BF501" t="s">
        <v>1291</v>
      </c>
      <c r="BG501" t="s">
        <v>1291</v>
      </c>
      <c r="BH501" t="s">
        <v>1291</v>
      </c>
      <c r="BI501">
        <v>0</v>
      </c>
      <c r="BJ501" t="s">
        <v>1292</v>
      </c>
      <c r="BK501">
        <v>0</v>
      </c>
    </row>
    <row r="502" spans="1:63" x14ac:dyDescent="0.25">
      <c r="A502" t="s">
        <v>544</v>
      </c>
      <c r="B502">
        <v>4</v>
      </c>
      <c r="C502" t="s">
        <v>1243</v>
      </c>
      <c r="D502">
        <v>0</v>
      </c>
      <c r="E502">
        <v>1900</v>
      </c>
      <c r="F502">
        <v>1</v>
      </c>
      <c r="G502">
        <v>9</v>
      </c>
      <c r="H502">
        <v>1.2</v>
      </c>
      <c r="I502" t="s">
        <v>1273</v>
      </c>
      <c r="J502" t="s">
        <v>1274</v>
      </c>
      <c r="K502" t="s">
        <v>1275</v>
      </c>
      <c r="M502" t="s">
        <v>1274</v>
      </c>
      <c r="N502" t="s">
        <v>1276</v>
      </c>
      <c r="P502" t="s">
        <v>1274</v>
      </c>
      <c r="Q502" t="s">
        <v>1277</v>
      </c>
      <c r="X502">
        <v>0.38800000000000001</v>
      </c>
      <c r="Y502">
        <v>0.4</v>
      </c>
      <c r="Z502" t="s">
        <v>1279</v>
      </c>
      <c r="AA502">
        <v>0.2</v>
      </c>
      <c r="AB502">
        <v>0.2</v>
      </c>
      <c r="AC502">
        <v>0.2</v>
      </c>
      <c r="AD502">
        <v>0.2</v>
      </c>
      <c r="AE502">
        <v>7</v>
      </c>
      <c r="AF502" t="s">
        <v>1280</v>
      </c>
      <c r="AG502" t="s">
        <v>1281</v>
      </c>
      <c r="AL502" t="s">
        <v>1284</v>
      </c>
      <c r="AO502">
        <v>35</v>
      </c>
      <c r="AP502">
        <v>-30</v>
      </c>
      <c r="AS502">
        <v>7.4999999999999997E-2</v>
      </c>
      <c r="AT502">
        <v>4</v>
      </c>
      <c r="AU502">
        <v>7.4999999999999997E-2</v>
      </c>
      <c r="AV502">
        <v>4</v>
      </c>
      <c r="AW502" t="s">
        <v>1285</v>
      </c>
      <c r="AX502" t="s">
        <v>1286</v>
      </c>
      <c r="AY502" t="s">
        <v>1287</v>
      </c>
      <c r="AZ502" t="s">
        <v>1289</v>
      </c>
      <c r="BA502">
        <v>5</v>
      </c>
      <c r="BB502">
        <v>0.75</v>
      </c>
      <c r="BC502">
        <v>0</v>
      </c>
      <c r="BD502" t="s">
        <v>1290</v>
      </c>
      <c r="BE502" t="s">
        <v>1290</v>
      </c>
      <c r="BF502" t="s">
        <v>1291</v>
      </c>
      <c r="BG502" t="s">
        <v>1291</v>
      </c>
      <c r="BH502" t="s">
        <v>1291</v>
      </c>
      <c r="BI502">
        <v>0</v>
      </c>
      <c r="BJ502" t="s">
        <v>1292</v>
      </c>
      <c r="BK502">
        <v>0</v>
      </c>
    </row>
    <row r="503" spans="1:63" x14ac:dyDescent="0.25">
      <c r="A503" t="s">
        <v>545</v>
      </c>
      <c r="B503">
        <v>4</v>
      </c>
      <c r="C503" t="s">
        <v>1244</v>
      </c>
      <c r="D503">
        <v>0</v>
      </c>
      <c r="E503">
        <v>1900</v>
      </c>
      <c r="F503">
        <v>1</v>
      </c>
      <c r="G503">
        <v>9</v>
      </c>
      <c r="H503">
        <v>1.2</v>
      </c>
      <c r="I503" t="s">
        <v>1273</v>
      </c>
      <c r="J503" t="s">
        <v>1274</v>
      </c>
      <c r="K503" t="s">
        <v>1275</v>
      </c>
      <c r="M503" t="s">
        <v>1274</v>
      </c>
      <c r="N503" t="s">
        <v>1276</v>
      </c>
      <c r="P503" t="s">
        <v>1274</v>
      </c>
      <c r="Q503" t="s">
        <v>1277</v>
      </c>
      <c r="X503">
        <v>0.38800000000000001</v>
      </c>
      <c r="Y503">
        <v>0.4</v>
      </c>
      <c r="Z503" t="s">
        <v>1279</v>
      </c>
      <c r="AA503">
        <v>0.2</v>
      </c>
      <c r="AB503">
        <v>0.2</v>
      </c>
      <c r="AC503">
        <v>0.2</v>
      </c>
      <c r="AD503">
        <v>0.2</v>
      </c>
      <c r="AE503">
        <v>7</v>
      </c>
      <c r="AF503" t="s">
        <v>1280</v>
      </c>
      <c r="AG503" t="s">
        <v>1281</v>
      </c>
      <c r="AL503" t="s">
        <v>1284</v>
      </c>
      <c r="AO503">
        <v>35</v>
      </c>
      <c r="AP503">
        <v>-30</v>
      </c>
      <c r="AS503">
        <v>7.4999999999999997E-2</v>
      </c>
      <c r="AT503">
        <v>4</v>
      </c>
      <c r="AU503">
        <v>7.4999999999999997E-2</v>
      </c>
      <c r="AV503">
        <v>4</v>
      </c>
      <c r="AW503" t="s">
        <v>1285</v>
      </c>
      <c r="AX503" t="s">
        <v>1286</v>
      </c>
      <c r="AY503" t="s">
        <v>1287</v>
      </c>
      <c r="AZ503" t="s">
        <v>1289</v>
      </c>
      <c r="BA503">
        <v>5</v>
      </c>
      <c r="BB503">
        <v>0.75</v>
      </c>
      <c r="BC503">
        <v>0</v>
      </c>
      <c r="BD503" t="s">
        <v>1290</v>
      </c>
      <c r="BE503" t="s">
        <v>1290</v>
      </c>
      <c r="BF503" t="s">
        <v>1291</v>
      </c>
      <c r="BG503" t="s">
        <v>1291</v>
      </c>
      <c r="BH503" t="s">
        <v>1291</v>
      </c>
      <c r="BI503">
        <v>0</v>
      </c>
      <c r="BJ503" t="s">
        <v>1292</v>
      </c>
      <c r="BK503">
        <v>0</v>
      </c>
    </row>
    <row r="504" spans="1:63" x14ac:dyDescent="0.25">
      <c r="A504" t="s">
        <v>546</v>
      </c>
      <c r="B504">
        <v>4</v>
      </c>
      <c r="C504" t="s">
        <v>1245</v>
      </c>
      <c r="D504">
        <v>0</v>
      </c>
      <c r="E504">
        <v>1900</v>
      </c>
      <c r="F504">
        <v>1</v>
      </c>
      <c r="G504">
        <v>9</v>
      </c>
      <c r="H504">
        <v>1.2</v>
      </c>
      <c r="I504" t="s">
        <v>1273</v>
      </c>
      <c r="J504" t="s">
        <v>1274</v>
      </c>
      <c r="K504" t="s">
        <v>1275</v>
      </c>
      <c r="M504" t="s">
        <v>1274</v>
      </c>
      <c r="N504" t="s">
        <v>1276</v>
      </c>
      <c r="P504" t="s">
        <v>1274</v>
      </c>
      <c r="Q504" t="s">
        <v>1277</v>
      </c>
      <c r="X504">
        <v>0.38800000000000001</v>
      </c>
      <c r="Y504">
        <v>0.4</v>
      </c>
      <c r="Z504" t="s">
        <v>1279</v>
      </c>
      <c r="AA504">
        <v>0.2</v>
      </c>
      <c r="AB504">
        <v>0.2</v>
      </c>
      <c r="AC504">
        <v>0.2</v>
      </c>
      <c r="AD504">
        <v>0.2</v>
      </c>
      <c r="AE504">
        <v>7</v>
      </c>
      <c r="AF504" t="s">
        <v>1280</v>
      </c>
      <c r="AG504" t="s">
        <v>1281</v>
      </c>
      <c r="AL504" t="s">
        <v>1284</v>
      </c>
      <c r="AO504">
        <v>35</v>
      </c>
      <c r="AP504">
        <v>-30</v>
      </c>
      <c r="AS504">
        <v>7.4999999999999997E-2</v>
      </c>
      <c r="AT504">
        <v>4</v>
      </c>
      <c r="AU504">
        <v>7.4999999999999997E-2</v>
      </c>
      <c r="AV504">
        <v>4</v>
      </c>
      <c r="AW504" t="s">
        <v>1285</v>
      </c>
      <c r="AX504" t="s">
        <v>1286</v>
      </c>
      <c r="AY504" t="s">
        <v>1287</v>
      </c>
      <c r="AZ504" t="s">
        <v>1289</v>
      </c>
      <c r="BA504">
        <v>5</v>
      </c>
      <c r="BB504">
        <v>0.75</v>
      </c>
      <c r="BC504">
        <v>0</v>
      </c>
      <c r="BD504" t="s">
        <v>1290</v>
      </c>
      <c r="BE504" t="s">
        <v>1290</v>
      </c>
      <c r="BF504" t="s">
        <v>1291</v>
      </c>
      <c r="BG504" t="s">
        <v>1291</v>
      </c>
      <c r="BH504" t="s">
        <v>1291</v>
      </c>
      <c r="BI504">
        <v>0</v>
      </c>
      <c r="BJ504" t="s">
        <v>1292</v>
      </c>
      <c r="BK504">
        <v>0</v>
      </c>
    </row>
    <row r="505" spans="1:63" x14ac:dyDescent="0.25">
      <c r="A505" t="s">
        <v>547</v>
      </c>
      <c r="B505">
        <v>4</v>
      </c>
      <c r="C505" t="s">
        <v>1246</v>
      </c>
      <c r="D505">
        <v>0</v>
      </c>
      <c r="E505">
        <v>1900</v>
      </c>
      <c r="F505">
        <v>1</v>
      </c>
      <c r="G505">
        <v>9</v>
      </c>
      <c r="H505">
        <v>1.2</v>
      </c>
      <c r="I505" t="s">
        <v>1273</v>
      </c>
      <c r="J505" t="s">
        <v>1274</v>
      </c>
      <c r="K505" t="s">
        <v>1275</v>
      </c>
      <c r="M505" t="s">
        <v>1274</v>
      </c>
      <c r="N505" t="s">
        <v>1276</v>
      </c>
      <c r="P505" t="s">
        <v>1274</v>
      </c>
      <c r="Q505" t="s">
        <v>1277</v>
      </c>
      <c r="X505">
        <v>0.38800000000000001</v>
      </c>
      <c r="Y505">
        <v>0.4</v>
      </c>
      <c r="Z505" t="s">
        <v>1279</v>
      </c>
      <c r="AA505">
        <v>0.2</v>
      </c>
      <c r="AB505">
        <v>0.2</v>
      </c>
      <c r="AC505">
        <v>0.2</v>
      </c>
      <c r="AD505">
        <v>0.2</v>
      </c>
      <c r="AE505">
        <v>7</v>
      </c>
      <c r="AF505" t="s">
        <v>1280</v>
      </c>
      <c r="AG505" t="s">
        <v>1281</v>
      </c>
      <c r="AL505" t="s">
        <v>1284</v>
      </c>
      <c r="AO505">
        <v>35</v>
      </c>
      <c r="AP505">
        <v>-30</v>
      </c>
      <c r="AS505">
        <v>7.4999999999999997E-2</v>
      </c>
      <c r="AT505">
        <v>4</v>
      </c>
      <c r="AU505">
        <v>7.4999999999999997E-2</v>
      </c>
      <c r="AV505">
        <v>4</v>
      </c>
      <c r="AW505" t="s">
        <v>1285</v>
      </c>
      <c r="AX505" t="s">
        <v>1286</v>
      </c>
      <c r="AY505" t="s">
        <v>1287</v>
      </c>
      <c r="AZ505" t="s">
        <v>1289</v>
      </c>
      <c r="BA505">
        <v>5</v>
      </c>
      <c r="BB505">
        <v>0.75</v>
      </c>
      <c r="BC505">
        <v>0</v>
      </c>
      <c r="BD505" t="s">
        <v>1290</v>
      </c>
      <c r="BE505" t="s">
        <v>1290</v>
      </c>
      <c r="BF505" t="s">
        <v>1291</v>
      </c>
      <c r="BG505" t="s">
        <v>1291</v>
      </c>
      <c r="BH505" t="s">
        <v>1291</v>
      </c>
      <c r="BI505">
        <v>0</v>
      </c>
      <c r="BJ505" t="s">
        <v>1292</v>
      </c>
      <c r="BK505">
        <v>0</v>
      </c>
    </row>
    <row r="506" spans="1:63" x14ac:dyDescent="0.25">
      <c r="A506" t="s">
        <v>548</v>
      </c>
      <c r="B506">
        <v>4</v>
      </c>
      <c r="C506" t="s">
        <v>1247</v>
      </c>
      <c r="D506">
        <v>0</v>
      </c>
      <c r="E506">
        <v>1900</v>
      </c>
      <c r="F506">
        <v>1</v>
      </c>
      <c r="G506">
        <v>9</v>
      </c>
      <c r="H506">
        <v>1.2</v>
      </c>
      <c r="I506" t="s">
        <v>1273</v>
      </c>
      <c r="J506" t="s">
        <v>1274</v>
      </c>
      <c r="K506" t="s">
        <v>1275</v>
      </c>
      <c r="M506" t="s">
        <v>1274</v>
      </c>
      <c r="N506" t="s">
        <v>1276</v>
      </c>
      <c r="P506" t="s">
        <v>1274</v>
      </c>
      <c r="Q506" t="s">
        <v>1277</v>
      </c>
      <c r="X506">
        <v>0.38800000000000001</v>
      </c>
      <c r="Y506">
        <v>0.4</v>
      </c>
      <c r="Z506" t="s">
        <v>1279</v>
      </c>
      <c r="AA506">
        <v>0.2</v>
      </c>
      <c r="AB506">
        <v>0.2</v>
      </c>
      <c r="AC506">
        <v>0.2</v>
      </c>
      <c r="AD506">
        <v>0.2</v>
      </c>
      <c r="AE506">
        <v>7</v>
      </c>
      <c r="AF506" t="s">
        <v>1280</v>
      </c>
      <c r="AG506" t="s">
        <v>1281</v>
      </c>
      <c r="AL506" t="s">
        <v>1284</v>
      </c>
      <c r="AO506">
        <v>35</v>
      </c>
      <c r="AP506">
        <v>-30</v>
      </c>
      <c r="AS506">
        <v>7.4999999999999997E-2</v>
      </c>
      <c r="AT506">
        <v>4</v>
      </c>
      <c r="AU506">
        <v>7.4999999999999997E-2</v>
      </c>
      <c r="AV506">
        <v>4</v>
      </c>
      <c r="AW506" t="s">
        <v>1285</v>
      </c>
      <c r="AX506" t="s">
        <v>1286</v>
      </c>
      <c r="AY506" t="s">
        <v>1287</v>
      </c>
      <c r="AZ506" t="s">
        <v>1289</v>
      </c>
      <c r="BA506">
        <v>5</v>
      </c>
      <c r="BB506">
        <v>0.75</v>
      </c>
      <c r="BC506">
        <v>0</v>
      </c>
      <c r="BD506" t="s">
        <v>1290</v>
      </c>
      <c r="BE506" t="s">
        <v>1290</v>
      </c>
      <c r="BF506" t="s">
        <v>1291</v>
      </c>
      <c r="BG506" t="s">
        <v>1291</v>
      </c>
      <c r="BH506" t="s">
        <v>1291</v>
      </c>
      <c r="BI506">
        <v>0</v>
      </c>
      <c r="BJ506" t="s">
        <v>1292</v>
      </c>
      <c r="BK506">
        <v>0</v>
      </c>
    </row>
    <row r="507" spans="1:63" x14ac:dyDescent="0.25">
      <c r="A507" t="s">
        <v>549</v>
      </c>
      <c r="B507">
        <v>4</v>
      </c>
      <c r="C507" t="s">
        <v>1248</v>
      </c>
      <c r="D507">
        <v>0</v>
      </c>
      <c r="E507">
        <v>1900</v>
      </c>
      <c r="F507">
        <v>1</v>
      </c>
      <c r="G507">
        <v>9</v>
      </c>
      <c r="H507">
        <v>1.2</v>
      </c>
      <c r="I507" t="s">
        <v>1273</v>
      </c>
      <c r="J507" t="s">
        <v>1274</v>
      </c>
      <c r="K507" t="s">
        <v>1275</v>
      </c>
      <c r="M507" t="s">
        <v>1274</v>
      </c>
      <c r="N507" t="s">
        <v>1276</v>
      </c>
      <c r="P507" t="s">
        <v>1274</v>
      </c>
      <c r="Q507" t="s">
        <v>1277</v>
      </c>
      <c r="X507">
        <v>0.38800000000000001</v>
      </c>
      <c r="Y507">
        <v>0.4</v>
      </c>
      <c r="Z507" t="s">
        <v>1279</v>
      </c>
      <c r="AA507">
        <v>0.2</v>
      </c>
      <c r="AB507">
        <v>0.2</v>
      </c>
      <c r="AC507">
        <v>0.2</v>
      </c>
      <c r="AD507">
        <v>0.2</v>
      </c>
      <c r="AE507">
        <v>7</v>
      </c>
      <c r="AF507" t="s">
        <v>1280</v>
      </c>
      <c r="AG507" t="s">
        <v>1281</v>
      </c>
      <c r="AL507" t="s">
        <v>1284</v>
      </c>
      <c r="AO507">
        <v>35</v>
      </c>
      <c r="AP507">
        <v>-30</v>
      </c>
      <c r="AS507">
        <v>7.4999999999999997E-2</v>
      </c>
      <c r="AT507">
        <v>4</v>
      </c>
      <c r="AU507">
        <v>7.4999999999999997E-2</v>
      </c>
      <c r="AV507">
        <v>4</v>
      </c>
      <c r="AW507" t="s">
        <v>1285</v>
      </c>
      <c r="AX507" t="s">
        <v>1286</v>
      </c>
      <c r="AY507" t="s">
        <v>1287</v>
      </c>
      <c r="AZ507" t="s">
        <v>1289</v>
      </c>
      <c r="BA507">
        <v>5</v>
      </c>
      <c r="BB507">
        <v>0.75</v>
      </c>
      <c r="BC507">
        <v>0</v>
      </c>
      <c r="BD507" t="s">
        <v>1290</v>
      </c>
      <c r="BE507" t="s">
        <v>1290</v>
      </c>
      <c r="BF507" t="s">
        <v>1291</v>
      </c>
      <c r="BG507" t="s">
        <v>1291</v>
      </c>
      <c r="BH507" t="s">
        <v>1291</v>
      </c>
      <c r="BI507">
        <v>0</v>
      </c>
      <c r="BJ507" t="s">
        <v>1292</v>
      </c>
      <c r="BK507">
        <v>0</v>
      </c>
    </row>
    <row r="508" spans="1:63" x14ac:dyDescent="0.25">
      <c r="A508" t="s">
        <v>550</v>
      </c>
      <c r="B508">
        <v>4</v>
      </c>
      <c r="C508" t="s">
        <v>1249</v>
      </c>
      <c r="D508">
        <v>0</v>
      </c>
      <c r="E508">
        <v>1900</v>
      </c>
      <c r="F508">
        <v>1</v>
      </c>
      <c r="G508">
        <v>9</v>
      </c>
      <c r="H508">
        <v>1.2</v>
      </c>
      <c r="I508" t="s">
        <v>1273</v>
      </c>
      <c r="J508" t="s">
        <v>1274</v>
      </c>
      <c r="K508" t="s">
        <v>1275</v>
      </c>
      <c r="M508" t="s">
        <v>1274</v>
      </c>
      <c r="N508" t="s">
        <v>1276</v>
      </c>
      <c r="P508" t="s">
        <v>1274</v>
      </c>
      <c r="Q508" t="s">
        <v>1277</v>
      </c>
      <c r="X508">
        <v>0.38800000000000001</v>
      </c>
      <c r="Y508">
        <v>0.4</v>
      </c>
      <c r="Z508" t="s">
        <v>1279</v>
      </c>
      <c r="AA508">
        <v>0.2</v>
      </c>
      <c r="AB508">
        <v>0.2</v>
      </c>
      <c r="AC508">
        <v>0.2</v>
      </c>
      <c r="AD508">
        <v>0.2</v>
      </c>
      <c r="AE508">
        <v>7</v>
      </c>
      <c r="AF508" t="s">
        <v>1280</v>
      </c>
      <c r="AG508" t="s">
        <v>1281</v>
      </c>
      <c r="AL508" t="s">
        <v>1284</v>
      </c>
      <c r="AO508">
        <v>35</v>
      </c>
      <c r="AP508">
        <v>-30</v>
      </c>
      <c r="AS508">
        <v>7.4999999999999997E-2</v>
      </c>
      <c r="AT508">
        <v>4</v>
      </c>
      <c r="AU508">
        <v>7.4999999999999997E-2</v>
      </c>
      <c r="AV508">
        <v>4</v>
      </c>
      <c r="AW508" t="s">
        <v>1285</v>
      </c>
      <c r="AX508" t="s">
        <v>1286</v>
      </c>
      <c r="AY508" t="s">
        <v>1287</v>
      </c>
      <c r="AZ508" t="s">
        <v>1289</v>
      </c>
      <c r="BA508">
        <v>5</v>
      </c>
      <c r="BB508">
        <v>0.75</v>
      </c>
      <c r="BC508">
        <v>0</v>
      </c>
      <c r="BD508" t="s">
        <v>1290</v>
      </c>
      <c r="BE508" t="s">
        <v>1290</v>
      </c>
      <c r="BF508" t="s">
        <v>1291</v>
      </c>
      <c r="BG508" t="s">
        <v>1291</v>
      </c>
      <c r="BH508" t="s">
        <v>1291</v>
      </c>
      <c r="BI508">
        <v>0</v>
      </c>
      <c r="BJ508" t="s">
        <v>1292</v>
      </c>
      <c r="BK508">
        <v>0</v>
      </c>
    </row>
    <row r="509" spans="1:63" x14ac:dyDescent="0.25">
      <c r="A509" t="s">
        <v>551</v>
      </c>
      <c r="B509">
        <v>4</v>
      </c>
      <c r="C509" t="s">
        <v>1250</v>
      </c>
      <c r="D509">
        <v>0</v>
      </c>
      <c r="E509">
        <v>1900</v>
      </c>
      <c r="F509">
        <v>1</v>
      </c>
      <c r="G509">
        <v>9</v>
      </c>
      <c r="H509">
        <v>1.2</v>
      </c>
      <c r="I509" t="s">
        <v>1273</v>
      </c>
      <c r="J509" t="s">
        <v>1274</v>
      </c>
      <c r="K509" t="s">
        <v>1275</v>
      </c>
      <c r="M509" t="s">
        <v>1274</v>
      </c>
      <c r="N509" t="s">
        <v>1276</v>
      </c>
      <c r="P509" t="s">
        <v>1274</v>
      </c>
      <c r="Q509" t="s">
        <v>1277</v>
      </c>
      <c r="X509">
        <v>0.38800000000000001</v>
      </c>
      <c r="Y509">
        <v>0.4</v>
      </c>
      <c r="Z509" t="s">
        <v>1279</v>
      </c>
      <c r="AA509">
        <v>0.2</v>
      </c>
      <c r="AB509">
        <v>0.2</v>
      </c>
      <c r="AC509">
        <v>0.2</v>
      </c>
      <c r="AD509">
        <v>0.2</v>
      </c>
      <c r="AE509">
        <v>7</v>
      </c>
      <c r="AF509" t="s">
        <v>1280</v>
      </c>
      <c r="AG509" t="s">
        <v>1281</v>
      </c>
      <c r="AL509" t="s">
        <v>1284</v>
      </c>
      <c r="AO509">
        <v>35</v>
      </c>
      <c r="AP509">
        <v>-30</v>
      </c>
      <c r="AS509">
        <v>7.4999999999999997E-2</v>
      </c>
      <c r="AT509">
        <v>4</v>
      </c>
      <c r="AU509">
        <v>7.4999999999999997E-2</v>
      </c>
      <c r="AV509">
        <v>4</v>
      </c>
      <c r="AW509" t="s">
        <v>1285</v>
      </c>
      <c r="AX509" t="s">
        <v>1286</v>
      </c>
      <c r="AY509" t="s">
        <v>1287</v>
      </c>
      <c r="AZ509" t="s">
        <v>1289</v>
      </c>
      <c r="BA509">
        <v>5</v>
      </c>
      <c r="BB509">
        <v>0.75</v>
      </c>
      <c r="BC509">
        <v>0</v>
      </c>
      <c r="BD509" t="s">
        <v>1290</v>
      </c>
      <c r="BE509" t="s">
        <v>1290</v>
      </c>
      <c r="BF509" t="s">
        <v>1291</v>
      </c>
      <c r="BG509" t="s">
        <v>1291</v>
      </c>
      <c r="BH509" t="s">
        <v>1291</v>
      </c>
      <c r="BI509">
        <v>0</v>
      </c>
      <c r="BJ509" t="s">
        <v>1292</v>
      </c>
      <c r="BK509">
        <v>0</v>
      </c>
    </row>
    <row r="510" spans="1:63" x14ac:dyDescent="0.25">
      <c r="A510" t="s">
        <v>552</v>
      </c>
      <c r="B510">
        <v>4</v>
      </c>
      <c r="C510" t="s">
        <v>1251</v>
      </c>
      <c r="D510">
        <v>0</v>
      </c>
      <c r="E510">
        <v>1900</v>
      </c>
      <c r="F510">
        <v>1</v>
      </c>
      <c r="G510">
        <v>9</v>
      </c>
      <c r="H510">
        <v>1.2</v>
      </c>
      <c r="I510" t="s">
        <v>1273</v>
      </c>
      <c r="J510" t="s">
        <v>1274</v>
      </c>
      <c r="K510" t="s">
        <v>1275</v>
      </c>
      <c r="M510" t="s">
        <v>1274</v>
      </c>
      <c r="N510" t="s">
        <v>1276</v>
      </c>
      <c r="P510" t="s">
        <v>1274</v>
      </c>
      <c r="Q510" t="s">
        <v>1277</v>
      </c>
      <c r="X510">
        <v>0.38800000000000001</v>
      </c>
      <c r="Y510">
        <v>0.4</v>
      </c>
      <c r="Z510" t="s">
        <v>1279</v>
      </c>
      <c r="AA510">
        <v>0.2</v>
      </c>
      <c r="AB510">
        <v>0.2</v>
      </c>
      <c r="AC510">
        <v>0.2</v>
      </c>
      <c r="AD510">
        <v>0.2</v>
      </c>
      <c r="AE510">
        <v>7</v>
      </c>
      <c r="AF510" t="s">
        <v>1280</v>
      </c>
      <c r="AG510" t="s">
        <v>1281</v>
      </c>
      <c r="AL510" t="s">
        <v>1284</v>
      </c>
      <c r="AO510">
        <v>35</v>
      </c>
      <c r="AP510">
        <v>-30</v>
      </c>
      <c r="AS510">
        <v>7.4999999999999997E-2</v>
      </c>
      <c r="AT510">
        <v>4</v>
      </c>
      <c r="AU510">
        <v>7.4999999999999997E-2</v>
      </c>
      <c r="AV510">
        <v>4</v>
      </c>
      <c r="AW510" t="s">
        <v>1285</v>
      </c>
      <c r="AX510" t="s">
        <v>1286</v>
      </c>
      <c r="AY510" t="s">
        <v>1287</v>
      </c>
      <c r="AZ510" t="s">
        <v>1289</v>
      </c>
      <c r="BA510">
        <v>5</v>
      </c>
      <c r="BB510">
        <v>0.75</v>
      </c>
      <c r="BC510">
        <v>0</v>
      </c>
      <c r="BD510" t="s">
        <v>1290</v>
      </c>
      <c r="BE510" t="s">
        <v>1290</v>
      </c>
      <c r="BF510" t="s">
        <v>1291</v>
      </c>
      <c r="BG510" t="s">
        <v>1291</v>
      </c>
      <c r="BH510" t="s">
        <v>1291</v>
      </c>
      <c r="BI510">
        <v>0</v>
      </c>
      <c r="BJ510" t="s">
        <v>1292</v>
      </c>
      <c r="BK510">
        <v>0</v>
      </c>
    </row>
    <row r="511" spans="1:63" x14ac:dyDescent="0.25">
      <c r="A511" t="s">
        <v>553</v>
      </c>
      <c r="B511">
        <v>4</v>
      </c>
      <c r="C511" t="s">
        <v>1252</v>
      </c>
      <c r="D511">
        <v>0</v>
      </c>
      <c r="E511">
        <v>1900</v>
      </c>
      <c r="F511">
        <v>1</v>
      </c>
      <c r="G511">
        <v>9</v>
      </c>
      <c r="H511">
        <v>1.2</v>
      </c>
      <c r="I511" t="s">
        <v>1273</v>
      </c>
      <c r="J511" t="s">
        <v>1274</v>
      </c>
      <c r="K511" t="s">
        <v>1275</v>
      </c>
      <c r="M511" t="s">
        <v>1274</v>
      </c>
      <c r="N511" t="s">
        <v>1276</v>
      </c>
      <c r="P511" t="s">
        <v>1274</v>
      </c>
      <c r="Q511" t="s">
        <v>1277</v>
      </c>
      <c r="X511">
        <v>0.38800000000000001</v>
      </c>
      <c r="Y511">
        <v>0.4</v>
      </c>
      <c r="Z511" t="s">
        <v>1279</v>
      </c>
      <c r="AA511">
        <v>0.2</v>
      </c>
      <c r="AB511">
        <v>0.2</v>
      </c>
      <c r="AC511">
        <v>0.2</v>
      </c>
      <c r="AD511">
        <v>0.2</v>
      </c>
      <c r="AE511">
        <v>7</v>
      </c>
      <c r="AF511" t="s">
        <v>1280</v>
      </c>
      <c r="AG511" t="s">
        <v>1281</v>
      </c>
      <c r="AL511" t="s">
        <v>1284</v>
      </c>
      <c r="AO511">
        <v>35</v>
      </c>
      <c r="AP511">
        <v>-30</v>
      </c>
      <c r="AS511">
        <v>7.4999999999999997E-2</v>
      </c>
      <c r="AT511">
        <v>4</v>
      </c>
      <c r="AU511">
        <v>7.4999999999999997E-2</v>
      </c>
      <c r="AV511">
        <v>4</v>
      </c>
      <c r="AW511" t="s">
        <v>1285</v>
      </c>
      <c r="AX511" t="s">
        <v>1286</v>
      </c>
      <c r="AY511" t="s">
        <v>1287</v>
      </c>
      <c r="AZ511" t="s">
        <v>1289</v>
      </c>
      <c r="BA511">
        <v>5</v>
      </c>
      <c r="BB511">
        <v>0.75</v>
      </c>
      <c r="BC511">
        <v>0</v>
      </c>
      <c r="BD511" t="s">
        <v>1290</v>
      </c>
      <c r="BE511" t="s">
        <v>1290</v>
      </c>
      <c r="BF511" t="s">
        <v>1291</v>
      </c>
      <c r="BG511" t="s">
        <v>1291</v>
      </c>
      <c r="BH511" t="s">
        <v>1291</v>
      </c>
      <c r="BI511">
        <v>0</v>
      </c>
      <c r="BJ511" t="s">
        <v>1292</v>
      </c>
      <c r="BK511">
        <v>0</v>
      </c>
    </row>
    <row r="512" spans="1:63" x14ac:dyDescent="0.25">
      <c r="A512" t="s">
        <v>554</v>
      </c>
      <c r="B512">
        <v>4</v>
      </c>
      <c r="C512" t="s">
        <v>1253</v>
      </c>
      <c r="D512">
        <v>0</v>
      </c>
      <c r="E512">
        <v>1900</v>
      </c>
      <c r="F512">
        <v>1</v>
      </c>
      <c r="G512">
        <v>9</v>
      </c>
      <c r="H512">
        <v>1.2</v>
      </c>
      <c r="I512" t="s">
        <v>1273</v>
      </c>
      <c r="J512" t="s">
        <v>1274</v>
      </c>
      <c r="K512" t="s">
        <v>1275</v>
      </c>
      <c r="M512" t="s">
        <v>1274</v>
      </c>
      <c r="N512" t="s">
        <v>1276</v>
      </c>
      <c r="P512" t="s">
        <v>1274</v>
      </c>
      <c r="Q512" t="s">
        <v>1277</v>
      </c>
      <c r="X512">
        <v>0.38800000000000001</v>
      </c>
      <c r="Y512">
        <v>0.4</v>
      </c>
      <c r="Z512" t="s">
        <v>1279</v>
      </c>
      <c r="AA512">
        <v>0.2</v>
      </c>
      <c r="AB512">
        <v>0.2</v>
      </c>
      <c r="AC512">
        <v>0.2</v>
      </c>
      <c r="AD512">
        <v>0.2</v>
      </c>
      <c r="AE512">
        <v>7</v>
      </c>
      <c r="AF512" t="s">
        <v>1280</v>
      </c>
      <c r="AG512" t="s">
        <v>1281</v>
      </c>
      <c r="AL512" t="s">
        <v>1284</v>
      </c>
      <c r="AO512">
        <v>35</v>
      </c>
      <c r="AP512">
        <v>-30</v>
      </c>
      <c r="AS512">
        <v>7.4999999999999997E-2</v>
      </c>
      <c r="AT512">
        <v>4</v>
      </c>
      <c r="AU512">
        <v>7.4999999999999997E-2</v>
      </c>
      <c r="AV512">
        <v>4</v>
      </c>
      <c r="AW512" t="s">
        <v>1285</v>
      </c>
      <c r="AX512" t="s">
        <v>1286</v>
      </c>
      <c r="AY512" t="s">
        <v>1287</v>
      </c>
      <c r="AZ512" t="s">
        <v>1289</v>
      </c>
      <c r="BA512">
        <v>5</v>
      </c>
      <c r="BB512">
        <v>0.75</v>
      </c>
      <c r="BC512">
        <v>0</v>
      </c>
      <c r="BD512" t="s">
        <v>1290</v>
      </c>
      <c r="BE512" t="s">
        <v>1290</v>
      </c>
      <c r="BF512" t="s">
        <v>1291</v>
      </c>
      <c r="BG512" t="s">
        <v>1291</v>
      </c>
      <c r="BH512" t="s">
        <v>1291</v>
      </c>
      <c r="BI512">
        <v>0</v>
      </c>
      <c r="BJ512" t="s">
        <v>1292</v>
      </c>
      <c r="BK512">
        <v>0</v>
      </c>
    </row>
    <row r="513" spans="1:63" x14ac:dyDescent="0.25">
      <c r="A513" t="s">
        <v>555</v>
      </c>
      <c r="B513">
        <v>4</v>
      </c>
      <c r="C513" t="s">
        <v>1254</v>
      </c>
      <c r="D513">
        <v>0</v>
      </c>
      <c r="E513">
        <v>1900</v>
      </c>
      <c r="F513">
        <v>1</v>
      </c>
      <c r="G513">
        <v>9</v>
      </c>
      <c r="H513">
        <v>1.2</v>
      </c>
      <c r="I513" t="s">
        <v>1273</v>
      </c>
      <c r="J513" t="s">
        <v>1274</v>
      </c>
      <c r="K513" t="s">
        <v>1275</v>
      </c>
      <c r="M513" t="s">
        <v>1274</v>
      </c>
      <c r="N513" t="s">
        <v>1276</v>
      </c>
      <c r="P513" t="s">
        <v>1274</v>
      </c>
      <c r="Q513" t="s">
        <v>1277</v>
      </c>
      <c r="X513">
        <v>0.38800000000000001</v>
      </c>
      <c r="Y513">
        <v>0.4</v>
      </c>
      <c r="Z513" t="s">
        <v>1279</v>
      </c>
      <c r="AA513">
        <v>0.2</v>
      </c>
      <c r="AB513">
        <v>0.2</v>
      </c>
      <c r="AC513">
        <v>0.2</v>
      </c>
      <c r="AD513">
        <v>0.2</v>
      </c>
      <c r="AE513">
        <v>7</v>
      </c>
      <c r="AF513" t="s">
        <v>1280</v>
      </c>
      <c r="AG513" t="s">
        <v>1281</v>
      </c>
      <c r="AL513" t="s">
        <v>1284</v>
      </c>
      <c r="AO513">
        <v>35</v>
      </c>
      <c r="AP513">
        <v>-30</v>
      </c>
      <c r="AS513">
        <v>7.4999999999999997E-2</v>
      </c>
      <c r="AT513">
        <v>4</v>
      </c>
      <c r="AU513">
        <v>7.4999999999999997E-2</v>
      </c>
      <c r="AV513">
        <v>4</v>
      </c>
      <c r="AW513" t="s">
        <v>1285</v>
      </c>
      <c r="AX513" t="s">
        <v>1286</v>
      </c>
      <c r="AY513" t="s">
        <v>1287</v>
      </c>
      <c r="AZ513" t="s">
        <v>1289</v>
      </c>
      <c r="BA513">
        <v>5</v>
      </c>
      <c r="BB513">
        <v>0.75</v>
      </c>
      <c r="BC513">
        <v>0</v>
      </c>
      <c r="BD513" t="s">
        <v>1290</v>
      </c>
      <c r="BE513" t="s">
        <v>1290</v>
      </c>
      <c r="BF513" t="s">
        <v>1291</v>
      </c>
      <c r="BG513" t="s">
        <v>1291</v>
      </c>
      <c r="BH513" t="s">
        <v>1291</v>
      </c>
      <c r="BI513">
        <v>0</v>
      </c>
      <c r="BJ513" t="s">
        <v>1292</v>
      </c>
      <c r="BK513">
        <v>0</v>
      </c>
    </row>
    <row r="514" spans="1:63" x14ac:dyDescent="0.25">
      <c r="A514" t="s">
        <v>556</v>
      </c>
      <c r="B514">
        <v>4</v>
      </c>
      <c r="C514" t="s">
        <v>1255</v>
      </c>
      <c r="D514">
        <v>0</v>
      </c>
      <c r="E514">
        <v>1900</v>
      </c>
      <c r="F514">
        <v>1</v>
      </c>
      <c r="G514">
        <v>9</v>
      </c>
      <c r="H514">
        <v>1.2</v>
      </c>
      <c r="I514" t="s">
        <v>1273</v>
      </c>
      <c r="J514" t="s">
        <v>1274</v>
      </c>
      <c r="K514" t="s">
        <v>1275</v>
      </c>
      <c r="M514" t="s">
        <v>1274</v>
      </c>
      <c r="N514" t="s">
        <v>1276</v>
      </c>
      <c r="P514" t="s">
        <v>1274</v>
      </c>
      <c r="Q514" t="s">
        <v>1277</v>
      </c>
      <c r="X514">
        <v>0.38800000000000001</v>
      </c>
      <c r="Y514">
        <v>0.4</v>
      </c>
      <c r="Z514" t="s">
        <v>1279</v>
      </c>
      <c r="AA514">
        <v>0.2</v>
      </c>
      <c r="AB514">
        <v>0.2</v>
      </c>
      <c r="AC514">
        <v>0.2</v>
      </c>
      <c r="AD514">
        <v>0.2</v>
      </c>
      <c r="AE514">
        <v>7</v>
      </c>
      <c r="AF514" t="s">
        <v>1280</v>
      </c>
      <c r="AG514" t="s">
        <v>1281</v>
      </c>
      <c r="AL514" t="s">
        <v>1284</v>
      </c>
      <c r="AO514">
        <v>35</v>
      </c>
      <c r="AP514">
        <v>-30</v>
      </c>
      <c r="AS514">
        <v>7.4999999999999997E-2</v>
      </c>
      <c r="AT514">
        <v>4</v>
      </c>
      <c r="AU514">
        <v>7.4999999999999997E-2</v>
      </c>
      <c r="AV514">
        <v>4</v>
      </c>
      <c r="AW514" t="s">
        <v>1285</v>
      </c>
      <c r="AX514" t="s">
        <v>1286</v>
      </c>
      <c r="AY514" t="s">
        <v>1287</v>
      </c>
      <c r="AZ514" t="s">
        <v>1289</v>
      </c>
      <c r="BA514">
        <v>5</v>
      </c>
      <c r="BB514">
        <v>0.75</v>
      </c>
      <c r="BC514">
        <v>0</v>
      </c>
      <c r="BD514" t="s">
        <v>1290</v>
      </c>
      <c r="BE514" t="s">
        <v>1290</v>
      </c>
      <c r="BF514" t="s">
        <v>1291</v>
      </c>
      <c r="BG514" t="s">
        <v>1291</v>
      </c>
      <c r="BH514" t="s">
        <v>1291</v>
      </c>
      <c r="BI514">
        <v>0</v>
      </c>
      <c r="BJ514" t="s">
        <v>1292</v>
      </c>
      <c r="BK514">
        <v>0</v>
      </c>
    </row>
    <row r="515" spans="1:63" x14ac:dyDescent="0.25">
      <c r="A515" t="s">
        <v>557</v>
      </c>
      <c r="B515">
        <v>4</v>
      </c>
      <c r="C515" t="s">
        <v>1256</v>
      </c>
      <c r="D515">
        <v>0</v>
      </c>
      <c r="E515">
        <v>1900</v>
      </c>
      <c r="F515">
        <v>1</v>
      </c>
      <c r="G515">
        <v>9</v>
      </c>
      <c r="H515">
        <v>1.2</v>
      </c>
      <c r="I515" t="s">
        <v>1273</v>
      </c>
      <c r="J515" t="s">
        <v>1274</v>
      </c>
      <c r="K515" t="s">
        <v>1275</v>
      </c>
      <c r="M515" t="s">
        <v>1274</v>
      </c>
      <c r="N515" t="s">
        <v>1276</v>
      </c>
      <c r="P515" t="s">
        <v>1274</v>
      </c>
      <c r="Q515" t="s">
        <v>1277</v>
      </c>
      <c r="X515">
        <v>0.38800000000000001</v>
      </c>
      <c r="Y515">
        <v>0.4</v>
      </c>
      <c r="Z515" t="s">
        <v>1279</v>
      </c>
      <c r="AA515">
        <v>0.2</v>
      </c>
      <c r="AB515">
        <v>0.2</v>
      </c>
      <c r="AC515">
        <v>0.2</v>
      </c>
      <c r="AD515">
        <v>0.2</v>
      </c>
      <c r="AE515">
        <v>7</v>
      </c>
      <c r="AF515" t="s">
        <v>1280</v>
      </c>
      <c r="AG515" t="s">
        <v>1281</v>
      </c>
      <c r="AL515" t="s">
        <v>1284</v>
      </c>
      <c r="AO515">
        <v>35</v>
      </c>
      <c r="AP515">
        <v>-30</v>
      </c>
      <c r="AS515">
        <v>7.4999999999999997E-2</v>
      </c>
      <c r="AT515">
        <v>4</v>
      </c>
      <c r="AU515">
        <v>7.4999999999999997E-2</v>
      </c>
      <c r="AV515">
        <v>4</v>
      </c>
      <c r="AW515" t="s">
        <v>1285</v>
      </c>
      <c r="AX515" t="s">
        <v>1286</v>
      </c>
      <c r="AY515" t="s">
        <v>1287</v>
      </c>
      <c r="AZ515" t="s">
        <v>1289</v>
      </c>
      <c r="BA515">
        <v>5</v>
      </c>
      <c r="BB515">
        <v>0.75</v>
      </c>
      <c r="BC515">
        <v>0</v>
      </c>
      <c r="BD515" t="s">
        <v>1290</v>
      </c>
      <c r="BE515" t="s">
        <v>1290</v>
      </c>
      <c r="BF515" t="s">
        <v>1291</v>
      </c>
      <c r="BG515" t="s">
        <v>1291</v>
      </c>
      <c r="BH515" t="s">
        <v>1291</v>
      </c>
      <c r="BI515">
        <v>0</v>
      </c>
      <c r="BJ515" t="s">
        <v>1292</v>
      </c>
      <c r="BK515">
        <v>0</v>
      </c>
    </row>
    <row r="516" spans="1:63" x14ac:dyDescent="0.25">
      <c r="A516" t="s">
        <v>558</v>
      </c>
      <c r="B516">
        <v>4</v>
      </c>
      <c r="C516" t="s">
        <v>1257</v>
      </c>
      <c r="D516">
        <v>0</v>
      </c>
      <c r="E516">
        <v>1900</v>
      </c>
      <c r="F516">
        <v>1</v>
      </c>
      <c r="G516">
        <v>9</v>
      </c>
      <c r="H516">
        <v>1.2</v>
      </c>
      <c r="I516" t="s">
        <v>1273</v>
      </c>
      <c r="J516" t="s">
        <v>1274</v>
      </c>
      <c r="K516" t="s">
        <v>1275</v>
      </c>
      <c r="M516" t="s">
        <v>1274</v>
      </c>
      <c r="N516" t="s">
        <v>1276</v>
      </c>
      <c r="P516" t="s">
        <v>1274</v>
      </c>
      <c r="Q516" t="s">
        <v>1277</v>
      </c>
      <c r="X516">
        <v>0.38800000000000001</v>
      </c>
      <c r="Y516">
        <v>0.4</v>
      </c>
      <c r="Z516" t="s">
        <v>1279</v>
      </c>
      <c r="AA516">
        <v>0.2</v>
      </c>
      <c r="AB516">
        <v>0.2</v>
      </c>
      <c r="AC516">
        <v>0.2</v>
      </c>
      <c r="AD516">
        <v>0.2</v>
      </c>
      <c r="AE516">
        <v>7</v>
      </c>
      <c r="AF516" t="s">
        <v>1280</v>
      </c>
      <c r="AG516" t="s">
        <v>1281</v>
      </c>
      <c r="AL516" t="s">
        <v>1284</v>
      </c>
      <c r="AO516">
        <v>35</v>
      </c>
      <c r="AP516">
        <v>-30</v>
      </c>
      <c r="AS516">
        <v>7.4999999999999997E-2</v>
      </c>
      <c r="AT516">
        <v>4</v>
      </c>
      <c r="AU516">
        <v>7.4999999999999997E-2</v>
      </c>
      <c r="AV516">
        <v>4</v>
      </c>
      <c r="AW516" t="s">
        <v>1285</v>
      </c>
      <c r="AX516" t="s">
        <v>1286</v>
      </c>
      <c r="AY516" t="s">
        <v>1287</v>
      </c>
      <c r="AZ516" t="s">
        <v>1289</v>
      </c>
      <c r="BA516">
        <v>5</v>
      </c>
      <c r="BB516">
        <v>0.75</v>
      </c>
      <c r="BC516">
        <v>0</v>
      </c>
      <c r="BD516" t="s">
        <v>1290</v>
      </c>
      <c r="BE516" t="s">
        <v>1290</v>
      </c>
      <c r="BF516" t="s">
        <v>1291</v>
      </c>
      <c r="BG516" t="s">
        <v>1291</v>
      </c>
      <c r="BH516" t="s">
        <v>1291</v>
      </c>
      <c r="BI516">
        <v>0</v>
      </c>
      <c r="BJ516" t="s">
        <v>1292</v>
      </c>
      <c r="BK516">
        <v>0</v>
      </c>
    </row>
    <row r="517" spans="1:63" x14ac:dyDescent="0.25">
      <c r="A517" t="s">
        <v>559</v>
      </c>
      <c r="B517">
        <v>4</v>
      </c>
      <c r="C517" t="s">
        <v>1258</v>
      </c>
      <c r="D517">
        <v>0</v>
      </c>
      <c r="E517">
        <v>1900</v>
      </c>
      <c r="F517">
        <v>1</v>
      </c>
      <c r="G517">
        <v>9</v>
      </c>
      <c r="H517">
        <v>1.2</v>
      </c>
      <c r="I517" t="s">
        <v>1273</v>
      </c>
      <c r="J517" t="s">
        <v>1274</v>
      </c>
      <c r="K517" t="s">
        <v>1275</v>
      </c>
      <c r="M517" t="s">
        <v>1274</v>
      </c>
      <c r="N517" t="s">
        <v>1276</v>
      </c>
      <c r="P517" t="s">
        <v>1274</v>
      </c>
      <c r="Q517" t="s">
        <v>1277</v>
      </c>
      <c r="X517">
        <v>0.38800000000000001</v>
      </c>
      <c r="Y517">
        <v>0.4</v>
      </c>
      <c r="Z517" t="s">
        <v>1279</v>
      </c>
      <c r="AA517">
        <v>0.2</v>
      </c>
      <c r="AB517">
        <v>0.2</v>
      </c>
      <c r="AC517">
        <v>0.2</v>
      </c>
      <c r="AD517">
        <v>0.2</v>
      </c>
      <c r="AE517">
        <v>7</v>
      </c>
      <c r="AF517" t="s">
        <v>1280</v>
      </c>
      <c r="AG517" t="s">
        <v>1281</v>
      </c>
      <c r="AL517" t="s">
        <v>1284</v>
      </c>
      <c r="AO517">
        <v>35</v>
      </c>
      <c r="AP517">
        <v>-30</v>
      </c>
      <c r="AS517">
        <v>7.4999999999999997E-2</v>
      </c>
      <c r="AT517">
        <v>4</v>
      </c>
      <c r="AU517">
        <v>7.4999999999999997E-2</v>
      </c>
      <c r="AV517">
        <v>4</v>
      </c>
      <c r="AW517" t="s">
        <v>1285</v>
      </c>
      <c r="AX517" t="s">
        <v>1286</v>
      </c>
      <c r="AY517" t="s">
        <v>1287</v>
      </c>
      <c r="AZ517" t="s">
        <v>1289</v>
      </c>
      <c r="BA517">
        <v>5</v>
      </c>
      <c r="BB517">
        <v>0.75</v>
      </c>
      <c r="BC517">
        <v>0</v>
      </c>
      <c r="BD517" t="s">
        <v>1290</v>
      </c>
      <c r="BE517" t="s">
        <v>1290</v>
      </c>
      <c r="BF517" t="s">
        <v>1291</v>
      </c>
      <c r="BG517" t="s">
        <v>1291</v>
      </c>
      <c r="BH517" t="s">
        <v>1291</v>
      </c>
      <c r="BI517">
        <v>0</v>
      </c>
      <c r="BJ517" t="s">
        <v>1292</v>
      </c>
      <c r="BK517">
        <v>0</v>
      </c>
    </row>
    <row r="518" spans="1:63" x14ac:dyDescent="0.25">
      <c r="A518" t="s">
        <v>560</v>
      </c>
      <c r="B518">
        <v>4</v>
      </c>
      <c r="C518" t="s">
        <v>1259</v>
      </c>
      <c r="D518">
        <v>0</v>
      </c>
      <c r="E518">
        <v>1900</v>
      </c>
      <c r="F518">
        <v>1</v>
      </c>
      <c r="G518">
        <v>9</v>
      </c>
      <c r="H518">
        <v>1.2</v>
      </c>
      <c r="I518" t="s">
        <v>1273</v>
      </c>
      <c r="J518" t="s">
        <v>1274</v>
      </c>
      <c r="K518" t="s">
        <v>1275</v>
      </c>
      <c r="M518" t="s">
        <v>1274</v>
      </c>
      <c r="N518" t="s">
        <v>1276</v>
      </c>
      <c r="P518" t="s">
        <v>1274</v>
      </c>
      <c r="Q518" t="s">
        <v>1277</v>
      </c>
      <c r="X518">
        <v>0.38800000000000001</v>
      </c>
      <c r="Y518">
        <v>0.4</v>
      </c>
      <c r="Z518" t="s">
        <v>1279</v>
      </c>
      <c r="AA518">
        <v>0.2</v>
      </c>
      <c r="AB518">
        <v>0.2</v>
      </c>
      <c r="AC518">
        <v>0.2</v>
      </c>
      <c r="AD518">
        <v>0.2</v>
      </c>
      <c r="AE518">
        <v>7</v>
      </c>
      <c r="AF518" t="s">
        <v>1280</v>
      </c>
      <c r="AG518" t="s">
        <v>1281</v>
      </c>
      <c r="AL518" t="s">
        <v>1284</v>
      </c>
      <c r="AO518">
        <v>35</v>
      </c>
      <c r="AP518">
        <v>-30</v>
      </c>
      <c r="AS518">
        <v>7.4999999999999997E-2</v>
      </c>
      <c r="AT518">
        <v>4</v>
      </c>
      <c r="AU518">
        <v>7.4999999999999997E-2</v>
      </c>
      <c r="AV518">
        <v>4</v>
      </c>
      <c r="AW518" t="s">
        <v>1285</v>
      </c>
      <c r="AX518" t="s">
        <v>1286</v>
      </c>
      <c r="AY518" t="s">
        <v>1287</v>
      </c>
      <c r="AZ518" t="s">
        <v>1289</v>
      </c>
      <c r="BA518">
        <v>5</v>
      </c>
      <c r="BB518">
        <v>0.75</v>
      </c>
      <c r="BC518">
        <v>0</v>
      </c>
      <c r="BD518" t="s">
        <v>1290</v>
      </c>
      <c r="BE518" t="s">
        <v>1290</v>
      </c>
      <c r="BF518" t="s">
        <v>1291</v>
      </c>
      <c r="BG518" t="s">
        <v>1291</v>
      </c>
      <c r="BH518" t="s">
        <v>1291</v>
      </c>
      <c r="BI518">
        <v>0</v>
      </c>
      <c r="BJ518" t="s">
        <v>1292</v>
      </c>
      <c r="BK518">
        <v>0</v>
      </c>
    </row>
    <row r="519" spans="1:63" x14ac:dyDescent="0.25">
      <c r="A519" t="s">
        <v>561</v>
      </c>
      <c r="B519">
        <v>4</v>
      </c>
      <c r="C519" t="s">
        <v>1260</v>
      </c>
      <c r="D519">
        <v>0</v>
      </c>
      <c r="E519">
        <v>1900</v>
      </c>
      <c r="F519">
        <v>1</v>
      </c>
      <c r="G519">
        <v>9</v>
      </c>
      <c r="H519">
        <v>1.2</v>
      </c>
      <c r="I519" t="s">
        <v>1273</v>
      </c>
      <c r="J519" t="s">
        <v>1274</v>
      </c>
      <c r="K519" t="s">
        <v>1275</v>
      </c>
      <c r="M519" t="s">
        <v>1274</v>
      </c>
      <c r="N519" t="s">
        <v>1276</v>
      </c>
      <c r="P519" t="s">
        <v>1274</v>
      </c>
      <c r="Q519" t="s">
        <v>1277</v>
      </c>
      <c r="X519">
        <v>0.38800000000000001</v>
      </c>
      <c r="Y519">
        <v>0.4</v>
      </c>
      <c r="Z519" t="s">
        <v>1279</v>
      </c>
      <c r="AA519">
        <v>0.2</v>
      </c>
      <c r="AB519">
        <v>0.2</v>
      </c>
      <c r="AC519">
        <v>0.2</v>
      </c>
      <c r="AD519">
        <v>0.2</v>
      </c>
      <c r="AE519">
        <v>7</v>
      </c>
      <c r="AF519" t="s">
        <v>1280</v>
      </c>
      <c r="AG519" t="s">
        <v>1281</v>
      </c>
      <c r="AL519" t="s">
        <v>1284</v>
      </c>
      <c r="AO519">
        <v>35</v>
      </c>
      <c r="AP519">
        <v>-30</v>
      </c>
      <c r="AS519">
        <v>7.4999999999999997E-2</v>
      </c>
      <c r="AT519">
        <v>4</v>
      </c>
      <c r="AU519">
        <v>7.4999999999999997E-2</v>
      </c>
      <c r="AV519">
        <v>4</v>
      </c>
      <c r="AW519" t="s">
        <v>1285</v>
      </c>
      <c r="AX519" t="s">
        <v>1286</v>
      </c>
      <c r="AY519" t="s">
        <v>1287</v>
      </c>
      <c r="AZ519" t="s">
        <v>1289</v>
      </c>
      <c r="BA519">
        <v>5</v>
      </c>
      <c r="BB519">
        <v>0.75</v>
      </c>
      <c r="BC519">
        <v>0</v>
      </c>
      <c r="BD519" t="s">
        <v>1290</v>
      </c>
      <c r="BE519" t="s">
        <v>1290</v>
      </c>
      <c r="BF519" t="s">
        <v>1291</v>
      </c>
      <c r="BG519" t="s">
        <v>1291</v>
      </c>
      <c r="BH519" t="s">
        <v>1291</v>
      </c>
      <c r="BI519">
        <v>0</v>
      </c>
      <c r="BJ519" t="s">
        <v>1292</v>
      </c>
      <c r="BK519">
        <v>0</v>
      </c>
    </row>
    <row r="520" spans="1:63" x14ac:dyDescent="0.25">
      <c r="A520" t="s">
        <v>562</v>
      </c>
      <c r="B520">
        <v>4</v>
      </c>
      <c r="C520" t="s">
        <v>1261</v>
      </c>
      <c r="D520">
        <v>0</v>
      </c>
      <c r="E520">
        <v>1900</v>
      </c>
      <c r="F520">
        <v>1</v>
      </c>
      <c r="G520">
        <v>9</v>
      </c>
      <c r="H520">
        <v>1.2</v>
      </c>
      <c r="I520" t="s">
        <v>1273</v>
      </c>
      <c r="J520" t="s">
        <v>1274</v>
      </c>
      <c r="K520" t="s">
        <v>1275</v>
      </c>
      <c r="M520" t="s">
        <v>1274</v>
      </c>
      <c r="N520" t="s">
        <v>1276</v>
      </c>
      <c r="P520" t="s">
        <v>1274</v>
      </c>
      <c r="Q520" t="s">
        <v>1277</v>
      </c>
      <c r="X520">
        <v>0.38800000000000001</v>
      </c>
      <c r="Y520">
        <v>0.4</v>
      </c>
      <c r="Z520" t="s">
        <v>1279</v>
      </c>
      <c r="AA520">
        <v>0.2</v>
      </c>
      <c r="AB520">
        <v>0.2</v>
      </c>
      <c r="AC520">
        <v>0.2</v>
      </c>
      <c r="AD520">
        <v>0.2</v>
      </c>
      <c r="AE520">
        <v>7</v>
      </c>
      <c r="AF520" t="s">
        <v>1280</v>
      </c>
      <c r="AG520" t="s">
        <v>1281</v>
      </c>
      <c r="AL520" t="s">
        <v>1284</v>
      </c>
      <c r="AO520">
        <v>35</v>
      </c>
      <c r="AP520">
        <v>-30</v>
      </c>
      <c r="AS520">
        <v>7.4999999999999997E-2</v>
      </c>
      <c r="AT520">
        <v>4</v>
      </c>
      <c r="AU520">
        <v>7.4999999999999997E-2</v>
      </c>
      <c r="AV520">
        <v>4</v>
      </c>
      <c r="AW520" t="s">
        <v>1285</v>
      </c>
      <c r="AX520" t="s">
        <v>1286</v>
      </c>
      <c r="AY520" t="s">
        <v>1287</v>
      </c>
      <c r="AZ520" t="s">
        <v>1289</v>
      </c>
      <c r="BA520">
        <v>5</v>
      </c>
      <c r="BB520">
        <v>0.75</v>
      </c>
      <c r="BC520">
        <v>0</v>
      </c>
      <c r="BD520" t="s">
        <v>1290</v>
      </c>
      <c r="BE520" t="s">
        <v>1290</v>
      </c>
      <c r="BF520" t="s">
        <v>1291</v>
      </c>
      <c r="BG520" t="s">
        <v>1291</v>
      </c>
      <c r="BH520" t="s">
        <v>1291</v>
      </c>
      <c r="BI520">
        <v>0</v>
      </c>
      <c r="BJ520" t="s">
        <v>1292</v>
      </c>
      <c r="BK520">
        <v>0</v>
      </c>
    </row>
    <row r="521" spans="1:63" x14ac:dyDescent="0.25">
      <c r="A521" t="s">
        <v>563</v>
      </c>
      <c r="B521">
        <v>4</v>
      </c>
      <c r="C521" t="s">
        <v>1262</v>
      </c>
      <c r="D521">
        <v>0</v>
      </c>
      <c r="E521">
        <v>1900</v>
      </c>
      <c r="F521">
        <v>1</v>
      </c>
      <c r="G521">
        <v>9</v>
      </c>
      <c r="H521">
        <v>1.2</v>
      </c>
      <c r="I521" t="s">
        <v>1273</v>
      </c>
      <c r="J521" t="s">
        <v>1274</v>
      </c>
      <c r="K521" t="s">
        <v>1275</v>
      </c>
      <c r="M521" t="s">
        <v>1274</v>
      </c>
      <c r="N521" t="s">
        <v>1276</v>
      </c>
      <c r="P521" t="s">
        <v>1274</v>
      </c>
      <c r="Q521" t="s">
        <v>1277</v>
      </c>
      <c r="X521">
        <v>0.38800000000000001</v>
      </c>
      <c r="Y521">
        <v>0.4</v>
      </c>
      <c r="Z521" t="s">
        <v>1279</v>
      </c>
      <c r="AA521">
        <v>0.2</v>
      </c>
      <c r="AB521">
        <v>0.2</v>
      </c>
      <c r="AC521">
        <v>0.2</v>
      </c>
      <c r="AD521">
        <v>0.2</v>
      </c>
      <c r="AE521">
        <v>7</v>
      </c>
      <c r="AF521" t="s">
        <v>1280</v>
      </c>
      <c r="AG521" t="s">
        <v>1281</v>
      </c>
      <c r="AL521" t="s">
        <v>1284</v>
      </c>
      <c r="AO521">
        <v>35</v>
      </c>
      <c r="AP521">
        <v>-30</v>
      </c>
      <c r="AS521">
        <v>7.4999999999999997E-2</v>
      </c>
      <c r="AT521">
        <v>4</v>
      </c>
      <c r="AU521">
        <v>7.4999999999999997E-2</v>
      </c>
      <c r="AV521">
        <v>4</v>
      </c>
      <c r="AW521" t="s">
        <v>1285</v>
      </c>
      <c r="AX521" t="s">
        <v>1286</v>
      </c>
      <c r="AY521" t="s">
        <v>1287</v>
      </c>
      <c r="AZ521" t="s">
        <v>1289</v>
      </c>
      <c r="BA521">
        <v>5</v>
      </c>
      <c r="BB521">
        <v>0.75</v>
      </c>
      <c r="BC521">
        <v>0</v>
      </c>
      <c r="BD521" t="s">
        <v>1290</v>
      </c>
      <c r="BE521" t="s">
        <v>1290</v>
      </c>
      <c r="BF521" t="s">
        <v>1291</v>
      </c>
      <c r="BG521" t="s">
        <v>1291</v>
      </c>
      <c r="BH521" t="s">
        <v>1291</v>
      </c>
      <c r="BI521">
        <v>0</v>
      </c>
      <c r="BJ521" t="s">
        <v>1292</v>
      </c>
      <c r="BK521">
        <v>0</v>
      </c>
    </row>
    <row r="522" spans="1:63" x14ac:dyDescent="0.25">
      <c r="A522" t="s">
        <v>564</v>
      </c>
      <c r="B522">
        <v>4</v>
      </c>
      <c r="C522" t="s">
        <v>1263</v>
      </c>
      <c r="D522">
        <v>0</v>
      </c>
      <c r="E522">
        <v>1900</v>
      </c>
      <c r="F522">
        <v>1</v>
      </c>
      <c r="G522">
        <v>9</v>
      </c>
      <c r="H522">
        <v>1.2</v>
      </c>
      <c r="I522" t="s">
        <v>1273</v>
      </c>
      <c r="J522" t="s">
        <v>1274</v>
      </c>
      <c r="K522" t="s">
        <v>1275</v>
      </c>
      <c r="M522" t="s">
        <v>1274</v>
      </c>
      <c r="N522" t="s">
        <v>1276</v>
      </c>
      <c r="P522" t="s">
        <v>1274</v>
      </c>
      <c r="Q522" t="s">
        <v>1277</v>
      </c>
      <c r="X522">
        <v>0.38800000000000001</v>
      </c>
      <c r="Y522">
        <v>0.4</v>
      </c>
      <c r="Z522" t="s">
        <v>1279</v>
      </c>
      <c r="AA522">
        <v>0.2</v>
      </c>
      <c r="AB522">
        <v>0.2</v>
      </c>
      <c r="AC522">
        <v>0.2</v>
      </c>
      <c r="AD522">
        <v>0.2</v>
      </c>
      <c r="AE522">
        <v>7</v>
      </c>
      <c r="AF522" t="s">
        <v>1280</v>
      </c>
      <c r="AG522" t="s">
        <v>1281</v>
      </c>
      <c r="AL522" t="s">
        <v>1284</v>
      </c>
      <c r="AO522">
        <v>35</v>
      </c>
      <c r="AP522">
        <v>-30</v>
      </c>
      <c r="AS522">
        <v>7.4999999999999997E-2</v>
      </c>
      <c r="AT522">
        <v>4</v>
      </c>
      <c r="AU522">
        <v>7.4999999999999997E-2</v>
      </c>
      <c r="AV522">
        <v>4</v>
      </c>
      <c r="AW522" t="s">
        <v>1285</v>
      </c>
      <c r="AX522" t="s">
        <v>1286</v>
      </c>
      <c r="AY522" t="s">
        <v>1287</v>
      </c>
      <c r="AZ522" t="s">
        <v>1289</v>
      </c>
      <c r="BA522">
        <v>5</v>
      </c>
      <c r="BB522">
        <v>0.75</v>
      </c>
      <c r="BC522">
        <v>0</v>
      </c>
      <c r="BD522" t="s">
        <v>1290</v>
      </c>
      <c r="BE522" t="s">
        <v>1290</v>
      </c>
      <c r="BF522" t="s">
        <v>1291</v>
      </c>
      <c r="BG522" t="s">
        <v>1291</v>
      </c>
      <c r="BH522" t="s">
        <v>1291</v>
      </c>
      <c r="BI522">
        <v>0</v>
      </c>
      <c r="BJ522" t="s">
        <v>1292</v>
      </c>
      <c r="BK522">
        <v>0</v>
      </c>
    </row>
    <row r="523" spans="1:63" x14ac:dyDescent="0.25">
      <c r="A523" t="s">
        <v>565</v>
      </c>
      <c r="B523">
        <v>4</v>
      </c>
      <c r="C523" t="s">
        <v>1264</v>
      </c>
      <c r="D523">
        <v>0</v>
      </c>
      <c r="E523">
        <v>1900</v>
      </c>
      <c r="F523">
        <v>1</v>
      </c>
      <c r="G523">
        <v>9</v>
      </c>
      <c r="H523">
        <v>1.2</v>
      </c>
      <c r="I523" t="s">
        <v>1273</v>
      </c>
      <c r="J523" t="s">
        <v>1274</v>
      </c>
      <c r="K523" t="s">
        <v>1275</v>
      </c>
      <c r="M523" t="s">
        <v>1274</v>
      </c>
      <c r="N523" t="s">
        <v>1276</v>
      </c>
      <c r="P523" t="s">
        <v>1274</v>
      </c>
      <c r="Q523" t="s">
        <v>1277</v>
      </c>
      <c r="X523">
        <v>0.38800000000000001</v>
      </c>
      <c r="Y523">
        <v>0.4</v>
      </c>
      <c r="Z523" t="s">
        <v>1279</v>
      </c>
      <c r="AA523">
        <v>0.2</v>
      </c>
      <c r="AB523">
        <v>0.2</v>
      </c>
      <c r="AC523">
        <v>0.2</v>
      </c>
      <c r="AD523">
        <v>0.2</v>
      </c>
      <c r="AE523">
        <v>7</v>
      </c>
      <c r="AF523" t="s">
        <v>1280</v>
      </c>
      <c r="AG523" t="s">
        <v>1281</v>
      </c>
      <c r="AL523" t="s">
        <v>1284</v>
      </c>
      <c r="AO523">
        <v>35</v>
      </c>
      <c r="AP523">
        <v>-30</v>
      </c>
      <c r="AS523">
        <v>7.4999999999999997E-2</v>
      </c>
      <c r="AT523">
        <v>4</v>
      </c>
      <c r="AU523">
        <v>7.4999999999999997E-2</v>
      </c>
      <c r="AV523">
        <v>4</v>
      </c>
      <c r="AW523" t="s">
        <v>1285</v>
      </c>
      <c r="AX523" t="s">
        <v>1286</v>
      </c>
      <c r="AY523" t="s">
        <v>1287</v>
      </c>
      <c r="AZ523" t="s">
        <v>1289</v>
      </c>
      <c r="BA523">
        <v>5</v>
      </c>
      <c r="BB523">
        <v>0.75</v>
      </c>
      <c r="BC523">
        <v>0</v>
      </c>
      <c r="BD523" t="s">
        <v>1290</v>
      </c>
      <c r="BE523" t="s">
        <v>1290</v>
      </c>
      <c r="BF523" t="s">
        <v>1291</v>
      </c>
      <c r="BG523" t="s">
        <v>1291</v>
      </c>
      <c r="BH523" t="s">
        <v>1291</v>
      </c>
      <c r="BI523">
        <v>0</v>
      </c>
      <c r="BJ523" t="s">
        <v>1292</v>
      </c>
      <c r="BK523">
        <v>0</v>
      </c>
    </row>
    <row r="524" spans="1:63" x14ac:dyDescent="0.25">
      <c r="A524" t="s">
        <v>566</v>
      </c>
      <c r="B524">
        <v>4</v>
      </c>
      <c r="C524" t="s">
        <v>1265</v>
      </c>
      <c r="D524">
        <v>0</v>
      </c>
      <c r="E524">
        <v>1900</v>
      </c>
      <c r="F524">
        <v>1</v>
      </c>
      <c r="G524">
        <v>9</v>
      </c>
      <c r="H524">
        <v>1.2</v>
      </c>
      <c r="I524" t="s">
        <v>1273</v>
      </c>
      <c r="J524" t="s">
        <v>1274</v>
      </c>
      <c r="K524" t="s">
        <v>1275</v>
      </c>
      <c r="M524" t="s">
        <v>1274</v>
      </c>
      <c r="N524" t="s">
        <v>1276</v>
      </c>
      <c r="P524" t="s">
        <v>1274</v>
      </c>
      <c r="Q524" t="s">
        <v>1277</v>
      </c>
      <c r="X524">
        <v>0.38800000000000001</v>
      </c>
      <c r="Y524">
        <v>0.4</v>
      </c>
      <c r="Z524" t="s">
        <v>1279</v>
      </c>
      <c r="AA524">
        <v>0.2</v>
      </c>
      <c r="AB524">
        <v>0.2</v>
      </c>
      <c r="AC524">
        <v>0.2</v>
      </c>
      <c r="AD524">
        <v>0.2</v>
      </c>
      <c r="AE524">
        <v>7</v>
      </c>
      <c r="AF524" t="s">
        <v>1280</v>
      </c>
      <c r="AG524" t="s">
        <v>1281</v>
      </c>
      <c r="AL524" t="s">
        <v>1284</v>
      </c>
      <c r="AO524">
        <v>35</v>
      </c>
      <c r="AP524">
        <v>-30</v>
      </c>
      <c r="AS524">
        <v>7.4999999999999997E-2</v>
      </c>
      <c r="AT524">
        <v>4</v>
      </c>
      <c r="AU524">
        <v>7.4999999999999997E-2</v>
      </c>
      <c r="AV524">
        <v>4</v>
      </c>
      <c r="AW524" t="s">
        <v>1285</v>
      </c>
      <c r="AX524" t="s">
        <v>1286</v>
      </c>
      <c r="AY524" t="s">
        <v>1287</v>
      </c>
      <c r="AZ524" t="s">
        <v>1289</v>
      </c>
      <c r="BA524">
        <v>5</v>
      </c>
      <c r="BB524">
        <v>0.75</v>
      </c>
      <c r="BC524">
        <v>0</v>
      </c>
      <c r="BD524" t="s">
        <v>1290</v>
      </c>
      <c r="BE524" t="s">
        <v>1290</v>
      </c>
      <c r="BF524" t="s">
        <v>1291</v>
      </c>
      <c r="BG524" t="s">
        <v>1291</v>
      </c>
      <c r="BH524" t="s">
        <v>1291</v>
      </c>
      <c r="BI524">
        <v>0</v>
      </c>
      <c r="BJ524" t="s">
        <v>1292</v>
      </c>
      <c r="BK524">
        <v>0</v>
      </c>
    </row>
    <row r="525" spans="1:63" x14ac:dyDescent="0.25">
      <c r="A525" t="s">
        <v>567</v>
      </c>
      <c r="B525">
        <v>4</v>
      </c>
      <c r="C525" t="s">
        <v>1266</v>
      </c>
      <c r="D525">
        <v>0</v>
      </c>
      <c r="E525">
        <v>1900</v>
      </c>
      <c r="F525">
        <v>1</v>
      </c>
      <c r="G525">
        <v>9</v>
      </c>
      <c r="H525">
        <v>1.2</v>
      </c>
      <c r="I525" t="s">
        <v>1273</v>
      </c>
      <c r="J525" t="s">
        <v>1274</v>
      </c>
      <c r="K525" t="s">
        <v>1275</v>
      </c>
      <c r="M525" t="s">
        <v>1274</v>
      </c>
      <c r="N525" t="s">
        <v>1276</v>
      </c>
      <c r="P525" t="s">
        <v>1274</v>
      </c>
      <c r="Q525" t="s">
        <v>1277</v>
      </c>
      <c r="X525">
        <v>0.38800000000000001</v>
      </c>
      <c r="Y525">
        <v>0.4</v>
      </c>
      <c r="Z525" t="s">
        <v>1279</v>
      </c>
      <c r="AA525">
        <v>0.2</v>
      </c>
      <c r="AB525">
        <v>0.2</v>
      </c>
      <c r="AC525">
        <v>0.2</v>
      </c>
      <c r="AD525">
        <v>0.2</v>
      </c>
      <c r="AE525">
        <v>7</v>
      </c>
      <c r="AF525" t="s">
        <v>1280</v>
      </c>
      <c r="AG525" t="s">
        <v>1281</v>
      </c>
      <c r="AL525" t="s">
        <v>1284</v>
      </c>
      <c r="AO525">
        <v>35</v>
      </c>
      <c r="AP525">
        <v>-30</v>
      </c>
      <c r="AS525">
        <v>7.4999999999999997E-2</v>
      </c>
      <c r="AT525">
        <v>4</v>
      </c>
      <c r="AU525">
        <v>7.4999999999999997E-2</v>
      </c>
      <c r="AV525">
        <v>4</v>
      </c>
      <c r="AW525" t="s">
        <v>1285</v>
      </c>
      <c r="AX525" t="s">
        <v>1286</v>
      </c>
      <c r="AY525" t="s">
        <v>1287</v>
      </c>
      <c r="AZ525" t="s">
        <v>1289</v>
      </c>
      <c r="BA525">
        <v>5</v>
      </c>
      <c r="BB525">
        <v>0.75</v>
      </c>
      <c r="BC525">
        <v>0</v>
      </c>
      <c r="BD525" t="s">
        <v>1290</v>
      </c>
      <c r="BE525" t="s">
        <v>1290</v>
      </c>
      <c r="BF525" t="s">
        <v>1291</v>
      </c>
      <c r="BG525" t="s">
        <v>1291</v>
      </c>
      <c r="BH525" t="s">
        <v>1291</v>
      </c>
      <c r="BI525">
        <v>0</v>
      </c>
      <c r="BJ525" t="s">
        <v>1292</v>
      </c>
      <c r="BK525">
        <v>0</v>
      </c>
    </row>
    <row r="526" spans="1:63" x14ac:dyDescent="0.25">
      <c r="A526" t="s">
        <v>568</v>
      </c>
      <c r="B526">
        <v>4</v>
      </c>
      <c r="C526" t="s">
        <v>1267</v>
      </c>
      <c r="D526">
        <v>0</v>
      </c>
      <c r="E526">
        <v>1900</v>
      </c>
      <c r="F526">
        <v>1</v>
      </c>
      <c r="G526">
        <v>9</v>
      </c>
      <c r="H526">
        <v>1.2</v>
      </c>
      <c r="I526" t="s">
        <v>1273</v>
      </c>
      <c r="J526" t="s">
        <v>1274</v>
      </c>
      <c r="K526" t="s">
        <v>1275</v>
      </c>
      <c r="M526" t="s">
        <v>1274</v>
      </c>
      <c r="N526" t="s">
        <v>1276</v>
      </c>
      <c r="P526" t="s">
        <v>1274</v>
      </c>
      <c r="Q526" t="s">
        <v>1277</v>
      </c>
      <c r="X526">
        <v>0.38800000000000001</v>
      </c>
      <c r="Y526">
        <v>0.4</v>
      </c>
      <c r="Z526" t="s">
        <v>1279</v>
      </c>
      <c r="AA526">
        <v>0.2</v>
      </c>
      <c r="AB526">
        <v>0.2</v>
      </c>
      <c r="AC526">
        <v>0.2</v>
      </c>
      <c r="AD526">
        <v>0.2</v>
      </c>
      <c r="AE526">
        <v>7</v>
      </c>
      <c r="AF526" t="s">
        <v>1280</v>
      </c>
      <c r="AG526" t="s">
        <v>1281</v>
      </c>
      <c r="AL526" t="s">
        <v>1284</v>
      </c>
      <c r="AO526">
        <v>35</v>
      </c>
      <c r="AP526">
        <v>-30</v>
      </c>
      <c r="AS526">
        <v>7.4999999999999997E-2</v>
      </c>
      <c r="AT526">
        <v>4</v>
      </c>
      <c r="AU526">
        <v>7.4999999999999997E-2</v>
      </c>
      <c r="AV526">
        <v>4</v>
      </c>
      <c r="AW526" t="s">
        <v>1285</v>
      </c>
      <c r="AX526" t="s">
        <v>1286</v>
      </c>
      <c r="AY526" t="s">
        <v>1287</v>
      </c>
      <c r="AZ526" t="s">
        <v>1289</v>
      </c>
      <c r="BA526">
        <v>5</v>
      </c>
      <c r="BB526">
        <v>0.75</v>
      </c>
      <c r="BC526">
        <v>0</v>
      </c>
      <c r="BD526" t="s">
        <v>1290</v>
      </c>
      <c r="BE526" t="s">
        <v>1290</v>
      </c>
      <c r="BF526" t="s">
        <v>1291</v>
      </c>
      <c r="BG526" t="s">
        <v>1291</v>
      </c>
      <c r="BH526" t="s">
        <v>1291</v>
      </c>
      <c r="BI526">
        <v>0</v>
      </c>
      <c r="BJ526" t="s">
        <v>1292</v>
      </c>
      <c r="BK526">
        <v>0</v>
      </c>
    </row>
    <row r="527" spans="1:63" x14ac:dyDescent="0.25">
      <c r="A527" t="s">
        <v>569</v>
      </c>
      <c r="B527">
        <v>4</v>
      </c>
      <c r="C527" t="s">
        <v>1268</v>
      </c>
      <c r="D527">
        <v>0</v>
      </c>
      <c r="E527">
        <v>1900</v>
      </c>
      <c r="F527">
        <v>1</v>
      </c>
      <c r="G527">
        <v>9</v>
      </c>
      <c r="H527">
        <v>1.2</v>
      </c>
      <c r="I527" t="s">
        <v>1273</v>
      </c>
      <c r="J527" t="s">
        <v>1274</v>
      </c>
      <c r="K527" t="s">
        <v>1275</v>
      </c>
      <c r="M527" t="s">
        <v>1274</v>
      </c>
      <c r="N527" t="s">
        <v>1276</v>
      </c>
      <c r="P527" t="s">
        <v>1274</v>
      </c>
      <c r="Q527" t="s">
        <v>1277</v>
      </c>
      <c r="X527">
        <v>0.38800000000000001</v>
      </c>
      <c r="Y527">
        <v>0.4</v>
      </c>
      <c r="Z527" t="s">
        <v>1279</v>
      </c>
      <c r="AA527">
        <v>0.2</v>
      </c>
      <c r="AB527">
        <v>0.2</v>
      </c>
      <c r="AC527">
        <v>0.2</v>
      </c>
      <c r="AD527">
        <v>0.2</v>
      </c>
      <c r="AE527">
        <v>7</v>
      </c>
      <c r="AF527" t="s">
        <v>1280</v>
      </c>
      <c r="AG527" t="s">
        <v>1281</v>
      </c>
      <c r="AL527" t="s">
        <v>1284</v>
      </c>
      <c r="AO527">
        <v>35</v>
      </c>
      <c r="AP527">
        <v>-30</v>
      </c>
      <c r="AS527">
        <v>7.4999999999999997E-2</v>
      </c>
      <c r="AT527">
        <v>4</v>
      </c>
      <c r="AU527">
        <v>7.4999999999999997E-2</v>
      </c>
      <c r="AV527">
        <v>4</v>
      </c>
      <c r="AW527" t="s">
        <v>1285</v>
      </c>
      <c r="AX527" t="s">
        <v>1286</v>
      </c>
      <c r="AY527" t="s">
        <v>1287</v>
      </c>
      <c r="AZ527" t="s">
        <v>1289</v>
      </c>
      <c r="BA527">
        <v>5</v>
      </c>
      <c r="BB527">
        <v>0.75</v>
      </c>
      <c r="BC527">
        <v>0</v>
      </c>
      <c r="BD527" t="s">
        <v>1290</v>
      </c>
      <c r="BE527" t="s">
        <v>1290</v>
      </c>
      <c r="BF527" t="s">
        <v>1291</v>
      </c>
      <c r="BG527" t="s">
        <v>1291</v>
      </c>
      <c r="BH527" t="s">
        <v>1291</v>
      </c>
      <c r="BI527">
        <v>0</v>
      </c>
      <c r="BJ527" t="s">
        <v>1292</v>
      </c>
      <c r="BK527">
        <v>0</v>
      </c>
    </row>
    <row r="528" spans="1:63" x14ac:dyDescent="0.25">
      <c r="A528" t="s">
        <v>570</v>
      </c>
      <c r="B528">
        <v>4</v>
      </c>
      <c r="C528" t="s">
        <v>1269</v>
      </c>
      <c r="D528">
        <v>0</v>
      </c>
      <c r="E528">
        <v>1900</v>
      </c>
      <c r="F528">
        <v>1</v>
      </c>
      <c r="G528">
        <v>9</v>
      </c>
      <c r="H528">
        <v>1.2</v>
      </c>
      <c r="I528" t="s">
        <v>1273</v>
      </c>
      <c r="J528" t="s">
        <v>1274</v>
      </c>
      <c r="K528" t="s">
        <v>1275</v>
      </c>
      <c r="M528" t="s">
        <v>1274</v>
      </c>
      <c r="N528" t="s">
        <v>1276</v>
      </c>
      <c r="P528" t="s">
        <v>1274</v>
      </c>
      <c r="Q528" t="s">
        <v>1277</v>
      </c>
      <c r="X528">
        <v>0.38800000000000001</v>
      </c>
      <c r="Y528">
        <v>0.4</v>
      </c>
      <c r="Z528" t="s">
        <v>1279</v>
      </c>
      <c r="AA528">
        <v>0.2</v>
      </c>
      <c r="AB528">
        <v>0.2</v>
      </c>
      <c r="AC528">
        <v>0.2</v>
      </c>
      <c r="AD528">
        <v>0.2</v>
      </c>
      <c r="AE528">
        <v>7</v>
      </c>
      <c r="AF528" t="s">
        <v>1280</v>
      </c>
      <c r="AG528" t="s">
        <v>1281</v>
      </c>
      <c r="AL528" t="s">
        <v>1284</v>
      </c>
      <c r="AO528">
        <v>35</v>
      </c>
      <c r="AP528">
        <v>-30</v>
      </c>
      <c r="AS528">
        <v>7.4999999999999997E-2</v>
      </c>
      <c r="AT528">
        <v>4</v>
      </c>
      <c r="AU528">
        <v>7.4999999999999997E-2</v>
      </c>
      <c r="AV528">
        <v>4</v>
      </c>
      <c r="AW528" t="s">
        <v>1285</v>
      </c>
      <c r="AX528" t="s">
        <v>1286</v>
      </c>
      <c r="AY528" t="s">
        <v>1287</v>
      </c>
      <c r="AZ528" t="s">
        <v>1289</v>
      </c>
      <c r="BA528">
        <v>5</v>
      </c>
      <c r="BB528">
        <v>0.75</v>
      </c>
      <c r="BC528">
        <v>0</v>
      </c>
      <c r="BD528" t="s">
        <v>1290</v>
      </c>
      <c r="BE528" t="s">
        <v>1290</v>
      </c>
      <c r="BF528" t="s">
        <v>1291</v>
      </c>
      <c r="BG528" t="s">
        <v>1291</v>
      </c>
      <c r="BH528" t="s">
        <v>1291</v>
      </c>
      <c r="BI528">
        <v>0</v>
      </c>
      <c r="BJ528" t="s">
        <v>1292</v>
      </c>
      <c r="BK528">
        <v>0</v>
      </c>
    </row>
    <row r="529" spans="1:63" x14ac:dyDescent="0.25">
      <c r="A529" t="s">
        <v>571</v>
      </c>
      <c r="B529">
        <v>4</v>
      </c>
      <c r="C529" t="s">
        <v>1270</v>
      </c>
      <c r="D529">
        <v>0</v>
      </c>
      <c r="E529">
        <v>1900</v>
      </c>
      <c r="F529">
        <v>1</v>
      </c>
      <c r="G529">
        <v>9</v>
      </c>
      <c r="H529">
        <v>1.2</v>
      </c>
      <c r="I529" t="s">
        <v>1273</v>
      </c>
      <c r="J529" t="s">
        <v>1274</v>
      </c>
      <c r="K529" t="s">
        <v>1275</v>
      </c>
      <c r="M529" t="s">
        <v>1274</v>
      </c>
      <c r="N529" t="s">
        <v>1276</v>
      </c>
      <c r="P529" t="s">
        <v>1274</v>
      </c>
      <c r="Q529" t="s">
        <v>1277</v>
      </c>
      <c r="X529">
        <v>0.38800000000000001</v>
      </c>
      <c r="Y529">
        <v>0.4</v>
      </c>
      <c r="Z529" t="s">
        <v>1279</v>
      </c>
      <c r="AA529">
        <v>0.2</v>
      </c>
      <c r="AB529">
        <v>0.2</v>
      </c>
      <c r="AC529">
        <v>0.2</v>
      </c>
      <c r="AD529">
        <v>0.2</v>
      </c>
      <c r="AE529">
        <v>7</v>
      </c>
      <c r="AF529" t="s">
        <v>1280</v>
      </c>
      <c r="AG529" t="s">
        <v>1281</v>
      </c>
      <c r="AL529" t="s">
        <v>1284</v>
      </c>
      <c r="AO529">
        <v>35</v>
      </c>
      <c r="AP529">
        <v>-30</v>
      </c>
      <c r="AS529">
        <v>7.4999999999999997E-2</v>
      </c>
      <c r="AT529">
        <v>4</v>
      </c>
      <c r="AU529">
        <v>7.4999999999999997E-2</v>
      </c>
      <c r="AV529">
        <v>4</v>
      </c>
      <c r="AW529" t="s">
        <v>1285</v>
      </c>
      <c r="AX529" t="s">
        <v>1286</v>
      </c>
      <c r="AY529" t="s">
        <v>1287</v>
      </c>
      <c r="AZ529" t="s">
        <v>1289</v>
      </c>
      <c r="BA529">
        <v>5</v>
      </c>
      <c r="BB529">
        <v>0.75</v>
      </c>
      <c r="BC529">
        <v>0</v>
      </c>
      <c r="BD529" t="s">
        <v>1290</v>
      </c>
      <c r="BE529" t="s">
        <v>1290</v>
      </c>
      <c r="BF529" t="s">
        <v>1291</v>
      </c>
      <c r="BG529" t="s">
        <v>1291</v>
      </c>
      <c r="BH529" t="s">
        <v>1291</v>
      </c>
      <c r="BI529">
        <v>0</v>
      </c>
      <c r="BJ529" t="s">
        <v>1292</v>
      </c>
      <c r="BK529">
        <v>0</v>
      </c>
    </row>
    <row r="530" spans="1:63" x14ac:dyDescent="0.25">
      <c r="A530" t="s">
        <v>572</v>
      </c>
      <c r="B530">
        <v>4</v>
      </c>
      <c r="C530" t="s">
        <v>1271</v>
      </c>
      <c r="D530">
        <v>0</v>
      </c>
      <c r="E530">
        <v>1900</v>
      </c>
      <c r="F530">
        <v>1</v>
      </c>
      <c r="G530">
        <v>9</v>
      </c>
      <c r="H530">
        <v>1.2</v>
      </c>
      <c r="I530" t="s">
        <v>1273</v>
      </c>
      <c r="J530" t="s">
        <v>1274</v>
      </c>
      <c r="K530" t="s">
        <v>1275</v>
      </c>
      <c r="M530" t="s">
        <v>1274</v>
      </c>
      <c r="N530" t="s">
        <v>1276</v>
      </c>
      <c r="P530" t="s">
        <v>1274</v>
      </c>
      <c r="Q530" t="s">
        <v>1277</v>
      </c>
      <c r="X530">
        <v>0.38800000000000001</v>
      </c>
      <c r="Y530">
        <v>0.4</v>
      </c>
      <c r="Z530" t="s">
        <v>1279</v>
      </c>
      <c r="AA530">
        <v>0.2</v>
      </c>
      <c r="AB530">
        <v>0.2</v>
      </c>
      <c r="AC530">
        <v>0.2</v>
      </c>
      <c r="AD530">
        <v>0.2</v>
      </c>
      <c r="AE530">
        <v>7</v>
      </c>
      <c r="AF530" t="s">
        <v>1280</v>
      </c>
      <c r="AG530" t="s">
        <v>1281</v>
      </c>
      <c r="AL530" t="s">
        <v>1284</v>
      </c>
      <c r="AO530">
        <v>35</v>
      </c>
      <c r="AP530">
        <v>-30</v>
      </c>
      <c r="AS530">
        <v>7.4999999999999997E-2</v>
      </c>
      <c r="AT530">
        <v>4</v>
      </c>
      <c r="AU530">
        <v>7.4999999999999997E-2</v>
      </c>
      <c r="AV530">
        <v>4</v>
      </c>
      <c r="AW530" t="s">
        <v>1285</v>
      </c>
      <c r="AX530" t="s">
        <v>1286</v>
      </c>
      <c r="AY530" t="s">
        <v>1287</v>
      </c>
      <c r="AZ530" t="s">
        <v>1289</v>
      </c>
      <c r="BA530">
        <v>5</v>
      </c>
      <c r="BB530">
        <v>0.75</v>
      </c>
      <c r="BC530">
        <v>0</v>
      </c>
      <c r="BD530" t="s">
        <v>1290</v>
      </c>
      <c r="BE530" t="s">
        <v>1290</v>
      </c>
      <c r="BF530" t="s">
        <v>1291</v>
      </c>
      <c r="BG530" t="s">
        <v>1291</v>
      </c>
      <c r="BH530" t="s">
        <v>1291</v>
      </c>
      <c r="BI530">
        <v>0</v>
      </c>
      <c r="BJ530" t="s">
        <v>1292</v>
      </c>
      <c r="BK530">
        <v>0</v>
      </c>
    </row>
    <row r="531" spans="1:63" x14ac:dyDescent="0.25">
      <c r="A531" t="s">
        <v>573</v>
      </c>
      <c r="B531">
        <v>4</v>
      </c>
      <c r="C531" t="s">
        <v>1272</v>
      </c>
      <c r="D531">
        <v>0</v>
      </c>
      <c r="E531">
        <v>1900</v>
      </c>
      <c r="F531">
        <v>1</v>
      </c>
      <c r="G531">
        <v>9</v>
      </c>
      <c r="H531">
        <v>1.2</v>
      </c>
      <c r="I531" t="s">
        <v>1273</v>
      </c>
      <c r="J531" t="s">
        <v>1274</v>
      </c>
      <c r="K531" t="s">
        <v>1275</v>
      </c>
      <c r="M531" t="s">
        <v>1274</v>
      </c>
      <c r="N531" t="s">
        <v>1276</v>
      </c>
      <c r="P531" t="s">
        <v>1274</v>
      </c>
      <c r="Q531" t="s">
        <v>1277</v>
      </c>
      <c r="X531">
        <v>0.38800000000000001</v>
      </c>
      <c r="Y531">
        <v>0.4</v>
      </c>
      <c r="Z531" t="s">
        <v>1279</v>
      </c>
      <c r="AA531">
        <v>0.2</v>
      </c>
      <c r="AB531">
        <v>0.2</v>
      </c>
      <c r="AC531">
        <v>0.2</v>
      </c>
      <c r="AD531">
        <v>0.2</v>
      </c>
      <c r="AE531">
        <v>7</v>
      </c>
      <c r="AF531" t="s">
        <v>1280</v>
      </c>
      <c r="AG531" t="s">
        <v>1281</v>
      </c>
      <c r="AL531" t="s">
        <v>1284</v>
      </c>
      <c r="AO531">
        <v>35</v>
      </c>
      <c r="AP531">
        <v>-30</v>
      </c>
      <c r="AS531">
        <v>7.4999999999999997E-2</v>
      </c>
      <c r="AT531">
        <v>4</v>
      </c>
      <c r="AU531">
        <v>7.4999999999999997E-2</v>
      </c>
      <c r="AV531">
        <v>4</v>
      </c>
      <c r="AW531" t="s">
        <v>1285</v>
      </c>
      <c r="AX531" t="s">
        <v>1286</v>
      </c>
      <c r="AY531" t="s">
        <v>1287</v>
      </c>
      <c r="AZ531" t="s">
        <v>1289</v>
      </c>
      <c r="BA531">
        <v>5</v>
      </c>
      <c r="BB531">
        <v>0.75</v>
      </c>
      <c r="BC531">
        <v>0</v>
      </c>
      <c r="BD531" t="s">
        <v>1290</v>
      </c>
      <c r="BE531" t="s">
        <v>1290</v>
      </c>
      <c r="BF531" t="s">
        <v>1291</v>
      </c>
      <c r="BG531" t="s">
        <v>1291</v>
      </c>
      <c r="BH531" t="s">
        <v>1291</v>
      </c>
      <c r="BI531">
        <v>0</v>
      </c>
      <c r="BJ531" t="s">
        <v>1292</v>
      </c>
      <c r="BK531">
        <v>0</v>
      </c>
    </row>
    <row r="532" spans="1:63" x14ac:dyDescent="0.25">
      <c r="A532" t="s">
        <v>574</v>
      </c>
      <c r="B532">
        <v>4</v>
      </c>
      <c r="C532" t="s">
        <v>1167</v>
      </c>
      <c r="D532">
        <v>0</v>
      </c>
      <c r="E532">
        <v>1900</v>
      </c>
      <c r="F532">
        <v>1</v>
      </c>
      <c r="G532">
        <v>9</v>
      </c>
      <c r="H532">
        <v>1.2</v>
      </c>
      <c r="I532" t="s">
        <v>1273</v>
      </c>
      <c r="J532" t="s">
        <v>1274</v>
      </c>
      <c r="K532" t="s">
        <v>1275</v>
      </c>
      <c r="L532">
        <v>8.33333352</v>
      </c>
      <c r="M532" t="s">
        <v>1274</v>
      </c>
      <c r="N532" t="s">
        <v>1276</v>
      </c>
      <c r="O532">
        <v>9.0909091400000008</v>
      </c>
      <c r="P532" t="s">
        <v>1274</v>
      </c>
      <c r="Q532" t="s">
        <v>1277</v>
      </c>
      <c r="R532" t="s">
        <v>1278</v>
      </c>
      <c r="S532">
        <v>4.3478260080000002</v>
      </c>
      <c r="T532">
        <v>0</v>
      </c>
      <c r="U532">
        <v>0</v>
      </c>
      <c r="V532">
        <v>0</v>
      </c>
      <c r="W532">
        <v>1.75</v>
      </c>
      <c r="X532">
        <v>0.38800000000000001</v>
      </c>
      <c r="Y532">
        <v>0.4</v>
      </c>
      <c r="Z532" t="s">
        <v>1279</v>
      </c>
      <c r="AA532">
        <v>0.2</v>
      </c>
      <c r="AB532">
        <v>0.2</v>
      </c>
      <c r="AC532">
        <v>0.2</v>
      </c>
      <c r="AD532">
        <v>0.2</v>
      </c>
      <c r="AE532">
        <v>7</v>
      </c>
      <c r="AF532" t="s">
        <v>1280</v>
      </c>
      <c r="AG532" t="s">
        <v>1281</v>
      </c>
      <c r="AH532" t="s">
        <v>1282</v>
      </c>
      <c r="AI532">
        <v>20</v>
      </c>
      <c r="AJ532" t="s">
        <v>1283</v>
      </c>
      <c r="AK532">
        <v>3.4392901571236671</v>
      </c>
      <c r="AL532" t="s">
        <v>1284</v>
      </c>
      <c r="AM532" t="s">
        <v>1282</v>
      </c>
      <c r="AN532">
        <v>15</v>
      </c>
      <c r="AO532">
        <v>35</v>
      </c>
      <c r="AP532">
        <v>-30</v>
      </c>
      <c r="AQ532">
        <v>0</v>
      </c>
      <c r="AR532">
        <v>0.8</v>
      </c>
      <c r="AS532">
        <v>7.4999999999999997E-2</v>
      </c>
      <c r="AT532">
        <v>4</v>
      </c>
      <c r="AU532">
        <v>7.4999999999999997E-2</v>
      </c>
      <c r="AV532">
        <v>4</v>
      </c>
      <c r="AW532" t="s">
        <v>1285</v>
      </c>
      <c r="AX532" t="s">
        <v>1286</v>
      </c>
      <c r="AY532" t="s">
        <v>1288</v>
      </c>
      <c r="AZ532" t="s">
        <v>1289</v>
      </c>
      <c r="BA532">
        <v>1</v>
      </c>
      <c r="BB532">
        <v>0.75</v>
      </c>
      <c r="BC532">
        <v>0</v>
      </c>
      <c r="BD532" t="s">
        <v>1290</v>
      </c>
      <c r="BE532" t="s">
        <v>1290</v>
      </c>
      <c r="BF532" t="s">
        <v>1291</v>
      </c>
      <c r="BG532" t="s">
        <v>1291</v>
      </c>
      <c r="BH532" t="s">
        <v>1291</v>
      </c>
      <c r="BI532">
        <v>0</v>
      </c>
      <c r="BJ532" t="s">
        <v>1292</v>
      </c>
      <c r="BK532">
        <v>0</v>
      </c>
    </row>
    <row r="533" spans="1:63" x14ac:dyDescent="0.25">
      <c r="A533" t="s">
        <v>575</v>
      </c>
      <c r="B533">
        <v>4</v>
      </c>
      <c r="C533" t="s">
        <v>1168</v>
      </c>
      <c r="D533">
        <v>0</v>
      </c>
      <c r="E533">
        <v>1900</v>
      </c>
      <c r="F533">
        <v>1</v>
      </c>
      <c r="G533">
        <v>9</v>
      </c>
      <c r="H533">
        <v>1.2</v>
      </c>
      <c r="I533" t="s">
        <v>1273</v>
      </c>
      <c r="J533" t="s">
        <v>1274</v>
      </c>
      <c r="K533" t="s">
        <v>1275</v>
      </c>
      <c r="M533" t="s">
        <v>1274</v>
      </c>
      <c r="N533" t="s">
        <v>1276</v>
      </c>
      <c r="P533" t="s">
        <v>1274</v>
      </c>
      <c r="Q533" t="s">
        <v>1277</v>
      </c>
      <c r="X533">
        <v>0.38800000000000001</v>
      </c>
      <c r="Y533">
        <v>0.4</v>
      </c>
      <c r="Z533" t="s">
        <v>1279</v>
      </c>
      <c r="AA533">
        <v>0.2</v>
      </c>
      <c r="AB533">
        <v>0.2</v>
      </c>
      <c r="AC533">
        <v>0.2</v>
      </c>
      <c r="AD533">
        <v>0.2</v>
      </c>
      <c r="AE533">
        <v>7</v>
      </c>
      <c r="AF533" t="s">
        <v>1280</v>
      </c>
      <c r="AG533" t="s">
        <v>1281</v>
      </c>
      <c r="AL533" t="s">
        <v>1284</v>
      </c>
      <c r="AO533">
        <v>35</v>
      </c>
      <c r="AP533">
        <v>-30</v>
      </c>
      <c r="AS533">
        <v>7.4999999999999997E-2</v>
      </c>
      <c r="AT533">
        <v>4</v>
      </c>
      <c r="AU533">
        <v>7.4999999999999997E-2</v>
      </c>
      <c r="AV533">
        <v>4</v>
      </c>
      <c r="AW533" t="s">
        <v>1285</v>
      </c>
      <c r="AX533" t="s">
        <v>1286</v>
      </c>
      <c r="AY533" t="s">
        <v>1288</v>
      </c>
      <c r="AZ533" t="s">
        <v>1289</v>
      </c>
      <c r="BA533">
        <v>1</v>
      </c>
      <c r="BB533">
        <v>0.75</v>
      </c>
      <c r="BC533">
        <v>0</v>
      </c>
      <c r="BD533" t="s">
        <v>1290</v>
      </c>
      <c r="BE533" t="s">
        <v>1290</v>
      </c>
      <c r="BF533" t="s">
        <v>1291</v>
      </c>
      <c r="BG533" t="s">
        <v>1291</v>
      </c>
      <c r="BH533" t="s">
        <v>1291</v>
      </c>
      <c r="BI533">
        <v>0</v>
      </c>
      <c r="BJ533" t="s">
        <v>1292</v>
      </c>
      <c r="BK533">
        <v>0</v>
      </c>
    </row>
    <row r="534" spans="1:63" x14ac:dyDescent="0.25">
      <c r="A534" t="s">
        <v>576</v>
      </c>
      <c r="B534">
        <v>4</v>
      </c>
      <c r="C534" t="s">
        <v>1169</v>
      </c>
      <c r="D534">
        <v>0</v>
      </c>
      <c r="E534">
        <v>1900</v>
      </c>
      <c r="F534">
        <v>1</v>
      </c>
      <c r="G534">
        <v>9</v>
      </c>
      <c r="H534">
        <v>1.2</v>
      </c>
      <c r="I534" t="s">
        <v>1273</v>
      </c>
      <c r="J534" t="s">
        <v>1274</v>
      </c>
      <c r="K534" t="s">
        <v>1275</v>
      </c>
      <c r="M534" t="s">
        <v>1274</v>
      </c>
      <c r="N534" t="s">
        <v>1276</v>
      </c>
      <c r="P534" t="s">
        <v>1274</v>
      </c>
      <c r="Q534" t="s">
        <v>1277</v>
      </c>
      <c r="X534">
        <v>0.38800000000000001</v>
      </c>
      <c r="Y534">
        <v>0.4</v>
      </c>
      <c r="Z534" t="s">
        <v>1279</v>
      </c>
      <c r="AA534">
        <v>0.2</v>
      </c>
      <c r="AB534">
        <v>0.2</v>
      </c>
      <c r="AC534">
        <v>0.2</v>
      </c>
      <c r="AD534">
        <v>0.2</v>
      </c>
      <c r="AE534">
        <v>7</v>
      </c>
      <c r="AF534" t="s">
        <v>1280</v>
      </c>
      <c r="AG534" t="s">
        <v>1281</v>
      </c>
      <c r="AL534" t="s">
        <v>1284</v>
      </c>
      <c r="AO534">
        <v>35</v>
      </c>
      <c r="AP534">
        <v>-30</v>
      </c>
      <c r="AS534">
        <v>7.4999999999999997E-2</v>
      </c>
      <c r="AT534">
        <v>4</v>
      </c>
      <c r="AU534">
        <v>7.4999999999999997E-2</v>
      </c>
      <c r="AV534">
        <v>4</v>
      </c>
      <c r="AW534" t="s">
        <v>1285</v>
      </c>
      <c r="AX534" t="s">
        <v>1286</v>
      </c>
      <c r="AY534" t="s">
        <v>1288</v>
      </c>
      <c r="AZ534" t="s">
        <v>1289</v>
      </c>
      <c r="BA534">
        <v>1</v>
      </c>
      <c r="BB534">
        <v>0.75</v>
      </c>
      <c r="BC534">
        <v>0</v>
      </c>
      <c r="BD534" t="s">
        <v>1290</v>
      </c>
      <c r="BE534" t="s">
        <v>1290</v>
      </c>
      <c r="BF534" t="s">
        <v>1291</v>
      </c>
      <c r="BG534" t="s">
        <v>1291</v>
      </c>
      <c r="BH534" t="s">
        <v>1291</v>
      </c>
      <c r="BI534">
        <v>0</v>
      </c>
      <c r="BJ534" t="s">
        <v>1292</v>
      </c>
      <c r="BK534">
        <v>0</v>
      </c>
    </row>
    <row r="535" spans="1:63" x14ac:dyDescent="0.25">
      <c r="A535" t="s">
        <v>577</v>
      </c>
      <c r="B535">
        <v>4</v>
      </c>
      <c r="C535" t="s">
        <v>1170</v>
      </c>
      <c r="D535">
        <v>0</v>
      </c>
      <c r="E535">
        <v>1900</v>
      </c>
      <c r="F535">
        <v>1</v>
      </c>
      <c r="G535">
        <v>9</v>
      </c>
      <c r="H535">
        <v>1.2</v>
      </c>
      <c r="I535" t="s">
        <v>1273</v>
      </c>
      <c r="J535" t="s">
        <v>1274</v>
      </c>
      <c r="K535" t="s">
        <v>1275</v>
      </c>
      <c r="M535" t="s">
        <v>1274</v>
      </c>
      <c r="N535" t="s">
        <v>1276</v>
      </c>
      <c r="P535" t="s">
        <v>1274</v>
      </c>
      <c r="Q535" t="s">
        <v>1277</v>
      </c>
      <c r="X535">
        <v>0.38800000000000001</v>
      </c>
      <c r="Y535">
        <v>0.4</v>
      </c>
      <c r="Z535" t="s">
        <v>1279</v>
      </c>
      <c r="AA535">
        <v>0.2</v>
      </c>
      <c r="AB535">
        <v>0.2</v>
      </c>
      <c r="AC535">
        <v>0.2</v>
      </c>
      <c r="AD535">
        <v>0.2</v>
      </c>
      <c r="AE535">
        <v>7</v>
      </c>
      <c r="AF535" t="s">
        <v>1280</v>
      </c>
      <c r="AG535" t="s">
        <v>1281</v>
      </c>
      <c r="AL535" t="s">
        <v>1284</v>
      </c>
      <c r="AO535">
        <v>35</v>
      </c>
      <c r="AP535">
        <v>-30</v>
      </c>
      <c r="AS535">
        <v>7.4999999999999997E-2</v>
      </c>
      <c r="AT535">
        <v>4</v>
      </c>
      <c r="AU535">
        <v>7.4999999999999997E-2</v>
      </c>
      <c r="AV535">
        <v>4</v>
      </c>
      <c r="AW535" t="s">
        <v>1285</v>
      </c>
      <c r="AX535" t="s">
        <v>1286</v>
      </c>
      <c r="AY535" t="s">
        <v>1288</v>
      </c>
      <c r="AZ535" t="s">
        <v>1289</v>
      </c>
      <c r="BA535">
        <v>1</v>
      </c>
      <c r="BB535">
        <v>0.75</v>
      </c>
      <c r="BC535">
        <v>0</v>
      </c>
      <c r="BD535" t="s">
        <v>1290</v>
      </c>
      <c r="BE535" t="s">
        <v>1290</v>
      </c>
      <c r="BF535" t="s">
        <v>1291</v>
      </c>
      <c r="BG535" t="s">
        <v>1291</v>
      </c>
      <c r="BH535" t="s">
        <v>1291</v>
      </c>
      <c r="BI535">
        <v>0</v>
      </c>
      <c r="BJ535" t="s">
        <v>1292</v>
      </c>
      <c r="BK535">
        <v>0</v>
      </c>
    </row>
    <row r="536" spans="1:63" x14ac:dyDescent="0.25">
      <c r="A536" t="s">
        <v>578</v>
      </c>
      <c r="B536">
        <v>4</v>
      </c>
      <c r="C536" t="s">
        <v>1171</v>
      </c>
      <c r="D536">
        <v>0</v>
      </c>
      <c r="E536">
        <v>1900</v>
      </c>
      <c r="F536">
        <v>1</v>
      </c>
      <c r="G536">
        <v>9</v>
      </c>
      <c r="H536">
        <v>1.2</v>
      </c>
      <c r="I536" t="s">
        <v>1273</v>
      </c>
      <c r="J536" t="s">
        <v>1274</v>
      </c>
      <c r="K536" t="s">
        <v>1275</v>
      </c>
      <c r="M536" t="s">
        <v>1274</v>
      </c>
      <c r="N536" t="s">
        <v>1276</v>
      </c>
      <c r="P536" t="s">
        <v>1274</v>
      </c>
      <c r="Q536" t="s">
        <v>1277</v>
      </c>
      <c r="X536">
        <v>0.38800000000000001</v>
      </c>
      <c r="Y536">
        <v>0.4</v>
      </c>
      <c r="Z536" t="s">
        <v>1279</v>
      </c>
      <c r="AA536">
        <v>0.2</v>
      </c>
      <c r="AB536">
        <v>0.2</v>
      </c>
      <c r="AC536">
        <v>0.2</v>
      </c>
      <c r="AD536">
        <v>0.2</v>
      </c>
      <c r="AE536">
        <v>7</v>
      </c>
      <c r="AF536" t="s">
        <v>1280</v>
      </c>
      <c r="AG536" t="s">
        <v>1281</v>
      </c>
      <c r="AL536" t="s">
        <v>1284</v>
      </c>
      <c r="AO536">
        <v>35</v>
      </c>
      <c r="AP536">
        <v>-30</v>
      </c>
      <c r="AS536">
        <v>7.4999999999999997E-2</v>
      </c>
      <c r="AT536">
        <v>4</v>
      </c>
      <c r="AU536">
        <v>7.4999999999999997E-2</v>
      </c>
      <c r="AV536">
        <v>4</v>
      </c>
      <c r="AW536" t="s">
        <v>1285</v>
      </c>
      <c r="AX536" t="s">
        <v>1286</v>
      </c>
      <c r="AY536" t="s">
        <v>1288</v>
      </c>
      <c r="AZ536" t="s">
        <v>1289</v>
      </c>
      <c r="BA536">
        <v>1</v>
      </c>
      <c r="BB536">
        <v>0.75</v>
      </c>
      <c r="BC536">
        <v>0</v>
      </c>
      <c r="BD536" t="s">
        <v>1290</v>
      </c>
      <c r="BE536" t="s">
        <v>1290</v>
      </c>
      <c r="BF536" t="s">
        <v>1291</v>
      </c>
      <c r="BG536" t="s">
        <v>1291</v>
      </c>
      <c r="BH536" t="s">
        <v>1291</v>
      </c>
      <c r="BI536">
        <v>0</v>
      </c>
      <c r="BJ536" t="s">
        <v>1292</v>
      </c>
      <c r="BK536">
        <v>0</v>
      </c>
    </row>
    <row r="537" spans="1:63" x14ac:dyDescent="0.25">
      <c r="A537" t="s">
        <v>579</v>
      </c>
      <c r="B537">
        <v>4</v>
      </c>
      <c r="C537" t="s">
        <v>1172</v>
      </c>
      <c r="D537">
        <v>0</v>
      </c>
      <c r="E537">
        <v>1900</v>
      </c>
      <c r="F537">
        <v>1</v>
      </c>
      <c r="G537">
        <v>9</v>
      </c>
      <c r="H537">
        <v>1.2</v>
      </c>
      <c r="I537" t="s">
        <v>1273</v>
      </c>
      <c r="J537" t="s">
        <v>1274</v>
      </c>
      <c r="K537" t="s">
        <v>1275</v>
      </c>
      <c r="M537" t="s">
        <v>1274</v>
      </c>
      <c r="N537" t="s">
        <v>1276</v>
      </c>
      <c r="P537" t="s">
        <v>1274</v>
      </c>
      <c r="Q537" t="s">
        <v>1277</v>
      </c>
      <c r="X537">
        <v>0.38800000000000001</v>
      </c>
      <c r="Y537">
        <v>0.4</v>
      </c>
      <c r="Z537" t="s">
        <v>1279</v>
      </c>
      <c r="AA537">
        <v>0.2</v>
      </c>
      <c r="AB537">
        <v>0.2</v>
      </c>
      <c r="AC537">
        <v>0.2</v>
      </c>
      <c r="AD537">
        <v>0.2</v>
      </c>
      <c r="AE537">
        <v>7</v>
      </c>
      <c r="AF537" t="s">
        <v>1280</v>
      </c>
      <c r="AG537" t="s">
        <v>1281</v>
      </c>
      <c r="AL537" t="s">
        <v>1284</v>
      </c>
      <c r="AO537">
        <v>35</v>
      </c>
      <c r="AP537">
        <v>-30</v>
      </c>
      <c r="AS537">
        <v>7.4999999999999997E-2</v>
      </c>
      <c r="AT537">
        <v>4</v>
      </c>
      <c r="AU537">
        <v>7.4999999999999997E-2</v>
      </c>
      <c r="AV537">
        <v>4</v>
      </c>
      <c r="AW537" t="s">
        <v>1285</v>
      </c>
      <c r="AX537" t="s">
        <v>1286</v>
      </c>
      <c r="AY537" t="s">
        <v>1288</v>
      </c>
      <c r="AZ537" t="s">
        <v>1289</v>
      </c>
      <c r="BA537">
        <v>1</v>
      </c>
      <c r="BB537">
        <v>0.75</v>
      </c>
      <c r="BC537">
        <v>0</v>
      </c>
      <c r="BD537" t="s">
        <v>1290</v>
      </c>
      <c r="BE537" t="s">
        <v>1290</v>
      </c>
      <c r="BF537" t="s">
        <v>1291</v>
      </c>
      <c r="BG537" t="s">
        <v>1291</v>
      </c>
      <c r="BH537" t="s">
        <v>1291</v>
      </c>
      <c r="BI537">
        <v>0</v>
      </c>
      <c r="BJ537" t="s">
        <v>1292</v>
      </c>
      <c r="BK537">
        <v>0</v>
      </c>
    </row>
    <row r="538" spans="1:63" x14ac:dyDescent="0.25">
      <c r="A538" t="s">
        <v>580</v>
      </c>
      <c r="B538">
        <v>4</v>
      </c>
      <c r="C538" t="s">
        <v>1173</v>
      </c>
      <c r="D538">
        <v>0</v>
      </c>
      <c r="E538">
        <v>1900</v>
      </c>
      <c r="F538">
        <v>1</v>
      </c>
      <c r="G538">
        <v>9</v>
      </c>
      <c r="H538">
        <v>1.2</v>
      </c>
      <c r="I538" t="s">
        <v>1273</v>
      </c>
      <c r="J538" t="s">
        <v>1274</v>
      </c>
      <c r="K538" t="s">
        <v>1275</v>
      </c>
      <c r="M538" t="s">
        <v>1274</v>
      </c>
      <c r="N538" t="s">
        <v>1276</v>
      </c>
      <c r="P538" t="s">
        <v>1274</v>
      </c>
      <c r="Q538" t="s">
        <v>1277</v>
      </c>
      <c r="X538">
        <v>0.38800000000000001</v>
      </c>
      <c r="Y538">
        <v>0.4</v>
      </c>
      <c r="Z538" t="s">
        <v>1279</v>
      </c>
      <c r="AA538">
        <v>0.2</v>
      </c>
      <c r="AB538">
        <v>0.2</v>
      </c>
      <c r="AC538">
        <v>0.2</v>
      </c>
      <c r="AD538">
        <v>0.2</v>
      </c>
      <c r="AE538">
        <v>7</v>
      </c>
      <c r="AF538" t="s">
        <v>1280</v>
      </c>
      <c r="AG538" t="s">
        <v>1281</v>
      </c>
      <c r="AL538" t="s">
        <v>1284</v>
      </c>
      <c r="AO538">
        <v>35</v>
      </c>
      <c r="AP538">
        <v>-30</v>
      </c>
      <c r="AS538">
        <v>7.4999999999999997E-2</v>
      </c>
      <c r="AT538">
        <v>4</v>
      </c>
      <c r="AU538">
        <v>7.4999999999999997E-2</v>
      </c>
      <c r="AV538">
        <v>4</v>
      </c>
      <c r="AW538" t="s">
        <v>1285</v>
      </c>
      <c r="AX538" t="s">
        <v>1286</v>
      </c>
      <c r="AY538" t="s">
        <v>1288</v>
      </c>
      <c r="AZ538" t="s">
        <v>1289</v>
      </c>
      <c r="BA538">
        <v>1</v>
      </c>
      <c r="BB538">
        <v>0.75</v>
      </c>
      <c r="BC538">
        <v>0</v>
      </c>
      <c r="BD538" t="s">
        <v>1290</v>
      </c>
      <c r="BE538" t="s">
        <v>1290</v>
      </c>
      <c r="BF538" t="s">
        <v>1291</v>
      </c>
      <c r="BG538" t="s">
        <v>1291</v>
      </c>
      <c r="BH538" t="s">
        <v>1291</v>
      </c>
      <c r="BI538">
        <v>0</v>
      </c>
      <c r="BJ538" t="s">
        <v>1292</v>
      </c>
      <c r="BK538">
        <v>0</v>
      </c>
    </row>
    <row r="539" spans="1:63" x14ac:dyDescent="0.25">
      <c r="A539" t="s">
        <v>581</v>
      </c>
      <c r="B539">
        <v>4</v>
      </c>
      <c r="C539" t="s">
        <v>1174</v>
      </c>
      <c r="D539">
        <v>0</v>
      </c>
      <c r="E539">
        <v>1900</v>
      </c>
      <c r="F539">
        <v>1</v>
      </c>
      <c r="G539">
        <v>9</v>
      </c>
      <c r="H539">
        <v>1.2</v>
      </c>
      <c r="I539" t="s">
        <v>1273</v>
      </c>
      <c r="J539" t="s">
        <v>1274</v>
      </c>
      <c r="K539" t="s">
        <v>1275</v>
      </c>
      <c r="M539" t="s">
        <v>1274</v>
      </c>
      <c r="N539" t="s">
        <v>1276</v>
      </c>
      <c r="P539" t="s">
        <v>1274</v>
      </c>
      <c r="Q539" t="s">
        <v>1277</v>
      </c>
      <c r="X539">
        <v>0.38800000000000001</v>
      </c>
      <c r="Y539">
        <v>0.4</v>
      </c>
      <c r="Z539" t="s">
        <v>1279</v>
      </c>
      <c r="AA539">
        <v>0.2</v>
      </c>
      <c r="AB539">
        <v>0.2</v>
      </c>
      <c r="AC539">
        <v>0.2</v>
      </c>
      <c r="AD539">
        <v>0.2</v>
      </c>
      <c r="AE539">
        <v>7</v>
      </c>
      <c r="AF539" t="s">
        <v>1280</v>
      </c>
      <c r="AG539" t="s">
        <v>1281</v>
      </c>
      <c r="AL539" t="s">
        <v>1284</v>
      </c>
      <c r="AO539">
        <v>35</v>
      </c>
      <c r="AP539">
        <v>-30</v>
      </c>
      <c r="AS539">
        <v>7.4999999999999997E-2</v>
      </c>
      <c r="AT539">
        <v>4</v>
      </c>
      <c r="AU539">
        <v>7.4999999999999997E-2</v>
      </c>
      <c r="AV539">
        <v>4</v>
      </c>
      <c r="AW539" t="s">
        <v>1285</v>
      </c>
      <c r="AX539" t="s">
        <v>1286</v>
      </c>
      <c r="AY539" t="s">
        <v>1288</v>
      </c>
      <c r="AZ539" t="s">
        <v>1289</v>
      </c>
      <c r="BA539">
        <v>1</v>
      </c>
      <c r="BB539">
        <v>0.75</v>
      </c>
      <c r="BC539">
        <v>0</v>
      </c>
      <c r="BD539" t="s">
        <v>1290</v>
      </c>
      <c r="BE539" t="s">
        <v>1290</v>
      </c>
      <c r="BF539" t="s">
        <v>1291</v>
      </c>
      <c r="BG539" t="s">
        <v>1291</v>
      </c>
      <c r="BH539" t="s">
        <v>1291</v>
      </c>
      <c r="BI539">
        <v>0</v>
      </c>
      <c r="BJ539" t="s">
        <v>1292</v>
      </c>
      <c r="BK539">
        <v>0</v>
      </c>
    </row>
    <row r="540" spans="1:63" x14ac:dyDescent="0.25">
      <c r="A540" t="s">
        <v>582</v>
      </c>
      <c r="B540">
        <v>4</v>
      </c>
      <c r="C540" t="s">
        <v>1175</v>
      </c>
      <c r="D540">
        <v>0</v>
      </c>
      <c r="E540">
        <v>1900</v>
      </c>
      <c r="F540">
        <v>1</v>
      </c>
      <c r="G540">
        <v>9</v>
      </c>
      <c r="H540">
        <v>1.2</v>
      </c>
      <c r="I540" t="s">
        <v>1273</v>
      </c>
      <c r="J540" t="s">
        <v>1274</v>
      </c>
      <c r="K540" t="s">
        <v>1275</v>
      </c>
      <c r="M540" t="s">
        <v>1274</v>
      </c>
      <c r="N540" t="s">
        <v>1276</v>
      </c>
      <c r="P540" t="s">
        <v>1274</v>
      </c>
      <c r="Q540" t="s">
        <v>1277</v>
      </c>
      <c r="X540">
        <v>0.38800000000000001</v>
      </c>
      <c r="Y540">
        <v>0.4</v>
      </c>
      <c r="Z540" t="s">
        <v>1279</v>
      </c>
      <c r="AA540">
        <v>0.2</v>
      </c>
      <c r="AB540">
        <v>0.2</v>
      </c>
      <c r="AC540">
        <v>0.2</v>
      </c>
      <c r="AD540">
        <v>0.2</v>
      </c>
      <c r="AE540">
        <v>7</v>
      </c>
      <c r="AF540" t="s">
        <v>1280</v>
      </c>
      <c r="AG540" t="s">
        <v>1281</v>
      </c>
      <c r="AL540" t="s">
        <v>1284</v>
      </c>
      <c r="AO540">
        <v>35</v>
      </c>
      <c r="AP540">
        <v>-30</v>
      </c>
      <c r="AS540">
        <v>7.4999999999999997E-2</v>
      </c>
      <c r="AT540">
        <v>4</v>
      </c>
      <c r="AU540">
        <v>7.4999999999999997E-2</v>
      </c>
      <c r="AV540">
        <v>4</v>
      </c>
      <c r="AW540" t="s">
        <v>1285</v>
      </c>
      <c r="AX540" t="s">
        <v>1286</v>
      </c>
      <c r="AY540" t="s">
        <v>1288</v>
      </c>
      <c r="AZ540" t="s">
        <v>1289</v>
      </c>
      <c r="BA540">
        <v>1</v>
      </c>
      <c r="BB540">
        <v>0.75</v>
      </c>
      <c r="BC540">
        <v>0</v>
      </c>
      <c r="BD540" t="s">
        <v>1290</v>
      </c>
      <c r="BE540" t="s">
        <v>1290</v>
      </c>
      <c r="BF540" t="s">
        <v>1291</v>
      </c>
      <c r="BG540" t="s">
        <v>1291</v>
      </c>
      <c r="BH540" t="s">
        <v>1291</v>
      </c>
      <c r="BI540">
        <v>0</v>
      </c>
      <c r="BJ540" t="s">
        <v>1292</v>
      </c>
      <c r="BK540">
        <v>0</v>
      </c>
    </row>
    <row r="541" spans="1:63" x14ac:dyDescent="0.25">
      <c r="A541" t="s">
        <v>583</v>
      </c>
      <c r="B541">
        <v>4</v>
      </c>
      <c r="C541" t="s">
        <v>1176</v>
      </c>
      <c r="D541">
        <v>0</v>
      </c>
      <c r="E541">
        <v>1900</v>
      </c>
      <c r="F541">
        <v>1</v>
      </c>
      <c r="G541">
        <v>9</v>
      </c>
      <c r="H541">
        <v>1.2</v>
      </c>
      <c r="I541" t="s">
        <v>1273</v>
      </c>
      <c r="J541" t="s">
        <v>1274</v>
      </c>
      <c r="K541" t="s">
        <v>1275</v>
      </c>
      <c r="M541" t="s">
        <v>1274</v>
      </c>
      <c r="N541" t="s">
        <v>1276</v>
      </c>
      <c r="P541" t="s">
        <v>1274</v>
      </c>
      <c r="Q541" t="s">
        <v>1277</v>
      </c>
      <c r="X541">
        <v>0.38800000000000001</v>
      </c>
      <c r="Y541">
        <v>0.4</v>
      </c>
      <c r="Z541" t="s">
        <v>1279</v>
      </c>
      <c r="AA541">
        <v>0.2</v>
      </c>
      <c r="AB541">
        <v>0.2</v>
      </c>
      <c r="AC541">
        <v>0.2</v>
      </c>
      <c r="AD541">
        <v>0.2</v>
      </c>
      <c r="AE541">
        <v>7</v>
      </c>
      <c r="AF541" t="s">
        <v>1280</v>
      </c>
      <c r="AG541" t="s">
        <v>1281</v>
      </c>
      <c r="AL541" t="s">
        <v>1284</v>
      </c>
      <c r="AO541">
        <v>35</v>
      </c>
      <c r="AP541">
        <v>-30</v>
      </c>
      <c r="AS541">
        <v>7.4999999999999997E-2</v>
      </c>
      <c r="AT541">
        <v>4</v>
      </c>
      <c r="AU541">
        <v>7.4999999999999997E-2</v>
      </c>
      <c r="AV541">
        <v>4</v>
      </c>
      <c r="AW541" t="s">
        <v>1285</v>
      </c>
      <c r="AX541" t="s">
        <v>1286</v>
      </c>
      <c r="AY541" t="s">
        <v>1288</v>
      </c>
      <c r="AZ541" t="s">
        <v>1289</v>
      </c>
      <c r="BA541">
        <v>1</v>
      </c>
      <c r="BB541">
        <v>0.75</v>
      </c>
      <c r="BC541">
        <v>0</v>
      </c>
      <c r="BD541" t="s">
        <v>1290</v>
      </c>
      <c r="BE541" t="s">
        <v>1290</v>
      </c>
      <c r="BF541" t="s">
        <v>1291</v>
      </c>
      <c r="BG541" t="s">
        <v>1291</v>
      </c>
      <c r="BH541" t="s">
        <v>1291</v>
      </c>
      <c r="BI541">
        <v>0</v>
      </c>
      <c r="BJ541" t="s">
        <v>1292</v>
      </c>
      <c r="BK541">
        <v>0</v>
      </c>
    </row>
    <row r="542" spans="1:63" x14ac:dyDescent="0.25">
      <c r="A542" t="s">
        <v>584</v>
      </c>
      <c r="B542">
        <v>4</v>
      </c>
      <c r="C542" t="s">
        <v>1177</v>
      </c>
      <c r="D542">
        <v>0</v>
      </c>
      <c r="E542">
        <v>1900</v>
      </c>
      <c r="F542">
        <v>1</v>
      </c>
      <c r="G542">
        <v>9</v>
      </c>
      <c r="H542">
        <v>1.2</v>
      </c>
      <c r="I542" t="s">
        <v>1273</v>
      </c>
      <c r="J542" t="s">
        <v>1274</v>
      </c>
      <c r="K542" t="s">
        <v>1275</v>
      </c>
      <c r="M542" t="s">
        <v>1274</v>
      </c>
      <c r="N542" t="s">
        <v>1276</v>
      </c>
      <c r="P542" t="s">
        <v>1274</v>
      </c>
      <c r="Q542" t="s">
        <v>1277</v>
      </c>
      <c r="X542">
        <v>0.38800000000000001</v>
      </c>
      <c r="Y542">
        <v>0.4</v>
      </c>
      <c r="Z542" t="s">
        <v>1279</v>
      </c>
      <c r="AA542">
        <v>0.2</v>
      </c>
      <c r="AB542">
        <v>0.2</v>
      </c>
      <c r="AC542">
        <v>0.2</v>
      </c>
      <c r="AD542">
        <v>0.2</v>
      </c>
      <c r="AE542">
        <v>7</v>
      </c>
      <c r="AF542" t="s">
        <v>1280</v>
      </c>
      <c r="AG542" t="s">
        <v>1281</v>
      </c>
      <c r="AL542" t="s">
        <v>1284</v>
      </c>
      <c r="AO542">
        <v>35</v>
      </c>
      <c r="AP542">
        <v>-30</v>
      </c>
      <c r="AS542">
        <v>7.4999999999999997E-2</v>
      </c>
      <c r="AT542">
        <v>4</v>
      </c>
      <c r="AU542">
        <v>7.4999999999999997E-2</v>
      </c>
      <c r="AV542">
        <v>4</v>
      </c>
      <c r="AW542" t="s">
        <v>1285</v>
      </c>
      <c r="AX542" t="s">
        <v>1286</v>
      </c>
      <c r="AY542" t="s">
        <v>1288</v>
      </c>
      <c r="AZ542" t="s">
        <v>1289</v>
      </c>
      <c r="BA542">
        <v>1</v>
      </c>
      <c r="BB542">
        <v>0.75</v>
      </c>
      <c r="BC542">
        <v>0</v>
      </c>
      <c r="BD542" t="s">
        <v>1290</v>
      </c>
      <c r="BE542" t="s">
        <v>1290</v>
      </c>
      <c r="BF542" t="s">
        <v>1291</v>
      </c>
      <c r="BG542" t="s">
        <v>1291</v>
      </c>
      <c r="BH542" t="s">
        <v>1291</v>
      </c>
      <c r="BI542">
        <v>0</v>
      </c>
      <c r="BJ542" t="s">
        <v>1292</v>
      </c>
      <c r="BK542">
        <v>0</v>
      </c>
    </row>
    <row r="543" spans="1:63" x14ac:dyDescent="0.25">
      <c r="A543" t="s">
        <v>585</v>
      </c>
      <c r="B543">
        <v>4</v>
      </c>
      <c r="C543" t="s">
        <v>1178</v>
      </c>
      <c r="D543">
        <v>0</v>
      </c>
      <c r="E543">
        <v>1900</v>
      </c>
      <c r="F543">
        <v>1</v>
      </c>
      <c r="G543">
        <v>9</v>
      </c>
      <c r="H543">
        <v>1.2</v>
      </c>
      <c r="I543" t="s">
        <v>1273</v>
      </c>
      <c r="J543" t="s">
        <v>1274</v>
      </c>
      <c r="K543" t="s">
        <v>1275</v>
      </c>
      <c r="M543" t="s">
        <v>1274</v>
      </c>
      <c r="N543" t="s">
        <v>1276</v>
      </c>
      <c r="P543" t="s">
        <v>1274</v>
      </c>
      <c r="Q543" t="s">
        <v>1277</v>
      </c>
      <c r="X543">
        <v>0.38800000000000001</v>
      </c>
      <c r="Y543">
        <v>0.4</v>
      </c>
      <c r="Z543" t="s">
        <v>1279</v>
      </c>
      <c r="AA543">
        <v>0.2</v>
      </c>
      <c r="AB543">
        <v>0.2</v>
      </c>
      <c r="AC543">
        <v>0.2</v>
      </c>
      <c r="AD543">
        <v>0.2</v>
      </c>
      <c r="AE543">
        <v>7</v>
      </c>
      <c r="AF543" t="s">
        <v>1280</v>
      </c>
      <c r="AG543" t="s">
        <v>1281</v>
      </c>
      <c r="AL543" t="s">
        <v>1284</v>
      </c>
      <c r="AO543">
        <v>35</v>
      </c>
      <c r="AP543">
        <v>-30</v>
      </c>
      <c r="AS543">
        <v>7.4999999999999997E-2</v>
      </c>
      <c r="AT543">
        <v>4</v>
      </c>
      <c r="AU543">
        <v>7.4999999999999997E-2</v>
      </c>
      <c r="AV543">
        <v>4</v>
      </c>
      <c r="AW543" t="s">
        <v>1285</v>
      </c>
      <c r="AX543" t="s">
        <v>1286</v>
      </c>
      <c r="AY543" t="s">
        <v>1288</v>
      </c>
      <c r="AZ543" t="s">
        <v>1289</v>
      </c>
      <c r="BA543">
        <v>1</v>
      </c>
      <c r="BB543">
        <v>0.75</v>
      </c>
      <c r="BC543">
        <v>0</v>
      </c>
      <c r="BD543" t="s">
        <v>1290</v>
      </c>
      <c r="BE543" t="s">
        <v>1290</v>
      </c>
      <c r="BF543" t="s">
        <v>1291</v>
      </c>
      <c r="BG543" t="s">
        <v>1291</v>
      </c>
      <c r="BH543" t="s">
        <v>1291</v>
      </c>
      <c r="BI543">
        <v>0</v>
      </c>
      <c r="BJ543" t="s">
        <v>1292</v>
      </c>
      <c r="BK543">
        <v>0</v>
      </c>
    </row>
    <row r="544" spans="1:63" x14ac:dyDescent="0.25">
      <c r="A544" t="s">
        <v>586</v>
      </c>
      <c r="B544">
        <v>4</v>
      </c>
      <c r="C544" t="s">
        <v>1179</v>
      </c>
      <c r="D544">
        <v>0</v>
      </c>
      <c r="E544">
        <v>1900</v>
      </c>
      <c r="F544">
        <v>1</v>
      </c>
      <c r="G544">
        <v>9</v>
      </c>
      <c r="H544">
        <v>1.2</v>
      </c>
      <c r="I544" t="s">
        <v>1273</v>
      </c>
      <c r="J544" t="s">
        <v>1274</v>
      </c>
      <c r="K544" t="s">
        <v>1275</v>
      </c>
      <c r="M544" t="s">
        <v>1274</v>
      </c>
      <c r="N544" t="s">
        <v>1276</v>
      </c>
      <c r="P544" t="s">
        <v>1274</v>
      </c>
      <c r="Q544" t="s">
        <v>1277</v>
      </c>
      <c r="X544">
        <v>0.38800000000000001</v>
      </c>
      <c r="Y544">
        <v>0.4</v>
      </c>
      <c r="Z544" t="s">
        <v>1279</v>
      </c>
      <c r="AA544">
        <v>0.2</v>
      </c>
      <c r="AB544">
        <v>0.2</v>
      </c>
      <c r="AC544">
        <v>0.2</v>
      </c>
      <c r="AD544">
        <v>0.2</v>
      </c>
      <c r="AE544">
        <v>7</v>
      </c>
      <c r="AF544" t="s">
        <v>1280</v>
      </c>
      <c r="AG544" t="s">
        <v>1281</v>
      </c>
      <c r="AL544" t="s">
        <v>1284</v>
      </c>
      <c r="AO544">
        <v>35</v>
      </c>
      <c r="AP544">
        <v>-30</v>
      </c>
      <c r="AS544">
        <v>7.4999999999999997E-2</v>
      </c>
      <c r="AT544">
        <v>4</v>
      </c>
      <c r="AU544">
        <v>7.4999999999999997E-2</v>
      </c>
      <c r="AV544">
        <v>4</v>
      </c>
      <c r="AW544" t="s">
        <v>1285</v>
      </c>
      <c r="AX544" t="s">
        <v>1286</v>
      </c>
      <c r="AY544" t="s">
        <v>1288</v>
      </c>
      <c r="AZ544" t="s">
        <v>1289</v>
      </c>
      <c r="BA544">
        <v>1</v>
      </c>
      <c r="BB544">
        <v>0.75</v>
      </c>
      <c r="BC544">
        <v>0</v>
      </c>
      <c r="BD544" t="s">
        <v>1290</v>
      </c>
      <c r="BE544" t="s">
        <v>1290</v>
      </c>
      <c r="BF544" t="s">
        <v>1291</v>
      </c>
      <c r="BG544" t="s">
        <v>1291</v>
      </c>
      <c r="BH544" t="s">
        <v>1291</v>
      </c>
      <c r="BI544">
        <v>0</v>
      </c>
      <c r="BJ544" t="s">
        <v>1292</v>
      </c>
      <c r="BK544">
        <v>0</v>
      </c>
    </row>
    <row r="545" spans="1:63" x14ac:dyDescent="0.25">
      <c r="A545" t="s">
        <v>587</v>
      </c>
      <c r="B545">
        <v>4</v>
      </c>
      <c r="C545" t="s">
        <v>1180</v>
      </c>
      <c r="D545">
        <v>0</v>
      </c>
      <c r="E545">
        <v>1900</v>
      </c>
      <c r="F545">
        <v>1</v>
      </c>
      <c r="G545">
        <v>9</v>
      </c>
      <c r="H545">
        <v>1.2</v>
      </c>
      <c r="I545" t="s">
        <v>1273</v>
      </c>
      <c r="J545" t="s">
        <v>1274</v>
      </c>
      <c r="K545" t="s">
        <v>1275</v>
      </c>
      <c r="M545" t="s">
        <v>1274</v>
      </c>
      <c r="N545" t="s">
        <v>1276</v>
      </c>
      <c r="P545" t="s">
        <v>1274</v>
      </c>
      <c r="Q545" t="s">
        <v>1277</v>
      </c>
      <c r="X545">
        <v>0.38800000000000001</v>
      </c>
      <c r="Y545">
        <v>0.4</v>
      </c>
      <c r="Z545" t="s">
        <v>1279</v>
      </c>
      <c r="AA545">
        <v>0.2</v>
      </c>
      <c r="AB545">
        <v>0.2</v>
      </c>
      <c r="AC545">
        <v>0.2</v>
      </c>
      <c r="AD545">
        <v>0.2</v>
      </c>
      <c r="AE545">
        <v>7</v>
      </c>
      <c r="AF545" t="s">
        <v>1280</v>
      </c>
      <c r="AG545" t="s">
        <v>1281</v>
      </c>
      <c r="AL545" t="s">
        <v>1284</v>
      </c>
      <c r="AO545">
        <v>35</v>
      </c>
      <c r="AP545">
        <v>-30</v>
      </c>
      <c r="AS545">
        <v>7.4999999999999997E-2</v>
      </c>
      <c r="AT545">
        <v>4</v>
      </c>
      <c r="AU545">
        <v>7.4999999999999997E-2</v>
      </c>
      <c r="AV545">
        <v>4</v>
      </c>
      <c r="AW545" t="s">
        <v>1285</v>
      </c>
      <c r="AX545" t="s">
        <v>1286</v>
      </c>
      <c r="AY545" t="s">
        <v>1288</v>
      </c>
      <c r="AZ545" t="s">
        <v>1289</v>
      </c>
      <c r="BA545">
        <v>1</v>
      </c>
      <c r="BB545">
        <v>0.75</v>
      </c>
      <c r="BC545">
        <v>0</v>
      </c>
      <c r="BD545" t="s">
        <v>1290</v>
      </c>
      <c r="BE545" t="s">
        <v>1290</v>
      </c>
      <c r="BF545" t="s">
        <v>1291</v>
      </c>
      <c r="BG545" t="s">
        <v>1291</v>
      </c>
      <c r="BH545" t="s">
        <v>1291</v>
      </c>
      <c r="BI545">
        <v>0</v>
      </c>
      <c r="BJ545" t="s">
        <v>1292</v>
      </c>
      <c r="BK545">
        <v>0</v>
      </c>
    </row>
    <row r="546" spans="1:63" x14ac:dyDescent="0.25">
      <c r="A546" t="s">
        <v>588</v>
      </c>
      <c r="B546">
        <v>4</v>
      </c>
      <c r="C546" t="s">
        <v>1181</v>
      </c>
      <c r="D546">
        <v>0</v>
      </c>
      <c r="E546">
        <v>1900</v>
      </c>
      <c r="F546">
        <v>1</v>
      </c>
      <c r="G546">
        <v>9</v>
      </c>
      <c r="H546">
        <v>1.2</v>
      </c>
      <c r="I546" t="s">
        <v>1273</v>
      </c>
      <c r="J546" t="s">
        <v>1274</v>
      </c>
      <c r="K546" t="s">
        <v>1275</v>
      </c>
      <c r="M546" t="s">
        <v>1274</v>
      </c>
      <c r="N546" t="s">
        <v>1276</v>
      </c>
      <c r="P546" t="s">
        <v>1274</v>
      </c>
      <c r="Q546" t="s">
        <v>1277</v>
      </c>
      <c r="X546">
        <v>0.38800000000000001</v>
      </c>
      <c r="Y546">
        <v>0.4</v>
      </c>
      <c r="Z546" t="s">
        <v>1279</v>
      </c>
      <c r="AA546">
        <v>0.2</v>
      </c>
      <c r="AB546">
        <v>0.2</v>
      </c>
      <c r="AC546">
        <v>0.2</v>
      </c>
      <c r="AD546">
        <v>0.2</v>
      </c>
      <c r="AE546">
        <v>7</v>
      </c>
      <c r="AF546" t="s">
        <v>1280</v>
      </c>
      <c r="AG546" t="s">
        <v>1281</v>
      </c>
      <c r="AL546" t="s">
        <v>1284</v>
      </c>
      <c r="AO546">
        <v>35</v>
      </c>
      <c r="AP546">
        <v>-30</v>
      </c>
      <c r="AS546">
        <v>7.4999999999999997E-2</v>
      </c>
      <c r="AT546">
        <v>4</v>
      </c>
      <c r="AU546">
        <v>7.4999999999999997E-2</v>
      </c>
      <c r="AV546">
        <v>4</v>
      </c>
      <c r="AW546" t="s">
        <v>1285</v>
      </c>
      <c r="AX546" t="s">
        <v>1286</v>
      </c>
      <c r="AY546" t="s">
        <v>1288</v>
      </c>
      <c r="AZ546" t="s">
        <v>1289</v>
      </c>
      <c r="BA546">
        <v>1</v>
      </c>
      <c r="BB546">
        <v>0.75</v>
      </c>
      <c r="BC546">
        <v>0</v>
      </c>
      <c r="BD546" t="s">
        <v>1290</v>
      </c>
      <c r="BE546" t="s">
        <v>1290</v>
      </c>
      <c r="BF546" t="s">
        <v>1291</v>
      </c>
      <c r="BG546" t="s">
        <v>1291</v>
      </c>
      <c r="BH546" t="s">
        <v>1291</v>
      </c>
      <c r="BI546">
        <v>0</v>
      </c>
      <c r="BJ546" t="s">
        <v>1292</v>
      </c>
      <c r="BK546">
        <v>0</v>
      </c>
    </row>
    <row r="547" spans="1:63" x14ac:dyDescent="0.25">
      <c r="A547" t="s">
        <v>589</v>
      </c>
      <c r="B547">
        <v>4</v>
      </c>
      <c r="C547" t="s">
        <v>1182</v>
      </c>
      <c r="D547">
        <v>0</v>
      </c>
      <c r="E547">
        <v>1900</v>
      </c>
      <c r="F547">
        <v>1</v>
      </c>
      <c r="G547">
        <v>9</v>
      </c>
      <c r="H547">
        <v>1.2</v>
      </c>
      <c r="I547" t="s">
        <v>1273</v>
      </c>
      <c r="J547" t="s">
        <v>1274</v>
      </c>
      <c r="K547" t="s">
        <v>1275</v>
      </c>
      <c r="M547" t="s">
        <v>1274</v>
      </c>
      <c r="N547" t="s">
        <v>1276</v>
      </c>
      <c r="P547" t="s">
        <v>1274</v>
      </c>
      <c r="Q547" t="s">
        <v>1277</v>
      </c>
      <c r="X547">
        <v>0.38800000000000001</v>
      </c>
      <c r="Y547">
        <v>0.4</v>
      </c>
      <c r="Z547" t="s">
        <v>1279</v>
      </c>
      <c r="AA547">
        <v>0.2</v>
      </c>
      <c r="AB547">
        <v>0.2</v>
      </c>
      <c r="AC547">
        <v>0.2</v>
      </c>
      <c r="AD547">
        <v>0.2</v>
      </c>
      <c r="AE547">
        <v>7</v>
      </c>
      <c r="AF547" t="s">
        <v>1280</v>
      </c>
      <c r="AG547" t="s">
        <v>1281</v>
      </c>
      <c r="AL547" t="s">
        <v>1284</v>
      </c>
      <c r="AO547">
        <v>35</v>
      </c>
      <c r="AP547">
        <v>-30</v>
      </c>
      <c r="AS547">
        <v>7.4999999999999997E-2</v>
      </c>
      <c r="AT547">
        <v>4</v>
      </c>
      <c r="AU547">
        <v>7.4999999999999997E-2</v>
      </c>
      <c r="AV547">
        <v>4</v>
      </c>
      <c r="AW547" t="s">
        <v>1285</v>
      </c>
      <c r="AX547" t="s">
        <v>1286</v>
      </c>
      <c r="AY547" t="s">
        <v>1288</v>
      </c>
      <c r="AZ547" t="s">
        <v>1289</v>
      </c>
      <c r="BA547">
        <v>1</v>
      </c>
      <c r="BB547">
        <v>0.75</v>
      </c>
      <c r="BC547">
        <v>0</v>
      </c>
      <c r="BD547" t="s">
        <v>1290</v>
      </c>
      <c r="BE547" t="s">
        <v>1290</v>
      </c>
      <c r="BF547" t="s">
        <v>1291</v>
      </c>
      <c r="BG547" t="s">
        <v>1291</v>
      </c>
      <c r="BH547" t="s">
        <v>1291</v>
      </c>
      <c r="BI547">
        <v>0</v>
      </c>
      <c r="BJ547" t="s">
        <v>1292</v>
      </c>
      <c r="BK547">
        <v>0</v>
      </c>
    </row>
    <row r="548" spans="1:63" x14ac:dyDescent="0.25">
      <c r="A548" t="s">
        <v>590</v>
      </c>
      <c r="B548">
        <v>4</v>
      </c>
      <c r="C548" t="s">
        <v>1183</v>
      </c>
      <c r="D548">
        <v>0</v>
      </c>
      <c r="E548">
        <v>1900</v>
      </c>
      <c r="F548">
        <v>1</v>
      </c>
      <c r="G548">
        <v>9</v>
      </c>
      <c r="H548">
        <v>1.2</v>
      </c>
      <c r="I548" t="s">
        <v>1273</v>
      </c>
      <c r="J548" t="s">
        <v>1274</v>
      </c>
      <c r="K548" t="s">
        <v>1275</v>
      </c>
      <c r="M548" t="s">
        <v>1274</v>
      </c>
      <c r="N548" t="s">
        <v>1276</v>
      </c>
      <c r="P548" t="s">
        <v>1274</v>
      </c>
      <c r="Q548" t="s">
        <v>1277</v>
      </c>
      <c r="X548">
        <v>0.38800000000000001</v>
      </c>
      <c r="Y548">
        <v>0.4</v>
      </c>
      <c r="Z548" t="s">
        <v>1279</v>
      </c>
      <c r="AA548">
        <v>0.2</v>
      </c>
      <c r="AB548">
        <v>0.2</v>
      </c>
      <c r="AC548">
        <v>0.2</v>
      </c>
      <c r="AD548">
        <v>0.2</v>
      </c>
      <c r="AE548">
        <v>7</v>
      </c>
      <c r="AF548" t="s">
        <v>1280</v>
      </c>
      <c r="AG548" t="s">
        <v>1281</v>
      </c>
      <c r="AL548" t="s">
        <v>1284</v>
      </c>
      <c r="AO548">
        <v>35</v>
      </c>
      <c r="AP548">
        <v>-30</v>
      </c>
      <c r="AS548">
        <v>7.4999999999999997E-2</v>
      </c>
      <c r="AT548">
        <v>4</v>
      </c>
      <c r="AU548">
        <v>7.4999999999999997E-2</v>
      </c>
      <c r="AV548">
        <v>4</v>
      </c>
      <c r="AW548" t="s">
        <v>1285</v>
      </c>
      <c r="AX548" t="s">
        <v>1286</v>
      </c>
      <c r="AY548" t="s">
        <v>1288</v>
      </c>
      <c r="AZ548" t="s">
        <v>1289</v>
      </c>
      <c r="BA548">
        <v>1</v>
      </c>
      <c r="BB548">
        <v>0.75</v>
      </c>
      <c r="BC548">
        <v>0</v>
      </c>
      <c r="BD548" t="s">
        <v>1290</v>
      </c>
      <c r="BE548" t="s">
        <v>1290</v>
      </c>
      <c r="BF548" t="s">
        <v>1291</v>
      </c>
      <c r="BG548" t="s">
        <v>1291</v>
      </c>
      <c r="BH548" t="s">
        <v>1291</v>
      </c>
      <c r="BI548">
        <v>0</v>
      </c>
      <c r="BJ548" t="s">
        <v>1292</v>
      </c>
      <c r="BK548">
        <v>0</v>
      </c>
    </row>
    <row r="549" spans="1:63" x14ac:dyDescent="0.25">
      <c r="A549" t="s">
        <v>591</v>
      </c>
      <c r="B549">
        <v>4</v>
      </c>
      <c r="C549" t="s">
        <v>1184</v>
      </c>
      <c r="D549">
        <v>0</v>
      </c>
      <c r="E549">
        <v>1900</v>
      </c>
      <c r="F549">
        <v>1</v>
      </c>
      <c r="G549">
        <v>9</v>
      </c>
      <c r="H549">
        <v>1.2</v>
      </c>
      <c r="I549" t="s">
        <v>1273</v>
      </c>
      <c r="J549" t="s">
        <v>1274</v>
      </c>
      <c r="K549" t="s">
        <v>1275</v>
      </c>
      <c r="M549" t="s">
        <v>1274</v>
      </c>
      <c r="N549" t="s">
        <v>1276</v>
      </c>
      <c r="P549" t="s">
        <v>1274</v>
      </c>
      <c r="Q549" t="s">
        <v>1277</v>
      </c>
      <c r="X549">
        <v>0.38800000000000001</v>
      </c>
      <c r="Y549">
        <v>0.4</v>
      </c>
      <c r="Z549" t="s">
        <v>1279</v>
      </c>
      <c r="AA549">
        <v>0.2</v>
      </c>
      <c r="AB549">
        <v>0.2</v>
      </c>
      <c r="AC549">
        <v>0.2</v>
      </c>
      <c r="AD549">
        <v>0.2</v>
      </c>
      <c r="AE549">
        <v>7</v>
      </c>
      <c r="AF549" t="s">
        <v>1280</v>
      </c>
      <c r="AG549" t="s">
        <v>1281</v>
      </c>
      <c r="AL549" t="s">
        <v>1284</v>
      </c>
      <c r="AO549">
        <v>35</v>
      </c>
      <c r="AP549">
        <v>-30</v>
      </c>
      <c r="AS549">
        <v>7.4999999999999997E-2</v>
      </c>
      <c r="AT549">
        <v>4</v>
      </c>
      <c r="AU549">
        <v>7.4999999999999997E-2</v>
      </c>
      <c r="AV549">
        <v>4</v>
      </c>
      <c r="AW549" t="s">
        <v>1285</v>
      </c>
      <c r="AX549" t="s">
        <v>1286</v>
      </c>
      <c r="AY549" t="s">
        <v>1288</v>
      </c>
      <c r="AZ549" t="s">
        <v>1289</v>
      </c>
      <c r="BA549">
        <v>1</v>
      </c>
      <c r="BB549">
        <v>0.75</v>
      </c>
      <c r="BC549">
        <v>0</v>
      </c>
      <c r="BD549" t="s">
        <v>1290</v>
      </c>
      <c r="BE549" t="s">
        <v>1290</v>
      </c>
      <c r="BF549" t="s">
        <v>1291</v>
      </c>
      <c r="BG549" t="s">
        <v>1291</v>
      </c>
      <c r="BH549" t="s">
        <v>1291</v>
      </c>
      <c r="BI549">
        <v>0</v>
      </c>
      <c r="BJ549" t="s">
        <v>1292</v>
      </c>
      <c r="BK549">
        <v>0</v>
      </c>
    </row>
    <row r="550" spans="1:63" x14ac:dyDescent="0.25">
      <c r="A550" t="s">
        <v>592</v>
      </c>
      <c r="B550">
        <v>4</v>
      </c>
      <c r="C550" t="s">
        <v>1185</v>
      </c>
      <c r="D550">
        <v>0</v>
      </c>
      <c r="E550">
        <v>1900</v>
      </c>
      <c r="F550">
        <v>1</v>
      </c>
      <c r="G550">
        <v>9</v>
      </c>
      <c r="H550">
        <v>1.2</v>
      </c>
      <c r="I550" t="s">
        <v>1273</v>
      </c>
      <c r="J550" t="s">
        <v>1274</v>
      </c>
      <c r="K550" t="s">
        <v>1275</v>
      </c>
      <c r="M550" t="s">
        <v>1274</v>
      </c>
      <c r="N550" t="s">
        <v>1276</v>
      </c>
      <c r="P550" t="s">
        <v>1274</v>
      </c>
      <c r="Q550" t="s">
        <v>1277</v>
      </c>
      <c r="X550">
        <v>0.38800000000000001</v>
      </c>
      <c r="Y550">
        <v>0.4</v>
      </c>
      <c r="Z550" t="s">
        <v>1279</v>
      </c>
      <c r="AA550">
        <v>0.2</v>
      </c>
      <c r="AB550">
        <v>0.2</v>
      </c>
      <c r="AC550">
        <v>0.2</v>
      </c>
      <c r="AD550">
        <v>0.2</v>
      </c>
      <c r="AE550">
        <v>7</v>
      </c>
      <c r="AF550" t="s">
        <v>1280</v>
      </c>
      <c r="AG550" t="s">
        <v>1281</v>
      </c>
      <c r="AL550" t="s">
        <v>1284</v>
      </c>
      <c r="AO550">
        <v>35</v>
      </c>
      <c r="AP550">
        <v>-30</v>
      </c>
      <c r="AS550">
        <v>7.4999999999999997E-2</v>
      </c>
      <c r="AT550">
        <v>4</v>
      </c>
      <c r="AU550">
        <v>7.4999999999999997E-2</v>
      </c>
      <c r="AV550">
        <v>4</v>
      </c>
      <c r="AW550" t="s">
        <v>1285</v>
      </c>
      <c r="AX550" t="s">
        <v>1286</v>
      </c>
      <c r="AY550" t="s">
        <v>1288</v>
      </c>
      <c r="AZ550" t="s">
        <v>1289</v>
      </c>
      <c r="BA550">
        <v>1</v>
      </c>
      <c r="BB550">
        <v>0.75</v>
      </c>
      <c r="BC550">
        <v>0</v>
      </c>
      <c r="BD550" t="s">
        <v>1290</v>
      </c>
      <c r="BE550" t="s">
        <v>1290</v>
      </c>
      <c r="BF550" t="s">
        <v>1291</v>
      </c>
      <c r="BG550" t="s">
        <v>1291</v>
      </c>
      <c r="BH550" t="s">
        <v>1291</v>
      </c>
      <c r="BI550">
        <v>0</v>
      </c>
      <c r="BJ550" t="s">
        <v>1292</v>
      </c>
      <c r="BK550">
        <v>0</v>
      </c>
    </row>
    <row r="551" spans="1:63" x14ac:dyDescent="0.25">
      <c r="A551" t="s">
        <v>593</v>
      </c>
      <c r="B551">
        <v>4</v>
      </c>
      <c r="C551" t="s">
        <v>1186</v>
      </c>
      <c r="D551">
        <v>0</v>
      </c>
      <c r="E551">
        <v>1900</v>
      </c>
      <c r="F551">
        <v>1</v>
      </c>
      <c r="G551">
        <v>9</v>
      </c>
      <c r="H551">
        <v>1.2</v>
      </c>
      <c r="I551" t="s">
        <v>1273</v>
      </c>
      <c r="J551" t="s">
        <v>1274</v>
      </c>
      <c r="K551" t="s">
        <v>1275</v>
      </c>
      <c r="M551" t="s">
        <v>1274</v>
      </c>
      <c r="N551" t="s">
        <v>1276</v>
      </c>
      <c r="P551" t="s">
        <v>1274</v>
      </c>
      <c r="Q551" t="s">
        <v>1277</v>
      </c>
      <c r="X551">
        <v>0.38800000000000001</v>
      </c>
      <c r="Y551">
        <v>0.4</v>
      </c>
      <c r="Z551" t="s">
        <v>1279</v>
      </c>
      <c r="AA551">
        <v>0.2</v>
      </c>
      <c r="AB551">
        <v>0.2</v>
      </c>
      <c r="AC551">
        <v>0.2</v>
      </c>
      <c r="AD551">
        <v>0.2</v>
      </c>
      <c r="AE551">
        <v>7</v>
      </c>
      <c r="AF551" t="s">
        <v>1280</v>
      </c>
      <c r="AG551" t="s">
        <v>1281</v>
      </c>
      <c r="AL551" t="s">
        <v>1284</v>
      </c>
      <c r="AO551">
        <v>35</v>
      </c>
      <c r="AP551">
        <v>-30</v>
      </c>
      <c r="AS551">
        <v>7.4999999999999997E-2</v>
      </c>
      <c r="AT551">
        <v>4</v>
      </c>
      <c r="AU551">
        <v>7.4999999999999997E-2</v>
      </c>
      <c r="AV551">
        <v>4</v>
      </c>
      <c r="AW551" t="s">
        <v>1285</v>
      </c>
      <c r="AX551" t="s">
        <v>1286</v>
      </c>
      <c r="AY551" t="s">
        <v>1288</v>
      </c>
      <c r="AZ551" t="s">
        <v>1289</v>
      </c>
      <c r="BA551">
        <v>1</v>
      </c>
      <c r="BB551">
        <v>0.75</v>
      </c>
      <c r="BC551">
        <v>0</v>
      </c>
      <c r="BD551" t="s">
        <v>1290</v>
      </c>
      <c r="BE551" t="s">
        <v>1290</v>
      </c>
      <c r="BF551" t="s">
        <v>1291</v>
      </c>
      <c r="BG551" t="s">
        <v>1291</v>
      </c>
      <c r="BH551" t="s">
        <v>1291</v>
      </c>
      <c r="BI551">
        <v>0</v>
      </c>
      <c r="BJ551" t="s">
        <v>1292</v>
      </c>
      <c r="BK551">
        <v>0</v>
      </c>
    </row>
    <row r="552" spans="1:63" x14ac:dyDescent="0.25">
      <c r="A552" t="s">
        <v>594</v>
      </c>
      <c r="B552">
        <v>4</v>
      </c>
      <c r="C552" t="s">
        <v>1187</v>
      </c>
      <c r="D552">
        <v>0</v>
      </c>
      <c r="E552">
        <v>1900</v>
      </c>
      <c r="F552">
        <v>1</v>
      </c>
      <c r="G552">
        <v>9</v>
      </c>
      <c r="H552">
        <v>1.2</v>
      </c>
      <c r="I552" t="s">
        <v>1273</v>
      </c>
      <c r="J552" t="s">
        <v>1274</v>
      </c>
      <c r="K552" t="s">
        <v>1275</v>
      </c>
      <c r="M552" t="s">
        <v>1274</v>
      </c>
      <c r="N552" t="s">
        <v>1276</v>
      </c>
      <c r="P552" t="s">
        <v>1274</v>
      </c>
      <c r="Q552" t="s">
        <v>1277</v>
      </c>
      <c r="X552">
        <v>0.38800000000000001</v>
      </c>
      <c r="Y552">
        <v>0.4</v>
      </c>
      <c r="Z552" t="s">
        <v>1279</v>
      </c>
      <c r="AA552">
        <v>0.2</v>
      </c>
      <c r="AB552">
        <v>0.2</v>
      </c>
      <c r="AC552">
        <v>0.2</v>
      </c>
      <c r="AD552">
        <v>0.2</v>
      </c>
      <c r="AE552">
        <v>7</v>
      </c>
      <c r="AF552" t="s">
        <v>1280</v>
      </c>
      <c r="AG552" t="s">
        <v>1281</v>
      </c>
      <c r="AL552" t="s">
        <v>1284</v>
      </c>
      <c r="AO552">
        <v>35</v>
      </c>
      <c r="AP552">
        <v>-30</v>
      </c>
      <c r="AS552">
        <v>7.4999999999999997E-2</v>
      </c>
      <c r="AT552">
        <v>4</v>
      </c>
      <c r="AU552">
        <v>7.4999999999999997E-2</v>
      </c>
      <c r="AV552">
        <v>4</v>
      </c>
      <c r="AW552" t="s">
        <v>1285</v>
      </c>
      <c r="AX552" t="s">
        <v>1286</v>
      </c>
      <c r="AY552" t="s">
        <v>1288</v>
      </c>
      <c r="AZ552" t="s">
        <v>1289</v>
      </c>
      <c r="BA552">
        <v>1</v>
      </c>
      <c r="BB552">
        <v>0.75</v>
      </c>
      <c r="BC552">
        <v>0</v>
      </c>
      <c r="BD552" t="s">
        <v>1290</v>
      </c>
      <c r="BE552" t="s">
        <v>1290</v>
      </c>
      <c r="BF552" t="s">
        <v>1291</v>
      </c>
      <c r="BG552" t="s">
        <v>1291</v>
      </c>
      <c r="BH552" t="s">
        <v>1291</v>
      </c>
      <c r="BI552">
        <v>0</v>
      </c>
      <c r="BJ552" t="s">
        <v>1292</v>
      </c>
      <c r="BK552">
        <v>0</v>
      </c>
    </row>
    <row r="553" spans="1:63" x14ac:dyDescent="0.25">
      <c r="A553" t="s">
        <v>595</v>
      </c>
      <c r="B553">
        <v>4</v>
      </c>
      <c r="C553" t="s">
        <v>1188</v>
      </c>
      <c r="D553">
        <v>0</v>
      </c>
      <c r="E553">
        <v>1900</v>
      </c>
      <c r="F553">
        <v>1</v>
      </c>
      <c r="G553">
        <v>9</v>
      </c>
      <c r="H553">
        <v>1.2</v>
      </c>
      <c r="I553" t="s">
        <v>1273</v>
      </c>
      <c r="J553" t="s">
        <v>1274</v>
      </c>
      <c r="K553" t="s">
        <v>1275</v>
      </c>
      <c r="M553" t="s">
        <v>1274</v>
      </c>
      <c r="N553" t="s">
        <v>1276</v>
      </c>
      <c r="P553" t="s">
        <v>1274</v>
      </c>
      <c r="Q553" t="s">
        <v>1277</v>
      </c>
      <c r="X553">
        <v>0.38800000000000001</v>
      </c>
      <c r="Y553">
        <v>0.4</v>
      </c>
      <c r="Z553" t="s">
        <v>1279</v>
      </c>
      <c r="AA553">
        <v>0.2</v>
      </c>
      <c r="AB553">
        <v>0.2</v>
      </c>
      <c r="AC553">
        <v>0.2</v>
      </c>
      <c r="AD553">
        <v>0.2</v>
      </c>
      <c r="AE553">
        <v>7</v>
      </c>
      <c r="AF553" t="s">
        <v>1280</v>
      </c>
      <c r="AG553" t="s">
        <v>1281</v>
      </c>
      <c r="AL553" t="s">
        <v>1284</v>
      </c>
      <c r="AO553">
        <v>35</v>
      </c>
      <c r="AP553">
        <v>-30</v>
      </c>
      <c r="AS553">
        <v>7.4999999999999997E-2</v>
      </c>
      <c r="AT553">
        <v>4</v>
      </c>
      <c r="AU553">
        <v>7.4999999999999997E-2</v>
      </c>
      <c r="AV553">
        <v>4</v>
      </c>
      <c r="AW553" t="s">
        <v>1285</v>
      </c>
      <c r="AX553" t="s">
        <v>1286</v>
      </c>
      <c r="AY553" t="s">
        <v>1288</v>
      </c>
      <c r="AZ553" t="s">
        <v>1289</v>
      </c>
      <c r="BA553">
        <v>1</v>
      </c>
      <c r="BB553">
        <v>0.75</v>
      </c>
      <c r="BC553">
        <v>0</v>
      </c>
      <c r="BD553" t="s">
        <v>1290</v>
      </c>
      <c r="BE553" t="s">
        <v>1290</v>
      </c>
      <c r="BF553" t="s">
        <v>1291</v>
      </c>
      <c r="BG553" t="s">
        <v>1291</v>
      </c>
      <c r="BH553" t="s">
        <v>1291</v>
      </c>
      <c r="BI553">
        <v>0</v>
      </c>
      <c r="BJ553" t="s">
        <v>1292</v>
      </c>
      <c r="BK553">
        <v>0</v>
      </c>
    </row>
    <row r="554" spans="1:63" x14ac:dyDescent="0.25">
      <c r="A554" t="s">
        <v>596</v>
      </c>
      <c r="B554">
        <v>4</v>
      </c>
      <c r="C554" t="s">
        <v>1189</v>
      </c>
      <c r="D554">
        <v>0</v>
      </c>
      <c r="E554">
        <v>1900</v>
      </c>
      <c r="F554">
        <v>1</v>
      </c>
      <c r="G554">
        <v>9</v>
      </c>
      <c r="H554">
        <v>1.2</v>
      </c>
      <c r="I554" t="s">
        <v>1273</v>
      </c>
      <c r="J554" t="s">
        <v>1274</v>
      </c>
      <c r="K554" t="s">
        <v>1275</v>
      </c>
      <c r="M554" t="s">
        <v>1274</v>
      </c>
      <c r="N554" t="s">
        <v>1276</v>
      </c>
      <c r="P554" t="s">
        <v>1274</v>
      </c>
      <c r="Q554" t="s">
        <v>1277</v>
      </c>
      <c r="X554">
        <v>0.38800000000000001</v>
      </c>
      <c r="Y554">
        <v>0.4</v>
      </c>
      <c r="Z554" t="s">
        <v>1279</v>
      </c>
      <c r="AA554">
        <v>0.2</v>
      </c>
      <c r="AB554">
        <v>0.2</v>
      </c>
      <c r="AC554">
        <v>0.2</v>
      </c>
      <c r="AD554">
        <v>0.2</v>
      </c>
      <c r="AE554">
        <v>7</v>
      </c>
      <c r="AF554" t="s">
        <v>1280</v>
      </c>
      <c r="AG554" t="s">
        <v>1281</v>
      </c>
      <c r="AL554" t="s">
        <v>1284</v>
      </c>
      <c r="AO554">
        <v>35</v>
      </c>
      <c r="AP554">
        <v>-30</v>
      </c>
      <c r="AS554">
        <v>7.4999999999999997E-2</v>
      </c>
      <c r="AT554">
        <v>4</v>
      </c>
      <c r="AU554">
        <v>7.4999999999999997E-2</v>
      </c>
      <c r="AV554">
        <v>4</v>
      </c>
      <c r="AW554" t="s">
        <v>1285</v>
      </c>
      <c r="AX554" t="s">
        <v>1286</v>
      </c>
      <c r="AY554" t="s">
        <v>1288</v>
      </c>
      <c r="AZ554" t="s">
        <v>1289</v>
      </c>
      <c r="BA554">
        <v>1</v>
      </c>
      <c r="BB554">
        <v>0.75</v>
      </c>
      <c r="BC554">
        <v>0</v>
      </c>
      <c r="BD554" t="s">
        <v>1290</v>
      </c>
      <c r="BE554" t="s">
        <v>1290</v>
      </c>
      <c r="BF554" t="s">
        <v>1291</v>
      </c>
      <c r="BG554" t="s">
        <v>1291</v>
      </c>
      <c r="BH554" t="s">
        <v>1291</v>
      </c>
      <c r="BI554">
        <v>0</v>
      </c>
      <c r="BJ554" t="s">
        <v>1292</v>
      </c>
      <c r="BK554">
        <v>0</v>
      </c>
    </row>
    <row r="555" spans="1:63" x14ac:dyDescent="0.25">
      <c r="A555" t="s">
        <v>597</v>
      </c>
      <c r="B555">
        <v>4</v>
      </c>
      <c r="C555" t="s">
        <v>1190</v>
      </c>
      <c r="D555">
        <v>0</v>
      </c>
      <c r="E555">
        <v>1900</v>
      </c>
      <c r="F555">
        <v>1</v>
      </c>
      <c r="G555">
        <v>9</v>
      </c>
      <c r="H555">
        <v>1.2</v>
      </c>
      <c r="I555" t="s">
        <v>1273</v>
      </c>
      <c r="J555" t="s">
        <v>1274</v>
      </c>
      <c r="K555" t="s">
        <v>1275</v>
      </c>
      <c r="M555" t="s">
        <v>1274</v>
      </c>
      <c r="N555" t="s">
        <v>1276</v>
      </c>
      <c r="P555" t="s">
        <v>1274</v>
      </c>
      <c r="Q555" t="s">
        <v>1277</v>
      </c>
      <c r="X555">
        <v>0.38800000000000001</v>
      </c>
      <c r="Y555">
        <v>0.4</v>
      </c>
      <c r="Z555" t="s">
        <v>1279</v>
      </c>
      <c r="AA555">
        <v>0.2</v>
      </c>
      <c r="AB555">
        <v>0.2</v>
      </c>
      <c r="AC555">
        <v>0.2</v>
      </c>
      <c r="AD555">
        <v>0.2</v>
      </c>
      <c r="AE555">
        <v>7</v>
      </c>
      <c r="AF555" t="s">
        <v>1280</v>
      </c>
      <c r="AG555" t="s">
        <v>1281</v>
      </c>
      <c r="AL555" t="s">
        <v>1284</v>
      </c>
      <c r="AO555">
        <v>35</v>
      </c>
      <c r="AP555">
        <v>-30</v>
      </c>
      <c r="AS555">
        <v>7.4999999999999997E-2</v>
      </c>
      <c r="AT555">
        <v>4</v>
      </c>
      <c r="AU555">
        <v>7.4999999999999997E-2</v>
      </c>
      <c r="AV555">
        <v>4</v>
      </c>
      <c r="AW555" t="s">
        <v>1285</v>
      </c>
      <c r="AX555" t="s">
        <v>1286</v>
      </c>
      <c r="AY555" t="s">
        <v>1288</v>
      </c>
      <c r="AZ555" t="s">
        <v>1289</v>
      </c>
      <c r="BA555">
        <v>1</v>
      </c>
      <c r="BB555">
        <v>0.75</v>
      </c>
      <c r="BC555">
        <v>0</v>
      </c>
      <c r="BD555" t="s">
        <v>1290</v>
      </c>
      <c r="BE555" t="s">
        <v>1290</v>
      </c>
      <c r="BF555" t="s">
        <v>1291</v>
      </c>
      <c r="BG555" t="s">
        <v>1291</v>
      </c>
      <c r="BH555" t="s">
        <v>1291</v>
      </c>
      <c r="BI555">
        <v>0</v>
      </c>
      <c r="BJ555" t="s">
        <v>1292</v>
      </c>
      <c r="BK555">
        <v>0</v>
      </c>
    </row>
    <row r="556" spans="1:63" x14ac:dyDescent="0.25">
      <c r="A556" t="s">
        <v>598</v>
      </c>
      <c r="B556">
        <v>4</v>
      </c>
      <c r="C556" t="s">
        <v>1191</v>
      </c>
      <c r="D556">
        <v>0</v>
      </c>
      <c r="E556">
        <v>1900</v>
      </c>
      <c r="F556">
        <v>1</v>
      </c>
      <c r="G556">
        <v>9</v>
      </c>
      <c r="H556">
        <v>1.2</v>
      </c>
      <c r="I556" t="s">
        <v>1273</v>
      </c>
      <c r="J556" t="s">
        <v>1274</v>
      </c>
      <c r="K556" t="s">
        <v>1275</v>
      </c>
      <c r="M556" t="s">
        <v>1274</v>
      </c>
      <c r="N556" t="s">
        <v>1276</v>
      </c>
      <c r="P556" t="s">
        <v>1274</v>
      </c>
      <c r="Q556" t="s">
        <v>1277</v>
      </c>
      <c r="X556">
        <v>0.38800000000000001</v>
      </c>
      <c r="Y556">
        <v>0.4</v>
      </c>
      <c r="Z556" t="s">
        <v>1279</v>
      </c>
      <c r="AA556">
        <v>0.2</v>
      </c>
      <c r="AB556">
        <v>0.2</v>
      </c>
      <c r="AC556">
        <v>0.2</v>
      </c>
      <c r="AD556">
        <v>0.2</v>
      </c>
      <c r="AE556">
        <v>7</v>
      </c>
      <c r="AF556" t="s">
        <v>1280</v>
      </c>
      <c r="AG556" t="s">
        <v>1281</v>
      </c>
      <c r="AL556" t="s">
        <v>1284</v>
      </c>
      <c r="AO556">
        <v>35</v>
      </c>
      <c r="AP556">
        <v>-30</v>
      </c>
      <c r="AS556">
        <v>7.4999999999999997E-2</v>
      </c>
      <c r="AT556">
        <v>4</v>
      </c>
      <c r="AU556">
        <v>7.4999999999999997E-2</v>
      </c>
      <c r="AV556">
        <v>4</v>
      </c>
      <c r="AW556" t="s">
        <v>1285</v>
      </c>
      <c r="AX556" t="s">
        <v>1286</v>
      </c>
      <c r="AY556" t="s">
        <v>1288</v>
      </c>
      <c r="AZ556" t="s">
        <v>1289</v>
      </c>
      <c r="BA556">
        <v>1</v>
      </c>
      <c r="BB556">
        <v>0.75</v>
      </c>
      <c r="BC556">
        <v>0</v>
      </c>
      <c r="BD556" t="s">
        <v>1290</v>
      </c>
      <c r="BE556" t="s">
        <v>1290</v>
      </c>
      <c r="BF556" t="s">
        <v>1291</v>
      </c>
      <c r="BG556" t="s">
        <v>1291</v>
      </c>
      <c r="BH556" t="s">
        <v>1291</v>
      </c>
      <c r="BI556">
        <v>0</v>
      </c>
      <c r="BJ556" t="s">
        <v>1292</v>
      </c>
      <c r="BK556">
        <v>0</v>
      </c>
    </row>
    <row r="557" spans="1:63" x14ac:dyDescent="0.25">
      <c r="A557" t="s">
        <v>599</v>
      </c>
      <c r="B557">
        <v>4</v>
      </c>
      <c r="C557" t="s">
        <v>1192</v>
      </c>
      <c r="D557">
        <v>0</v>
      </c>
      <c r="E557">
        <v>1900</v>
      </c>
      <c r="F557">
        <v>1</v>
      </c>
      <c r="G557">
        <v>9</v>
      </c>
      <c r="H557">
        <v>1.2</v>
      </c>
      <c r="I557" t="s">
        <v>1273</v>
      </c>
      <c r="J557" t="s">
        <v>1274</v>
      </c>
      <c r="K557" t="s">
        <v>1275</v>
      </c>
      <c r="M557" t="s">
        <v>1274</v>
      </c>
      <c r="N557" t="s">
        <v>1276</v>
      </c>
      <c r="P557" t="s">
        <v>1274</v>
      </c>
      <c r="Q557" t="s">
        <v>1277</v>
      </c>
      <c r="X557">
        <v>0.38800000000000001</v>
      </c>
      <c r="Y557">
        <v>0.4</v>
      </c>
      <c r="Z557" t="s">
        <v>1279</v>
      </c>
      <c r="AA557">
        <v>0.2</v>
      </c>
      <c r="AB557">
        <v>0.2</v>
      </c>
      <c r="AC557">
        <v>0.2</v>
      </c>
      <c r="AD557">
        <v>0.2</v>
      </c>
      <c r="AE557">
        <v>7</v>
      </c>
      <c r="AF557" t="s">
        <v>1280</v>
      </c>
      <c r="AG557" t="s">
        <v>1281</v>
      </c>
      <c r="AL557" t="s">
        <v>1284</v>
      </c>
      <c r="AO557">
        <v>35</v>
      </c>
      <c r="AP557">
        <v>-30</v>
      </c>
      <c r="AS557">
        <v>7.4999999999999997E-2</v>
      </c>
      <c r="AT557">
        <v>4</v>
      </c>
      <c r="AU557">
        <v>7.4999999999999997E-2</v>
      </c>
      <c r="AV557">
        <v>4</v>
      </c>
      <c r="AW557" t="s">
        <v>1285</v>
      </c>
      <c r="AX557" t="s">
        <v>1286</v>
      </c>
      <c r="AY557" t="s">
        <v>1288</v>
      </c>
      <c r="AZ557" t="s">
        <v>1289</v>
      </c>
      <c r="BA557">
        <v>1</v>
      </c>
      <c r="BB557">
        <v>0.75</v>
      </c>
      <c r="BC557">
        <v>0</v>
      </c>
      <c r="BD557" t="s">
        <v>1290</v>
      </c>
      <c r="BE557" t="s">
        <v>1290</v>
      </c>
      <c r="BF557" t="s">
        <v>1291</v>
      </c>
      <c r="BG557" t="s">
        <v>1291</v>
      </c>
      <c r="BH557" t="s">
        <v>1291</v>
      </c>
      <c r="BI557">
        <v>0</v>
      </c>
      <c r="BJ557" t="s">
        <v>1292</v>
      </c>
      <c r="BK557">
        <v>0</v>
      </c>
    </row>
    <row r="558" spans="1:63" x14ac:dyDescent="0.25">
      <c r="A558" t="s">
        <v>600</v>
      </c>
      <c r="B558">
        <v>4</v>
      </c>
      <c r="C558" t="s">
        <v>1193</v>
      </c>
      <c r="D558">
        <v>0</v>
      </c>
      <c r="E558">
        <v>1900</v>
      </c>
      <c r="F558">
        <v>1</v>
      </c>
      <c r="G558">
        <v>9</v>
      </c>
      <c r="H558">
        <v>1.2</v>
      </c>
      <c r="I558" t="s">
        <v>1273</v>
      </c>
      <c r="J558" t="s">
        <v>1274</v>
      </c>
      <c r="K558" t="s">
        <v>1275</v>
      </c>
      <c r="M558" t="s">
        <v>1274</v>
      </c>
      <c r="N558" t="s">
        <v>1276</v>
      </c>
      <c r="P558" t="s">
        <v>1274</v>
      </c>
      <c r="Q558" t="s">
        <v>1277</v>
      </c>
      <c r="X558">
        <v>0.38800000000000001</v>
      </c>
      <c r="Y558">
        <v>0.4</v>
      </c>
      <c r="Z558" t="s">
        <v>1279</v>
      </c>
      <c r="AA558">
        <v>0.2</v>
      </c>
      <c r="AB558">
        <v>0.2</v>
      </c>
      <c r="AC558">
        <v>0.2</v>
      </c>
      <c r="AD558">
        <v>0.2</v>
      </c>
      <c r="AE558">
        <v>7</v>
      </c>
      <c r="AF558" t="s">
        <v>1280</v>
      </c>
      <c r="AG558" t="s">
        <v>1281</v>
      </c>
      <c r="AL558" t="s">
        <v>1284</v>
      </c>
      <c r="AO558">
        <v>35</v>
      </c>
      <c r="AP558">
        <v>-30</v>
      </c>
      <c r="AS558">
        <v>7.4999999999999997E-2</v>
      </c>
      <c r="AT558">
        <v>4</v>
      </c>
      <c r="AU558">
        <v>7.4999999999999997E-2</v>
      </c>
      <c r="AV558">
        <v>4</v>
      </c>
      <c r="AW558" t="s">
        <v>1285</v>
      </c>
      <c r="AX558" t="s">
        <v>1286</v>
      </c>
      <c r="AY558" t="s">
        <v>1288</v>
      </c>
      <c r="AZ558" t="s">
        <v>1289</v>
      </c>
      <c r="BA558">
        <v>1</v>
      </c>
      <c r="BB558">
        <v>0.75</v>
      </c>
      <c r="BC558">
        <v>0</v>
      </c>
      <c r="BD558" t="s">
        <v>1290</v>
      </c>
      <c r="BE558" t="s">
        <v>1290</v>
      </c>
      <c r="BF558" t="s">
        <v>1291</v>
      </c>
      <c r="BG558" t="s">
        <v>1291</v>
      </c>
      <c r="BH558" t="s">
        <v>1291</v>
      </c>
      <c r="BI558">
        <v>0</v>
      </c>
      <c r="BJ558" t="s">
        <v>1292</v>
      </c>
      <c r="BK558">
        <v>0</v>
      </c>
    </row>
    <row r="559" spans="1:63" x14ac:dyDescent="0.25">
      <c r="A559" t="s">
        <v>601</v>
      </c>
      <c r="B559">
        <v>4</v>
      </c>
      <c r="C559" t="s">
        <v>1194</v>
      </c>
      <c r="D559">
        <v>0</v>
      </c>
      <c r="E559">
        <v>1900</v>
      </c>
      <c r="F559">
        <v>1</v>
      </c>
      <c r="G559">
        <v>9</v>
      </c>
      <c r="H559">
        <v>1.2</v>
      </c>
      <c r="I559" t="s">
        <v>1273</v>
      </c>
      <c r="J559" t="s">
        <v>1274</v>
      </c>
      <c r="K559" t="s">
        <v>1275</v>
      </c>
      <c r="M559" t="s">
        <v>1274</v>
      </c>
      <c r="N559" t="s">
        <v>1276</v>
      </c>
      <c r="P559" t="s">
        <v>1274</v>
      </c>
      <c r="Q559" t="s">
        <v>1277</v>
      </c>
      <c r="X559">
        <v>0.38800000000000001</v>
      </c>
      <c r="Y559">
        <v>0.4</v>
      </c>
      <c r="Z559" t="s">
        <v>1279</v>
      </c>
      <c r="AA559">
        <v>0.2</v>
      </c>
      <c r="AB559">
        <v>0.2</v>
      </c>
      <c r="AC559">
        <v>0.2</v>
      </c>
      <c r="AD559">
        <v>0.2</v>
      </c>
      <c r="AE559">
        <v>7</v>
      </c>
      <c r="AF559" t="s">
        <v>1280</v>
      </c>
      <c r="AG559" t="s">
        <v>1281</v>
      </c>
      <c r="AL559" t="s">
        <v>1284</v>
      </c>
      <c r="AO559">
        <v>35</v>
      </c>
      <c r="AP559">
        <v>-30</v>
      </c>
      <c r="AS559">
        <v>7.4999999999999997E-2</v>
      </c>
      <c r="AT559">
        <v>4</v>
      </c>
      <c r="AU559">
        <v>7.4999999999999997E-2</v>
      </c>
      <c r="AV559">
        <v>4</v>
      </c>
      <c r="AW559" t="s">
        <v>1285</v>
      </c>
      <c r="AX559" t="s">
        <v>1286</v>
      </c>
      <c r="AY559" t="s">
        <v>1288</v>
      </c>
      <c r="AZ559" t="s">
        <v>1289</v>
      </c>
      <c r="BA559">
        <v>1</v>
      </c>
      <c r="BB559">
        <v>0.75</v>
      </c>
      <c r="BC559">
        <v>0</v>
      </c>
      <c r="BD559" t="s">
        <v>1290</v>
      </c>
      <c r="BE559" t="s">
        <v>1290</v>
      </c>
      <c r="BF559" t="s">
        <v>1291</v>
      </c>
      <c r="BG559" t="s">
        <v>1291</v>
      </c>
      <c r="BH559" t="s">
        <v>1291</v>
      </c>
      <c r="BI559">
        <v>0</v>
      </c>
      <c r="BJ559" t="s">
        <v>1292</v>
      </c>
      <c r="BK559">
        <v>0</v>
      </c>
    </row>
    <row r="560" spans="1:63" x14ac:dyDescent="0.25">
      <c r="A560" t="s">
        <v>602</v>
      </c>
      <c r="B560">
        <v>4</v>
      </c>
      <c r="C560" t="s">
        <v>1195</v>
      </c>
      <c r="D560">
        <v>0</v>
      </c>
      <c r="E560">
        <v>1900</v>
      </c>
      <c r="F560">
        <v>1</v>
      </c>
      <c r="G560">
        <v>9</v>
      </c>
      <c r="H560">
        <v>1.2</v>
      </c>
      <c r="I560" t="s">
        <v>1273</v>
      </c>
      <c r="J560" t="s">
        <v>1274</v>
      </c>
      <c r="K560" t="s">
        <v>1275</v>
      </c>
      <c r="M560" t="s">
        <v>1274</v>
      </c>
      <c r="N560" t="s">
        <v>1276</v>
      </c>
      <c r="P560" t="s">
        <v>1274</v>
      </c>
      <c r="Q560" t="s">
        <v>1277</v>
      </c>
      <c r="X560">
        <v>0.38800000000000001</v>
      </c>
      <c r="Y560">
        <v>0.4</v>
      </c>
      <c r="Z560" t="s">
        <v>1279</v>
      </c>
      <c r="AA560">
        <v>0.2</v>
      </c>
      <c r="AB560">
        <v>0.2</v>
      </c>
      <c r="AC560">
        <v>0.2</v>
      </c>
      <c r="AD560">
        <v>0.2</v>
      </c>
      <c r="AE560">
        <v>7</v>
      </c>
      <c r="AF560" t="s">
        <v>1280</v>
      </c>
      <c r="AG560" t="s">
        <v>1281</v>
      </c>
      <c r="AL560" t="s">
        <v>1284</v>
      </c>
      <c r="AO560">
        <v>35</v>
      </c>
      <c r="AP560">
        <v>-30</v>
      </c>
      <c r="AS560">
        <v>7.4999999999999997E-2</v>
      </c>
      <c r="AT560">
        <v>4</v>
      </c>
      <c r="AU560">
        <v>7.4999999999999997E-2</v>
      </c>
      <c r="AV560">
        <v>4</v>
      </c>
      <c r="AW560" t="s">
        <v>1285</v>
      </c>
      <c r="AX560" t="s">
        <v>1286</v>
      </c>
      <c r="AY560" t="s">
        <v>1288</v>
      </c>
      <c r="AZ560" t="s">
        <v>1289</v>
      </c>
      <c r="BA560">
        <v>1</v>
      </c>
      <c r="BB560">
        <v>0.75</v>
      </c>
      <c r="BC560">
        <v>0</v>
      </c>
      <c r="BD560" t="s">
        <v>1290</v>
      </c>
      <c r="BE560" t="s">
        <v>1290</v>
      </c>
      <c r="BF560" t="s">
        <v>1291</v>
      </c>
      <c r="BG560" t="s">
        <v>1291</v>
      </c>
      <c r="BH560" t="s">
        <v>1291</v>
      </c>
      <c r="BI560">
        <v>0</v>
      </c>
      <c r="BJ560" t="s">
        <v>1292</v>
      </c>
      <c r="BK560">
        <v>0</v>
      </c>
    </row>
    <row r="561" spans="1:63" x14ac:dyDescent="0.25">
      <c r="A561" t="s">
        <v>603</v>
      </c>
      <c r="B561">
        <v>4</v>
      </c>
      <c r="C561" t="s">
        <v>1196</v>
      </c>
      <c r="D561">
        <v>0</v>
      </c>
      <c r="E561">
        <v>1900</v>
      </c>
      <c r="F561">
        <v>1</v>
      </c>
      <c r="G561">
        <v>9</v>
      </c>
      <c r="H561">
        <v>1.2</v>
      </c>
      <c r="I561" t="s">
        <v>1273</v>
      </c>
      <c r="J561" t="s">
        <v>1274</v>
      </c>
      <c r="K561" t="s">
        <v>1275</v>
      </c>
      <c r="M561" t="s">
        <v>1274</v>
      </c>
      <c r="N561" t="s">
        <v>1276</v>
      </c>
      <c r="P561" t="s">
        <v>1274</v>
      </c>
      <c r="Q561" t="s">
        <v>1277</v>
      </c>
      <c r="X561">
        <v>0.38800000000000001</v>
      </c>
      <c r="Y561">
        <v>0.4</v>
      </c>
      <c r="Z561" t="s">
        <v>1279</v>
      </c>
      <c r="AA561">
        <v>0.2</v>
      </c>
      <c r="AB561">
        <v>0.2</v>
      </c>
      <c r="AC561">
        <v>0.2</v>
      </c>
      <c r="AD561">
        <v>0.2</v>
      </c>
      <c r="AE561">
        <v>7</v>
      </c>
      <c r="AF561" t="s">
        <v>1280</v>
      </c>
      <c r="AG561" t="s">
        <v>1281</v>
      </c>
      <c r="AL561" t="s">
        <v>1284</v>
      </c>
      <c r="AO561">
        <v>35</v>
      </c>
      <c r="AP561">
        <v>-30</v>
      </c>
      <c r="AS561">
        <v>7.4999999999999997E-2</v>
      </c>
      <c r="AT561">
        <v>4</v>
      </c>
      <c r="AU561">
        <v>7.4999999999999997E-2</v>
      </c>
      <c r="AV561">
        <v>4</v>
      </c>
      <c r="AW561" t="s">
        <v>1285</v>
      </c>
      <c r="AX561" t="s">
        <v>1286</v>
      </c>
      <c r="AY561" t="s">
        <v>1288</v>
      </c>
      <c r="AZ561" t="s">
        <v>1289</v>
      </c>
      <c r="BA561">
        <v>1</v>
      </c>
      <c r="BB561">
        <v>0.75</v>
      </c>
      <c r="BC561">
        <v>0</v>
      </c>
      <c r="BD561" t="s">
        <v>1290</v>
      </c>
      <c r="BE561" t="s">
        <v>1290</v>
      </c>
      <c r="BF561" t="s">
        <v>1291</v>
      </c>
      <c r="BG561" t="s">
        <v>1291</v>
      </c>
      <c r="BH561" t="s">
        <v>1291</v>
      </c>
      <c r="BI561">
        <v>0</v>
      </c>
      <c r="BJ561" t="s">
        <v>1292</v>
      </c>
      <c r="BK561">
        <v>0</v>
      </c>
    </row>
    <row r="562" spans="1:63" x14ac:dyDescent="0.25">
      <c r="A562" t="s">
        <v>604</v>
      </c>
      <c r="B562">
        <v>4</v>
      </c>
      <c r="C562" t="s">
        <v>1197</v>
      </c>
      <c r="D562">
        <v>0</v>
      </c>
      <c r="E562">
        <v>1900</v>
      </c>
      <c r="F562">
        <v>1</v>
      </c>
      <c r="G562">
        <v>9</v>
      </c>
      <c r="H562">
        <v>1.2</v>
      </c>
      <c r="I562" t="s">
        <v>1273</v>
      </c>
      <c r="J562" t="s">
        <v>1274</v>
      </c>
      <c r="K562" t="s">
        <v>1275</v>
      </c>
      <c r="M562" t="s">
        <v>1274</v>
      </c>
      <c r="N562" t="s">
        <v>1276</v>
      </c>
      <c r="P562" t="s">
        <v>1274</v>
      </c>
      <c r="Q562" t="s">
        <v>1277</v>
      </c>
      <c r="X562">
        <v>0.38800000000000001</v>
      </c>
      <c r="Y562">
        <v>0.4</v>
      </c>
      <c r="Z562" t="s">
        <v>1279</v>
      </c>
      <c r="AA562">
        <v>0.2</v>
      </c>
      <c r="AB562">
        <v>0.2</v>
      </c>
      <c r="AC562">
        <v>0.2</v>
      </c>
      <c r="AD562">
        <v>0.2</v>
      </c>
      <c r="AE562">
        <v>7</v>
      </c>
      <c r="AF562" t="s">
        <v>1280</v>
      </c>
      <c r="AG562" t="s">
        <v>1281</v>
      </c>
      <c r="AL562" t="s">
        <v>1284</v>
      </c>
      <c r="AO562">
        <v>35</v>
      </c>
      <c r="AP562">
        <v>-30</v>
      </c>
      <c r="AS562">
        <v>7.4999999999999997E-2</v>
      </c>
      <c r="AT562">
        <v>4</v>
      </c>
      <c r="AU562">
        <v>7.4999999999999997E-2</v>
      </c>
      <c r="AV562">
        <v>4</v>
      </c>
      <c r="AW562" t="s">
        <v>1285</v>
      </c>
      <c r="AX562" t="s">
        <v>1286</v>
      </c>
      <c r="AY562" t="s">
        <v>1288</v>
      </c>
      <c r="AZ562" t="s">
        <v>1289</v>
      </c>
      <c r="BA562">
        <v>1</v>
      </c>
      <c r="BB562">
        <v>0.75</v>
      </c>
      <c r="BC562">
        <v>0</v>
      </c>
      <c r="BD562" t="s">
        <v>1290</v>
      </c>
      <c r="BE562" t="s">
        <v>1290</v>
      </c>
      <c r="BF562" t="s">
        <v>1291</v>
      </c>
      <c r="BG562" t="s">
        <v>1291</v>
      </c>
      <c r="BH562" t="s">
        <v>1291</v>
      </c>
      <c r="BI562">
        <v>0</v>
      </c>
      <c r="BJ562" t="s">
        <v>1292</v>
      </c>
      <c r="BK562">
        <v>0</v>
      </c>
    </row>
    <row r="563" spans="1:63" x14ac:dyDescent="0.25">
      <c r="A563" t="s">
        <v>605</v>
      </c>
      <c r="B563">
        <v>4</v>
      </c>
      <c r="C563" t="s">
        <v>1198</v>
      </c>
      <c r="D563">
        <v>0</v>
      </c>
      <c r="E563">
        <v>1900</v>
      </c>
      <c r="F563">
        <v>1</v>
      </c>
      <c r="G563">
        <v>9</v>
      </c>
      <c r="H563">
        <v>1.2</v>
      </c>
      <c r="I563" t="s">
        <v>1273</v>
      </c>
      <c r="J563" t="s">
        <v>1274</v>
      </c>
      <c r="K563" t="s">
        <v>1275</v>
      </c>
      <c r="M563" t="s">
        <v>1274</v>
      </c>
      <c r="N563" t="s">
        <v>1276</v>
      </c>
      <c r="P563" t="s">
        <v>1274</v>
      </c>
      <c r="Q563" t="s">
        <v>1277</v>
      </c>
      <c r="X563">
        <v>0.38800000000000001</v>
      </c>
      <c r="Y563">
        <v>0.4</v>
      </c>
      <c r="Z563" t="s">
        <v>1279</v>
      </c>
      <c r="AA563">
        <v>0.2</v>
      </c>
      <c r="AB563">
        <v>0.2</v>
      </c>
      <c r="AC563">
        <v>0.2</v>
      </c>
      <c r="AD563">
        <v>0.2</v>
      </c>
      <c r="AE563">
        <v>7</v>
      </c>
      <c r="AF563" t="s">
        <v>1280</v>
      </c>
      <c r="AG563" t="s">
        <v>1281</v>
      </c>
      <c r="AL563" t="s">
        <v>1284</v>
      </c>
      <c r="AO563">
        <v>35</v>
      </c>
      <c r="AP563">
        <v>-30</v>
      </c>
      <c r="AS563">
        <v>7.4999999999999997E-2</v>
      </c>
      <c r="AT563">
        <v>4</v>
      </c>
      <c r="AU563">
        <v>7.4999999999999997E-2</v>
      </c>
      <c r="AV563">
        <v>4</v>
      </c>
      <c r="AW563" t="s">
        <v>1285</v>
      </c>
      <c r="AX563" t="s">
        <v>1286</v>
      </c>
      <c r="AY563" t="s">
        <v>1288</v>
      </c>
      <c r="AZ563" t="s">
        <v>1289</v>
      </c>
      <c r="BA563">
        <v>1</v>
      </c>
      <c r="BB563">
        <v>0.75</v>
      </c>
      <c r="BC563">
        <v>0</v>
      </c>
      <c r="BD563" t="s">
        <v>1290</v>
      </c>
      <c r="BE563" t="s">
        <v>1290</v>
      </c>
      <c r="BF563" t="s">
        <v>1291</v>
      </c>
      <c r="BG563" t="s">
        <v>1291</v>
      </c>
      <c r="BH563" t="s">
        <v>1291</v>
      </c>
      <c r="BI563">
        <v>0</v>
      </c>
      <c r="BJ563" t="s">
        <v>1292</v>
      </c>
      <c r="BK563">
        <v>0</v>
      </c>
    </row>
    <row r="564" spans="1:63" x14ac:dyDescent="0.25">
      <c r="A564" t="s">
        <v>606</v>
      </c>
      <c r="B564">
        <v>4</v>
      </c>
      <c r="C564" t="s">
        <v>1199</v>
      </c>
      <c r="D564">
        <v>0</v>
      </c>
      <c r="E564">
        <v>1900</v>
      </c>
      <c r="F564">
        <v>1</v>
      </c>
      <c r="G564">
        <v>9</v>
      </c>
      <c r="H564">
        <v>1.2</v>
      </c>
      <c r="I564" t="s">
        <v>1273</v>
      </c>
      <c r="J564" t="s">
        <v>1274</v>
      </c>
      <c r="K564" t="s">
        <v>1275</v>
      </c>
      <c r="M564" t="s">
        <v>1274</v>
      </c>
      <c r="N564" t="s">
        <v>1276</v>
      </c>
      <c r="P564" t="s">
        <v>1274</v>
      </c>
      <c r="Q564" t="s">
        <v>1277</v>
      </c>
      <c r="X564">
        <v>0.38800000000000001</v>
      </c>
      <c r="Y564">
        <v>0.4</v>
      </c>
      <c r="Z564" t="s">
        <v>1279</v>
      </c>
      <c r="AA564">
        <v>0.2</v>
      </c>
      <c r="AB564">
        <v>0.2</v>
      </c>
      <c r="AC564">
        <v>0.2</v>
      </c>
      <c r="AD564">
        <v>0.2</v>
      </c>
      <c r="AE564">
        <v>7</v>
      </c>
      <c r="AF564" t="s">
        <v>1280</v>
      </c>
      <c r="AG564" t="s">
        <v>1281</v>
      </c>
      <c r="AL564" t="s">
        <v>1284</v>
      </c>
      <c r="AO564">
        <v>35</v>
      </c>
      <c r="AP564">
        <v>-30</v>
      </c>
      <c r="AS564">
        <v>7.4999999999999997E-2</v>
      </c>
      <c r="AT564">
        <v>4</v>
      </c>
      <c r="AU564">
        <v>7.4999999999999997E-2</v>
      </c>
      <c r="AV564">
        <v>4</v>
      </c>
      <c r="AW564" t="s">
        <v>1285</v>
      </c>
      <c r="AX564" t="s">
        <v>1286</v>
      </c>
      <c r="AY564" t="s">
        <v>1288</v>
      </c>
      <c r="AZ564" t="s">
        <v>1289</v>
      </c>
      <c r="BA564">
        <v>1</v>
      </c>
      <c r="BB564">
        <v>0.75</v>
      </c>
      <c r="BC564">
        <v>0</v>
      </c>
      <c r="BD564" t="s">
        <v>1290</v>
      </c>
      <c r="BE564" t="s">
        <v>1290</v>
      </c>
      <c r="BF564" t="s">
        <v>1291</v>
      </c>
      <c r="BG564" t="s">
        <v>1291</v>
      </c>
      <c r="BH564" t="s">
        <v>1291</v>
      </c>
      <c r="BI564">
        <v>0</v>
      </c>
      <c r="BJ564" t="s">
        <v>1292</v>
      </c>
      <c r="BK564">
        <v>0</v>
      </c>
    </row>
    <row r="565" spans="1:63" x14ac:dyDescent="0.25">
      <c r="A565" t="s">
        <v>607</v>
      </c>
      <c r="B565">
        <v>4</v>
      </c>
      <c r="C565" t="s">
        <v>1200</v>
      </c>
      <c r="D565">
        <v>0</v>
      </c>
      <c r="E565">
        <v>1900</v>
      </c>
      <c r="F565">
        <v>1</v>
      </c>
      <c r="G565">
        <v>9</v>
      </c>
      <c r="H565">
        <v>1.2</v>
      </c>
      <c r="I565" t="s">
        <v>1273</v>
      </c>
      <c r="J565" t="s">
        <v>1274</v>
      </c>
      <c r="K565" t="s">
        <v>1275</v>
      </c>
      <c r="M565" t="s">
        <v>1274</v>
      </c>
      <c r="N565" t="s">
        <v>1276</v>
      </c>
      <c r="P565" t="s">
        <v>1274</v>
      </c>
      <c r="Q565" t="s">
        <v>1277</v>
      </c>
      <c r="X565">
        <v>0.38800000000000001</v>
      </c>
      <c r="Y565">
        <v>0.4</v>
      </c>
      <c r="Z565" t="s">
        <v>1279</v>
      </c>
      <c r="AA565">
        <v>0.2</v>
      </c>
      <c r="AB565">
        <v>0.2</v>
      </c>
      <c r="AC565">
        <v>0.2</v>
      </c>
      <c r="AD565">
        <v>0.2</v>
      </c>
      <c r="AE565">
        <v>7</v>
      </c>
      <c r="AF565" t="s">
        <v>1280</v>
      </c>
      <c r="AG565" t="s">
        <v>1281</v>
      </c>
      <c r="AL565" t="s">
        <v>1284</v>
      </c>
      <c r="AO565">
        <v>35</v>
      </c>
      <c r="AP565">
        <v>-30</v>
      </c>
      <c r="AS565">
        <v>7.4999999999999997E-2</v>
      </c>
      <c r="AT565">
        <v>4</v>
      </c>
      <c r="AU565">
        <v>7.4999999999999997E-2</v>
      </c>
      <c r="AV565">
        <v>4</v>
      </c>
      <c r="AW565" t="s">
        <v>1285</v>
      </c>
      <c r="AX565" t="s">
        <v>1286</v>
      </c>
      <c r="AY565" t="s">
        <v>1288</v>
      </c>
      <c r="AZ565" t="s">
        <v>1289</v>
      </c>
      <c r="BA565">
        <v>1</v>
      </c>
      <c r="BB565">
        <v>0.75</v>
      </c>
      <c r="BC565">
        <v>0</v>
      </c>
      <c r="BD565" t="s">
        <v>1290</v>
      </c>
      <c r="BE565" t="s">
        <v>1290</v>
      </c>
      <c r="BF565" t="s">
        <v>1291</v>
      </c>
      <c r="BG565" t="s">
        <v>1291</v>
      </c>
      <c r="BH565" t="s">
        <v>1291</v>
      </c>
      <c r="BI565">
        <v>0</v>
      </c>
      <c r="BJ565" t="s">
        <v>1292</v>
      </c>
      <c r="BK565">
        <v>0</v>
      </c>
    </row>
    <row r="566" spans="1:63" x14ac:dyDescent="0.25">
      <c r="A566" t="s">
        <v>608</v>
      </c>
      <c r="B566">
        <v>4</v>
      </c>
      <c r="C566" t="s">
        <v>1201</v>
      </c>
      <c r="D566">
        <v>0</v>
      </c>
      <c r="E566">
        <v>1900</v>
      </c>
      <c r="F566">
        <v>1</v>
      </c>
      <c r="G566">
        <v>9</v>
      </c>
      <c r="H566">
        <v>1.2</v>
      </c>
      <c r="I566" t="s">
        <v>1273</v>
      </c>
      <c r="J566" t="s">
        <v>1274</v>
      </c>
      <c r="K566" t="s">
        <v>1275</v>
      </c>
      <c r="M566" t="s">
        <v>1274</v>
      </c>
      <c r="N566" t="s">
        <v>1276</v>
      </c>
      <c r="P566" t="s">
        <v>1274</v>
      </c>
      <c r="Q566" t="s">
        <v>1277</v>
      </c>
      <c r="X566">
        <v>0.38800000000000001</v>
      </c>
      <c r="Y566">
        <v>0.4</v>
      </c>
      <c r="Z566" t="s">
        <v>1279</v>
      </c>
      <c r="AA566">
        <v>0.2</v>
      </c>
      <c r="AB566">
        <v>0.2</v>
      </c>
      <c r="AC566">
        <v>0.2</v>
      </c>
      <c r="AD566">
        <v>0.2</v>
      </c>
      <c r="AE566">
        <v>7</v>
      </c>
      <c r="AF566" t="s">
        <v>1280</v>
      </c>
      <c r="AG566" t="s">
        <v>1281</v>
      </c>
      <c r="AL566" t="s">
        <v>1284</v>
      </c>
      <c r="AO566">
        <v>35</v>
      </c>
      <c r="AP566">
        <v>-30</v>
      </c>
      <c r="AS566">
        <v>7.4999999999999997E-2</v>
      </c>
      <c r="AT566">
        <v>4</v>
      </c>
      <c r="AU566">
        <v>7.4999999999999997E-2</v>
      </c>
      <c r="AV566">
        <v>4</v>
      </c>
      <c r="AW566" t="s">
        <v>1285</v>
      </c>
      <c r="AX566" t="s">
        <v>1286</v>
      </c>
      <c r="AY566" t="s">
        <v>1288</v>
      </c>
      <c r="AZ566" t="s">
        <v>1289</v>
      </c>
      <c r="BA566">
        <v>1</v>
      </c>
      <c r="BB566">
        <v>0.75</v>
      </c>
      <c r="BC566">
        <v>0</v>
      </c>
      <c r="BD566" t="s">
        <v>1290</v>
      </c>
      <c r="BE566" t="s">
        <v>1290</v>
      </c>
      <c r="BF566" t="s">
        <v>1291</v>
      </c>
      <c r="BG566" t="s">
        <v>1291</v>
      </c>
      <c r="BH566" t="s">
        <v>1291</v>
      </c>
      <c r="BI566">
        <v>0</v>
      </c>
      <c r="BJ566" t="s">
        <v>1292</v>
      </c>
      <c r="BK566">
        <v>0</v>
      </c>
    </row>
    <row r="567" spans="1:63" x14ac:dyDescent="0.25">
      <c r="A567" t="s">
        <v>609</v>
      </c>
      <c r="B567">
        <v>4</v>
      </c>
      <c r="C567" t="s">
        <v>1202</v>
      </c>
      <c r="D567">
        <v>0</v>
      </c>
      <c r="E567">
        <v>1900</v>
      </c>
      <c r="F567">
        <v>1</v>
      </c>
      <c r="G567">
        <v>9</v>
      </c>
      <c r="H567">
        <v>1.2</v>
      </c>
      <c r="I567" t="s">
        <v>1273</v>
      </c>
      <c r="J567" t="s">
        <v>1274</v>
      </c>
      <c r="K567" t="s">
        <v>1275</v>
      </c>
      <c r="M567" t="s">
        <v>1274</v>
      </c>
      <c r="N567" t="s">
        <v>1276</v>
      </c>
      <c r="P567" t="s">
        <v>1274</v>
      </c>
      <c r="Q567" t="s">
        <v>1277</v>
      </c>
      <c r="X567">
        <v>0.38800000000000001</v>
      </c>
      <c r="Y567">
        <v>0.4</v>
      </c>
      <c r="Z567" t="s">
        <v>1279</v>
      </c>
      <c r="AA567">
        <v>0.2</v>
      </c>
      <c r="AB567">
        <v>0.2</v>
      </c>
      <c r="AC567">
        <v>0.2</v>
      </c>
      <c r="AD567">
        <v>0.2</v>
      </c>
      <c r="AE567">
        <v>7</v>
      </c>
      <c r="AF567" t="s">
        <v>1280</v>
      </c>
      <c r="AG567" t="s">
        <v>1281</v>
      </c>
      <c r="AL567" t="s">
        <v>1284</v>
      </c>
      <c r="AO567">
        <v>35</v>
      </c>
      <c r="AP567">
        <v>-30</v>
      </c>
      <c r="AS567">
        <v>7.4999999999999997E-2</v>
      </c>
      <c r="AT567">
        <v>4</v>
      </c>
      <c r="AU567">
        <v>7.4999999999999997E-2</v>
      </c>
      <c r="AV567">
        <v>4</v>
      </c>
      <c r="AW567" t="s">
        <v>1285</v>
      </c>
      <c r="AX567" t="s">
        <v>1286</v>
      </c>
      <c r="AY567" t="s">
        <v>1288</v>
      </c>
      <c r="AZ567" t="s">
        <v>1289</v>
      </c>
      <c r="BA567">
        <v>1</v>
      </c>
      <c r="BB567">
        <v>0.75</v>
      </c>
      <c r="BC567">
        <v>0</v>
      </c>
      <c r="BD567" t="s">
        <v>1290</v>
      </c>
      <c r="BE567" t="s">
        <v>1290</v>
      </c>
      <c r="BF567" t="s">
        <v>1291</v>
      </c>
      <c r="BG567" t="s">
        <v>1291</v>
      </c>
      <c r="BH567" t="s">
        <v>1291</v>
      </c>
      <c r="BI567">
        <v>0</v>
      </c>
      <c r="BJ567" t="s">
        <v>1292</v>
      </c>
      <c r="BK567">
        <v>0</v>
      </c>
    </row>
    <row r="568" spans="1:63" x14ac:dyDescent="0.25">
      <c r="A568" t="s">
        <v>610</v>
      </c>
      <c r="B568">
        <v>4</v>
      </c>
      <c r="C568" t="s">
        <v>1203</v>
      </c>
      <c r="D568">
        <v>0</v>
      </c>
      <c r="E568">
        <v>1900</v>
      </c>
      <c r="F568">
        <v>1</v>
      </c>
      <c r="G568">
        <v>9</v>
      </c>
      <c r="H568">
        <v>1.2</v>
      </c>
      <c r="I568" t="s">
        <v>1273</v>
      </c>
      <c r="J568" t="s">
        <v>1274</v>
      </c>
      <c r="K568" t="s">
        <v>1275</v>
      </c>
      <c r="M568" t="s">
        <v>1274</v>
      </c>
      <c r="N568" t="s">
        <v>1276</v>
      </c>
      <c r="P568" t="s">
        <v>1274</v>
      </c>
      <c r="Q568" t="s">
        <v>1277</v>
      </c>
      <c r="X568">
        <v>0.38800000000000001</v>
      </c>
      <c r="Y568">
        <v>0.4</v>
      </c>
      <c r="Z568" t="s">
        <v>1279</v>
      </c>
      <c r="AA568">
        <v>0.2</v>
      </c>
      <c r="AB568">
        <v>0.2</v>
      </c>
      <c r="AC568">
        <v>0.2</v>
      </c>
      <c r="AD568">
        <v>0.2</v>
      </c>
      <c r="AE568">
        <v>7</v>
      </c>
      <c r="AF568" t="s">
        <v>1280</v>
      </c>
      <c r="AG568" t="s">
        <v>1281</v>
      </c>
      <c r="AL568" t="s">
        <v>1284</v>
      </c>
      <c r="AO568">
        <v>35</v>
      </c>
      <c r="AP568">
        <v>-30</v>
      </c>
      <c r="AS568">
        <v>7.4999999999999997E-2</v>
      </c>
      <c r="AT568">
        <v>4</v>
      </c>
      <c r="AU568">
        <v>7.4999999999999997E-2</v>
      </c>
      <c r="AV568">
        <v>4</v>
      </c>
      <c r="AW568" t="s">
        <v>1285</v>
      </c>
      <c r="AX568" t="s">
        <v>1286</v>
      </c>
      <c r="AY568" t="s">
        <v>1288</v>
      </c>
      <c r="AZ568" t="s">
        <v>1289</v>
      </c>
      <c r="BA568">
        <v>1</v>
      </c>
      <c r="BB568">
        <v>0.75</v>
      </c>
      <c r="BC568">
        <v>0</v>
      </c>
      <c r="BD568" t="s">
        <v>1290</v>
      </c>
      <c r="BE568" t="s">
        <v>1290</v>
      </c>
      <c r="BF568" t="s">
        <v>1291</v>
      </c>
      <c r="BG568" t="s">
        <v>1291</v>
      </c>
      <c r="BH568" t="s">
        <v>1291</v>
      </c>
      <c r="BI568">
        <v>0</v>
      </c>
      <c r="BJ568" t="s">
        <v>1292</v>
      </c>
      <c r="BK568">
        <v>0</v>
      </c>
    </row>
    <row r="569" spans="1:63" x14ac:dyDescent="0.25">
      <c r="A569" t="s">
        <v>611</v>
      </c>
      <c r="B569">
        <v>4</v>
      </c>
      <c r="C569" t="s">
        <v>1204</v>
      </c>
      <c r="D569">
        <v>0</v>
      </c>
      <c r="E569">
        <v>1900</v>
      </c>
      <c r="F569">
        <v>1</v>
      </c>
      <c r="G569">
        <v>9</v>
      </c>
      <c r="H569">
        <v>1.2</v>
      </c>
      <c r="I569" t="s">
        <v>1273</v>
      </c>
      <c r="J569" t="s">
        <v>1274</v>
      </c>
      <c r="K569" t="s">
        <v>1275</v>
      </c>
      <c r="M569" t="s">
        <v>1274</v>
      </c>
      <c r="N569" t="s">
        <v>1276</v>
      </c>
      <c r="P569" t="s">
        <v>1274</v>
      </c>
      <c r="Q569" t="s">
        <v>1277</v>
      </c>
      <c r="X569">
        <v>0.38800000000000001</v>
      </c>
      <c r="Y569">
        <v>0.4</v>
      </c>
      <c r="Z569" t="s">
        <v>1279</v>
      </c>
      <c r="AA569">
        <v>0.2</v>
      </c>
      <c r="AB569">
        <v>0.2</v>
      </c>
      <c r="AC569">
        <v>0.2</v>
      </c>
      <c r="AD569">
        <v>0.2</v>
      </c>
      <c r="AE569">
        <v>7</v>
      </c>
      <c r="AF569" t="s">
        <v>1280</v>
      </c>
      <c r="AG569" t="s">
        <v>1281</v>
      </c>
      <c r="AL569" t="s">
        <v>1284</v>
      </c>
      <c r="AO569">
        <v>35</v>
      </c>
      <c r="AP569">
        <v>-30</v>
      </c>
      <c r="AS569">
        <v>7.4999999999999997E-2</v>
      </c>
      <c r="AT569">
        <v>4</v>
      </c>
      <c r="AU569">
        <v>7.4999999999999997E-2</v>
      </c>
      <c r="AV569">
        <v>4</v>
      </c>
      <c r="AW569" t="s">
        <v>1285</v>
      </c>
      <c r="AX569" t="s">
        <v>1286</v>
      </c>
      <c r="AY569" t="s">
        <v>1288</v>
      </c>
      <c r="AZ569" t="s">
        <v>1289</v>
      </c>
      <c r="BA569">
        <v>1</v>
      </c>
      <c r="BB569">
        <v>0.75</v>
      </c>
      <c r="BC569">
        <v>0</v>
      </c>
      <c r="BD569" t="s">
        <v>1290</v>
      </c>
      <c r="BE569" t="s">
        <v>1290</v>
      </c>
      <c r="BF569" t="s">
        <v>1291</v>
      </c>
      <c r="BG569" t="s">
        <v>1291</v>
      </c>
      <c r="BH569" t="s">
        <v>1291</v>
      </c>
      <c r="BI569">
        <v>0</v>
      </c>
      <c r="BJ569" t="s">
        <v>1292</v>
      </c>
      <c r="BK569">
        <v>0</v>
      </c>
    </row>
    <row r="570" spans="1:63" x14ac:dyDescent="0.25">
      <c r="A570" t="s">
        <v>612</v>
      </c>
      <c r="B570">
        <v>4</v>
      </c>
      <c r="C570" t="s">
        <v>1205</v>
      </c>
      <c r="D570">
        <v>0</v>
      </c>
      <c r="E570">
        <v>1900</v>
      </c>
      <c r="F570">
        <v>1</v>
      </c>
      <c r="G570">
        <v>9</v>
      </c>
      <c r="H570">
        <v>1.2</v>
      </c>
      <c r="I570" t="s">
        <v>1273</v>
      </c>
      <c r="J570" t="s">
        <v>1274</v>
      </c>
      <c r="K570" t="s">
        <v>1275</v>
      </c>
      <c r="M570" t="s">
        <v>1274</v>
      </c>
      <c r="N570" t="s">
        <v>1276</v>
      </c>
      <c r="P570" t="s">
        <v>1274</v>
      </c>
      <c r="Q570" t="s">
        <v>1277</v>
      </c>
      <c r="X570">
        <v>0.38800000000000001</v>
      </c>
      <c r="Y570">
        <v>0.4</v>
      </c>
      <c r="Z570" t="s">
        <v>1279</v>
      </c>
      <c r="AA570">
        <v>0.2</v>
      </c>
      <c r="AB570">
        <v>0.2</v>
      </c>
      <c r="AC570">
        <v>0.2</v>
      </c>
      <c r="AD570">
        <v>0.2</v>
      </c>
      <c r="AE570">
        <v>7</v>
      </c>
      <c r="AF570" t="s">
        <v>1280</v>
      </c>
      <c r="AG570" t="s">
        <v>1281</v>
      </c>
      <c r="AL570" t="s">
        <v>1284</v>
      </c>
      <c r="AO570">
        <v>35</v>
      </c>
      <c r="AP570">
        <v>-30</v>
      </c>
      <c r="AS570">
        <v>7.4999999999999997E-2</v>
      </c>
      <c r="AT570">
        <v>4</v>
      </c>
      <c r="AU570">
        <v>7.4999999999999997E-2</v>
      </c>
      <c r="AV570">
        <v>4</v>
      </c>
      <c r="AW570" t="s">
        <v>1285</v>
      </c>
      <c r="AX570" t="s">
        <v>1286</v>
      </c>
      <c r="AY570" t="s">
        <v>1288</v>
      </c>
      <c r="AZ570" t="s">
        <v>1289</v>
      </c>
      <c r="BA570">
        <v>1</v>
      </c>
      <c r="BB570">
        <v>0.75</v>
      </c>
      <c r="BC570">
        <v>0</v>
      </c>
      <c r="BD570" t="s">
        <v>1290</v>
      </c>
      <c r="BE570" t="s">
        <v>1290</v>
      </c>
      <c r="BF570" t="s">
        <v>1291</v>
      </c>
      <c r="BG570" t="s">
        <v>1291</v>
      </c>
      <c r="BH570" t="s">
        <v>1291</v>
      </c>
      <c r="BI570">
        <v>0</v>
      </c>
      <c r="BJ570" t="s">
        <v>1292</v>
      </c>
      <c r="BK570">
        <v>0</v>
      </c>
    </row>
    <row r="571" spans="1:63" x14ac:dyDescent="0.25">
      <c r="A571" t="s">
        <v>613</v>
      </c>
      <c r="B571">
        <v>4</v>
      </c>
      <c r="C571" t="s">
        <v>1206</v>
      </c>
      <c r="D571">
        <v>0</v>
      </c>
      <c r="E571">
        <v>1900</v>
      </c>
      <c r="F571">
        <v>1</v>
      </c>
      <c r="G571">
        <v>9</v>
      </c>
      <c r="H571">
        <v>1.2</v>
      </c>
      <c r="I571" t="s">
        <v>1273</v>
      </c>
      <c r="J571" t="s">
        <v>1274</v>
      </c>
      <c r="K571" t="s">
        <v>1275</v>
      </c>
      <c r="M571" t="s">
        <v>1274</v>
      </c>
      <c r="N571" t="s">
        <v>1276</v>
      </c>
      <c r="P571" t="s">
        <v>1274</v>
      </c>
      <c r="Q571" t="s">
        <v>1277</v>
      </c>
      <c r="X571">
        <v>0.38800000000000001</v>
      </c>
      <c r="Y571">
        <v>0.4</v>
      </c>
      <c r="Z571" t="s">
        <v>1279</v>
      </c>
      <c r="AA571">
        <v>0.2</v>
      </c>
      <c r="AB571">
        <v>0.2</v>
      </c>
      <c r="AC571">
        <v>0.2</v>
      </c>
      <c r="AD571">
        <v>0.2</v>
      </c>
      <c r="AE571">
        <v>7</v>
      </c>
      <c r="AF571" t="s">
        <v>1280</v>
      </c>
      <c r="AG571" t="s">
        <v>1281</v>
      </c>
      <c r="AL571" t="s">
        <v>1284</v>
      </c>
      <c r="AO571">
        <v>35</v>
      </c>
      <c r="AP571">
        <v>-30</v>
      </c>
      <c r="AS571">
        <v>7.4999999999999997E-2</v>
      </c>
      <c r="AT571">
        <v>4</v>
      </c>
      <c r="AU571">
        <v>7.4999999999999997E-2</v>
      </c>
      <c r="AV571">
        <v>4</v>
      </c>
      <c r="AW571" t="s">
        <v>1285</v>
      </c>
      <c r="AX571" t="s">
        <v>1286</v>
      </c>
      <c r="AY571" t="s">
        <v>1288</v>
      </c>
      <c r="AZ571" t="s">
        <v>1289</v>
      </c>
      <c r="BA571">
        <v>1</v>
      </c>
      <c r="BB571">
        <v>0.75</v>
      </c>
      <c r="BC571">
        <v>0</v>
      </c>
      <c r="BD571" t="s">
        <v>1290</v>
      </c>
      <c r="BE571" t="s">
        <v>1290</v>
      </c>
      <c r="BF571" t="s">
        <v>1291</v>
      </c>
      <c r="BG571" t="s">
        <v>1291</v>
      </c>
      <c r="BH571" t="s">
        <v>1291</v>
      </c>
      <c r="BI571">
        <v>0</v>
      </c>
      <c r="BJ571" t="s">
        <v>1292</v>
      </c>
      <c r="BK571">
        <v>0</v>
      </c>
    </row>
    <row r="572" spans="1:63" x14ac:dyDescent="0.25">
      <c r="A572" t="s">
        <v>614</v>
      </c>
      <c r="B572">
        <v>4</v>
      </c>
      <c r="C572" t="s">
        <v>1207</v>
      </c>
      <c r="D572">
        <v>0</v>
      </c>
      <c r="E572">
        <v>1900</v>
      </c>
      <c r="F572">
        <v>1</v>
      </c>
      <c r="G572">
        <v>9</v>
      </c>
      <c r="H572">
        <v>1.2</v>
      </c>
      <c r="I572" t="s">
        <v>1273</v>
      </c>
      <c r="J572" t="s">
        <v>1274</v>
      </c>
      <c r="K572" t="s">
        <v>1275</v>
      </c>
      <c r="M572" t="s">
        <v>1274</v>
      </c>
      <c r="N572" t="s">
        <v>1276</v>
      </c>
      <c r="P572" t="s">
        <v>1274</v>
      </c>
      <c r="Q572" t="s">
        <v>1277</v>
      </c>
      <c r="X572">
        <v>0.38800000000000001</v>
      </c>
      <c r="Y572">
        <v>0.4</v>
      </c>
      <c r="Z572" t="s">
        <v>1279</v>
      </c>
      <c r="AA572">
        <v>0.2</v>
      </c>
      <c r="AB572">
        <v>0.2</v>
      </c>
      <c r="AC572">
        <v>0.2</v>
      </c>
      <c r="AD572">
        <v>0.2</v>
      </c>
      <c r="AE572">
        <v>7</v>
      </c>
      <c r="AF572" t="s">
        <v>1280</v>
      </c>
      <c r="AG572" t="s">
        <v>1281</v>
      </c>
      <c r="AL572" t="s">
        <v>1284</v>
      </c>
      <c r="AO572">
        <v>35</v>
      </c>
      <c r="AP572">
        <v>-30</v>
      </c>
      <c r="AS572">
        <v>7.4999999999999997E-2</v>
      </c>
      <c r="AT572">
        <v>4</v>
      </c>
      <c r="AU572">
        <v>7.4999999999999997E-2</v>
      </c>
      <c r="AV572">
        <v>4</v>
      </c>
      <c r="AW572" t="s">
        <v>1285</v>
      </c>
      <c r="AX572" t="s">
        <v>1286</v>
      </c>
      <c r="AY572" t="s">
        <v>1288</v>
      </c>
      <c r="AZ572" t="s">
        <v>1289</v>
      </c>
      <c r="BA572">
        <v>1</v>
      </c>
      <c r="BB572">
        <v>0.75</v>
      </c>
      <c r="BC572">
        <v>0</v>
      </c>
      <c r="BD572" t="s">
        <v>1290</v>
      </c>
      <c r="BE572" t="s">
        <v>1290</v>
      </c>
      <c r="BF572" t="s">
        <v>1291</v>
      </c>
      <c r="BG572" t="s">
        <v>1291</v>
      </c>
      <c r="BH572" t="s">
        <v>1291</v>
      </c>
      <c r="BI572">
        <v>0</v>
      </c>
      <c r="BJ572" t="s">
        <v>1292</v>
      </c>
      <c r="BK572">
        <v>0</v>
      </c>
    </row>
    <row r="573" spans="1:63" x14ac:dyDescent="0.25">
      <c r="A573" t="s">
        <v>615</v>
      </c>
      <c r="B573">
        <v>4</v>
      </c>
      <c r="C573" t="s">
        <v>1208</v>
      </c>
      <c r="D573">
        <v>0</v>
      </c>
      <c r="E573">
        <v>1900</v>
      </c>
      <c r="F573">
        <v>1</v>
      </c>
      <c r="G573">
        <v>9</v>
      </c>
      <c r="H573">
        <v>1.2</v>
      </c>
      <c r="I573" t="s">
        <v>1273</v>
      </c>
      <c r="J573" t="s">
        <v>1274</v>
      </c>
      <c r="K573" t="s">
        <v>1275</v>
      </c>
      <c r="M573" t="s">
        <v>1274</v>
      </c>
      <c r="N573" t="s">
        <v>1276</v>
      </c>
      <c r="P573" t="s">
        <v>1274</v>
      </c>
      <c r="Q573" t="s">
        <v>1277</v>
      </c>
      <c r="X573">
        <v>0.38800000000000001</v>
      </c>
      <c r="Y573">
        <v>0.4</v>
      </c>
      <c r="Z573" t="s">
        <v>1279</v>
      </c>
      <c r="AA573">
        <v>0.2</v>
      </c>
      <c r="AB573">
        <v>0.2</v>
      </c>
      <c r="AC573">
        <v>0.2</v>
      </c>
      <c r="AD573">
        <v>0.2</v>
      </c>
      <c r="AE573">
        <v>7</v>
      </c>
      <c r="AF573" t="s">
        <v>1280</v>
      </c>
      <c r="AG573" t="s">
        <v>1281</v>
      </c>
      <c r="AL573" t="s">
        <v>1284</v>
      </c>
      <c r="AO573">
        <v>35</v>
      </c>
      <c r="AP573">
        <v>-30</v>
      </c>
      <c r="AS573">
        <v>7.4999999999999997E-2</v>
      </c>
      <c r="AT573">
        <v>4</v>
      </c>
      <c r="AU573">
        <v>7.4999999999999997E-2</v>
      </c>
      <c r="AV573">
        <v>4</v>
      </c>
      <c r="AW573" t="s">
        <v>1285</v>
      </c>
      <c r="AX573" t="s">
        <v>1286</v>
      </c>
      <c r="AY573" t="s">
        <v>1288</v>
      </c>
      <c r="AZ573" t="s">
        <v>1289</v>
      </c>
      <c r="BA573">
        <v>1</v>
      </c>
      <c r="BB573">
        <v>0.75</v>
      </c>
      <c r="BC573">
        <v>0</v>
      </c>
      <c r="BD573" t="s">
        <v>1290</v>
      </c>
      <c r="BE573" t="s">
        <v>1290</v>
      </c>
      <c r="BF573" t="s">
        <v>1291</v>
      </c>
      <c r="BG573" t="s">
        <v>1291</v>
      </c>
      <c r="BH573" t="s">
        <v>1291</v>
      </c>
      <c r="BI573">
        <v>0</v>
      </c>
      <c r="BJ573" t="s">
        <v>1292</v>
      </c>
      <c r="BK573">
        <v>0</v>
      </c>
    </row>
    <row r="574" spans="1:63" x14ac:dyDescent="0.25">
      <c r="A574" t="s">
        <v>616</v>
      </c>
      <c r="B574">
        <v>4</v>
      </c>
      <c r="C574" t="s">
        <v>1209</v>
      </c>
      <c r="D574">
        <v>0</v>
      </c>
      <c r="E574">
        <v>1900</v>
      </c>
      <c r="F574">
        <v>1</v>
      </c>
      <c r="G574">
        <v>9</v>
      </c>
      <c r="H574">
        <v>1.2</v>
      </c>
      <c r="I574" t="s">
        <v>1273</v>
      </c>
      <c r="J574" t="s">
        <v>1274</v>
      </c>
      <c r="K574" t="s">
        <v>1275</v>
      </c>
      <c r="M574" t="s">
        <v>1274</v>
      </c>
      <c r="N574" t="s">
        <v>1276</v>
      </c>
      <c r="P574" t="s">
        <v>1274</v>
      </c>
      <c r="Q574" t="s">
        <v>1277</v>
      </c>
      <c r="X574">
        <v>0.38800000000000001</v>
      </c>
      <c r="Y574">
        <v>0.4</v>
      </c>
      <c r="Z574" t="s">
        <v>1279</v>
      </c>
      <c r="AA574">
        <v>0.2</v>
      </c>
      <c r="AB574">
        <v>0.2</v>
      </c>
      <c r="AC574">
        <v>0.2</v>
      </c>
      <c r="AD574">
        <v>0.2</v>
      </c>
      <c r="AE574">
        <v>7</v>
      </c>
      <c r="AF574" t="s">
        <v>1280</v>
      </c>
      <c r="AG574" t="s">
        <v>1281</v>
      </c>
      <c r="AL574" t="s">
        <v>1284</v>
      </c>
      <c r="AO574">
        <v>35</v>
      </c>
      <c r="AP574">
        <v>-30</v>
      </c>
      <c r="AS574">
        <v>7.4999999999999997E-2</v>
      </c>
      <c r="AT574">
        <v>4</v>
      </c>
      <c r="AU574">
        <v>7.4999999999999997E-2</v>
      </c>
      <c r="AV574">
        <v>4</v>
      </c>
      <c r="AW574" t="s">
        <v>1285</v>
      </c>
      <c r="AX574" t="s">
        <v>1286</v>
      </c>
      <c r="AY574" t="s">
        <v>1288</v>
      </c>
      <c r="AZ574" t="s">
        <v>1289</v>
      </c>
      <c r="BA574">
        <v>1</v>
      </c>
      <c r="BB574">
        <v>0.75</v>
      </c>
      <c r="BC574">
        <v>0</v>
      </c>
      <c r="BD574" t="s">
        <v>1290</v>
      </c>
      <c r="BE574" t="s">
        <v>1290</v>
      </c>
      <c r="BF574" t="s">
        <v>1291</v>
      </c>
      <c r="BG574" t="s">
        <v>1291</v>
      </c>
      <c r="BH574" t="s">
        <v>1291</v>
      </c>
      <c r="BI574">
        <v>0</v>
      </c>
      <c r="BJ574" t="s">
        <v>1292</v>
      </c>
      <c r="BK574">
        <v>0</v>
      </c>
    </row>
    <row r="575" spans="1:63" x14ac:dyDescent="0.25">
      <c r="A575" t="s">
        <v>617</v>
      </c>
      <c r="B575">
        <v>4</v>
      </c>
      <c r="C575" t="s">
        <v>1210</v>
      </c>
      <c r="D575">
        <v>0</v>
      </c>
      <c r="E575">
        <v>1900</v>
      </c>
      <c r="F575">
        <v>1</v>
      </c>
      <c r="G575">
        <v>9</v>
      </c>
      <c r="H575">
        <v>1.2</v>
      </c>
      <c r="I575" t="s">
        <v>1273</v>
      </c>
      <c r="J575" t="s">
        <v>1274</v>
      </c>
      <c r="K575" t="s">
        <v>1275</v>
      </c>
      <c r="M575" t="s">
        <v>1274</v>
      </c>
      <c r="N575" t="s">
        <v>1276</v>
      </c>
      <c r="P575" t="s">
        <v>1274</v>
      </c>
      <c r="Q575" t="s">
        <v>1277</v>
      </c>
      <c r="X575">
        <v>0.38800000000000001</v>
      </c>
      <c r="Y575">
        <v>0.4</v>
      </c>
      <c r="Z575" t="s">
        <v>1279</v>
      </c>
      <c r="AA575">
        <v>0.2</v>
      </c>
      <c r="AB575">
        <v>0.2</v>
      </c>
      <c r="AC575">
        <v>0.2</v>
      </c>
      <c r="AD575">
        <v>0.2</v>
      </c>
      <c r="AE575">
        <v>7</v>
      </c>
      <c r="AF575" t="s">
        <v>1280</v>
      </c>
      <c r="AG575" t="s">
        <v>1281</v>
      </c>
      <c r="AL575" t="s">
        <v>1284</v>
      </c>
      <c r="AO575">
        <v>35</v>
      </c>
      <c r="AP575">
        <v>-30</v>
      </c>
      <c r="AS575">
        <v>7.4999999999999997E-2</v>
      </c>
      <c r="AT575">
        <v>4</v>
      </c>
      <c r="AU575">
        <v>7.4999999999999997E-2</v>
      </c>
      <c r="AV575">
        <v>4</v>
      </c>
      <c r="AW575" t="s">
        <v>1285</v>
      </c>
      <c r="AX575" t="s">
        <v>1286</v>
      </c>
      <c r="AY575" t="s">
        <v>1288</v>
      </c>
      <c r="AZ575" t="s">
        <v>1289</v>
      </c>
      <c r="BA575">
        <v>1</v>
      </c>
      <c r="BB575">
        <v>0.75</v>
      </c>
      <c r="BC575">
        <v>0</v>
      </c>
      <c r="BD575" t="s">
        <v>1290</v>
      </c>
      <c r="BE575" t="s">
        <v>1290</v>
      </c>
      <c r="BF575" t="s">
        <v>1291</v>
      </c>
      <c r="BG575" t="s">
        <v>1291</v>
      </c>
      <c r="BH575" t="s">
        <v>1291</v>
      </c>
      <c r="BI575">
        <v>0</v>
      </c>
      <c r="BJ575" t="s">
        <v>1292</v>
      </c>
      <c r="BK575">
        <v>0</v>
      </c>
    </row>
    <row r="576" spans="1:63" x14ac:dyDescent="0.25">
      <c r="A576" t="s">
        <v>618</v>
      </c>
      <c r="B576">
        <v>4</v>
      </c>
      <c r="C576" t="s">
        <v>1211</v>
      </c>
      <c r="D576">
        <v>0</v>
      </c>
      <c r="E576">
        <v>1900</v>
      </c>
      <c r="F576">
        <v>1</v>
      </c>
      <c r="G576">
        <v>9</v>
      </c>
      <c r="H576">
        <v>1.2</v>
      </c>
      <c r="I576" t="s">
        <v>1273</v>
      </c>
      <c r="J576" t="s">
        <v>1274</v>
      </c>
      <c r="K576" t="s">
        <v>1275</v>
      </c>
      <c r="M576" t="s">
        <v>1274</v>
      </c>
      <c r="N576" t="s">
        <v>1276</v>
      </c>
      <c r="P576" t="s">
        <v>1274</v>
      </c>
      <c r="Q576" t="s">
        <v>1277</v>
      </c>
      <c r="X576">
        <v>0.38800000000000001</v>
      </c>
      <c r="Y576">
        <v>0.4</v>
      </c>
      <c r="Z576" t="s">
        <v>1279</v>
      </c>
      <c r="AA576">
        <v>0.2</v>
      </c>
      <c r="AB576">
        <v>0.2</v>
      </c>
      <c r="AC576">
        <v>0.2</v>
      </c>
      <c r="AD576">
        <v>0.2</v>
      </c>
      <c r="AE576">
        <v>7</v>
      </c>
      <c r="AF576" t="s">
        <v>1280</v>
      </c>
      <c r="AG576" t="s">
        <v>1281</v>
      </c>
      <c r="AL576" t="s">
        <v>1284</v>
      </c>
      <c r="AO576">
        <v>35</v>
      </c>
      <c r="AP576">
        <v>-30</v>
      </c>
      <c r="AS576">
        <v>7.4999999999999997E-2</v>
      </c>
      <c r="AT576">
        <v>4</v>
      </c>
      <c r="AU576">
        <v>7.4999999999999997E-2</v>
      </c>
      <c r="AV576">
        <v>4</v>
      </c>
      <c r="AW576" t="s">
        <v>1285</v>
      </c>
      <c r="AX576" t="s">
        <v>1286</v>
      </c>
      <c r="AY576" t="s">
        <v>1288</v>
      </c>
      <c r="AZ576" t="s">
        <v>1289</v>
      </c>
      <c r="BA576">
        <v>1</v>
      </c>
      <c r="BB576">
        <v>0.75</v>
      </c>
      <c r="BC576">
        <v>0</v>
      </c>
      <c r="BD576" t="s">
        <v>1290</v>
      </c>
      <c r="BE576" t="s">
        <v>1290</v>
      </c>
      <c r="BF576" t="s">
        <v>1291</v>
      </c>
      <c r="BG576" t="s">
        <v>1291</v>
      </c>
      <c r="BH576" t="s">
        <v>1291</v>
      </c>
      <c r="BI576">
        <v>0</v>
      </c>
      <c r="BJ576" t="s">
        <v>1292</v>
      </c>
      <c r="BK576">
        <v>0</v>
      </c>
    </row>
    <row r="577" spans="1:63" x14ac:dyDescent="0.25">
      <c r="A577" t="s">
        <v>619</v>
      </c>
      <c r="B577">
        <v>4</v>
      </c>
      <c r="C577" t="s">
        <v>1212</v>
      </c>
      <c r="D577">
        <v>0</v>
      </c>
      <c r="E577">
        <v>1900</v>
      </c>
      <c r="F577">
        <v>1</v>
      </c>
      <c r="G577">
        <v>9</v>
      </c>
      <c r="H577">
        <v>1.2</v>
      </c>
      <c r="I577" t="s">
        <v>1273</v>
      </c>
      <c r="J577" t="s">
        <v>1274</v>
      </c>
      <c r="K577" t="s">
        <v>1275</v>
      </c>
      <c r="M577" t="s">
        <v>1274</v>
      </c>
      <c r="N577" t="s">
        <v>1276</v>
      </c>
      <c r="P577" t="s">
        <v>1274</v>
      </c>
      <c r="Q577" t="s">
        <v>1277</v>
      </c>
      <c r="X577">
        <v>0.38800000000000001</v>
      </c>
      <c r="Y577">
        <v>0.4</v>
      </c>
      <c r="Z577" t="s">
        <v>1279</v>
      </c>
      <c r="AA577">
        <v>0.2</v>
      </c>
      <c r="AB577">
        <v>0.2</v>
      </c>
      <c r="AC577">
        <v>0.2</v>
      </c>
      <c r="AD577">
        <v>0.2</v>
      </c>
      <c r="AE577">
        <v>7</v>
      </c>
      <c r="AF577" t="s">
        <v>1280</v>
      </c>
      <c r="AG577" t="s">
        <v>1281</v>
      </c>
      <c r="AL577" t="s">
        <v>1284</v>
      </c>
      <c r="AO577">
        <v>35</v>
      </c>
      <c r="AP577">
        <v>-30</v>
      </c>
      <c r="AS577">
        <v>7.4999999999999997E-2</v>
      </c>
      <c r="AT577">
        <v>4</v>
      </c>
      <c r="AU577">
        <v>7.4999999999999997E-2</v>
      </c>
      <c r="AV577">
        <v>4</v>
      </c>
      <c r="AW577" t="s">
        <v>1285</v>
      </c>
      <c r="AX577" t="s">
        <v>1286</v>
      </c>
      <c r="AY577" t="s">
        <v>1288</v>
      </c>
      <c r="AZ577" t="s">
        <v>1289</v>
      </c>
      <c r="BA577">
        <v>1</v>
      </c>
      <c r="BB577">
        <v>0.75</v>
      </c>
      <c r="BC577">
        <v>0</v>
      </c>
      <c r="BD577" t="s">
        <v>1290</v>
      </c>
      <c r="BE577" t="s">
        <v>1290</v>
      </c>
      <c r="BF577" t="s">
        <v>1291</v>
      </c>
      <c r="BG577" t="s">
        <v>1291</v>
      </c>
      <c r="BH577" t="s">
        <v>1291</v>
      </c>
      <c r="BI577">
        <v>0</v>
      </c>
      <c r="BJ577" t="s">
        <v>1292</v>
      </c>
      <c r="BK577">
        <v>0</v>
      </c>
    </row>
    <row r="578" spans="1:63" x14ac:dyDescent="0.25">
      <c r="A578" t="s">
        <v>620</v>
      </c>
      <c r="B578">
        <v>4</v>
      </c>
      <c r="C578" t="s">
        <v>1213</v>
      </c>
      <c r="D578">
        <v>0</v>
      </c>
      <c r="E578">
        <v>1900</v>
      </c>
      <c r="F578">
        <v>1</v>
      </c>
      <c r="G578">
        <v>9</v>
      </c>
      <c r="H578">
        <v>1.2</v>
      </c>
      <c r="I578" t="s">
        <v>1273</v>
      </c>
      <c r="J578" t="s">
        <v>1274</v>
      </c>
      <c r="K578" t="s">
        <v>1275</v>
      </c>
      <c r="M578" t="s">
        <v>1274</v>
      </c>
      <c r="N578" t="s">
        <v>1276</v>
      </c>
      <c r="P578" t="s">
        <v>1274</v>
      </c>
      <c r="Q578" t="s">
        <v>1277</v>
      </c>
      <c r="X578">
        <v>0.38800000000000001</v>
      </c>
      <c r="Y578">
        <v>0.4</v>
      </c>
      <c r="Z578" t="s">
        <v>1279</v>
      </c>
      <c r="AA578">
        <v>0.2</v>
      </c>
      <c r="AB578">
        <v>0.2</v>
      </c>
      <c r="AC578">
        <v>0.2</v>
      </c>
      <c r="AD578">
        <v>0.2</v>
      </c>
      <c r="AE578">
        <v>7</v>
      </c>
      <c r="AF578" t="s">
        <v>1280</v>
      </c>
      <c r="AG578" t="s">
        <v>1281</v>
      </c>
      <c r="AL578" t="s">
        <v>1284</v>
      </c>
      <c r="AO578">
        <v>35</v>
      </c>
      <c r="AP578">
        <v>-30</v>
      </c>
      <c r="AS578">
        <v>7.4999999999999997E-2</v>
      </c>
      <c r="AT578">
        <v>4</v>
      </c>
      <c r="AU578">
        <v>7.4999999999999997E-2</v>
      </c>
      <c r="AV578">
        <v>4</v>
      </c>
      <c r="AW578" t="s">
        <v>1285</v>
      </c>
      <c r="AX578" t="s">
        <v>1286</v>
      </c>
      <c r="AY578" t="s">
        <v>1288</v>
      </c>
      <c r="AZ578" t="s">
        <v>1289</v>
      </c>
      <c r="BA578">
        <v>1</v>
      </c>
      <c r="BB578">
        <v>0.75</v>
      </c>
      <c r="BC578">
        <v>0</v>
      </c>
      <c r="BD578" t="s">
        <v>1290</v>
      </c>
      <c r="BE578" t="s">
        <v>1290</v>
      </c>
      <c r="BF578" t="s">
        <v>1291</v>
      </c>
      <c r="BG578" t="s">
        <v>1291</v>
      </c>
      <c r="BH578" t="s">
        <v>1291</v>
      </c>
      <c r="BI578">
        <v>0</v>
      </c>
      <c r="BJ578" t="s">
        <v>1292</v>
      </c>
      <c r="BK578">
        <v>0</v>
      </c>
    </row>
    <row r="579" spans="1:63" x14ac:dyDescent="0.25">
      <c r="A579" t="s">
        <v>621</v>
      </c>
      <c r="B579">
        <v>4</v>
      </c>
      <c r="C579" t="s">
        <v>1214</v>
      </c>
      <c r="D579">
        <v>0</v>
      </c>
      <c r="E579">
        <v>1900</v>
      </c>
      <c r="F579">
        <v>1</v>
      </c>
      <c r="G579">
        <v>9</v>
      </c>
      <c r="H579">
        <v>1.2</v>
      </c>
      <c r="I579" t="s">
        <v>1273</v>
      </c>
      <c r="J579" t="s">
        <v>1274</v>
      </c>
      <c r="K579" t="s">
        <v>1275</v>
      </c>
      <c r="M579" t="s">
        <v>1274</v>
      </c>
      <c r="N579" t="s">
        <v>1276</v>
      </c>
      <c r="P579" t="s">
        <v>1274</v>
      </c>
      <c r="Q579" t="s">
        <v>1277</v>
      </c>
      <c r="X579">
        <v>0.38800000000000001</v>
      </c>
      <c r="Y579">
        <v>0.4</v>
      </c>
      <c r="Z579" t="s">
        <v>1279</v>
      </c>
      <c r="AA579">
        <v>0.2</v>
      </c>
      <c r="AB579">
        <v>0.2</v>
      </c>
      <c r="AC579">
        <v>0.2</v>
      </c>
      <c r="AD579">
        <v>0.2</v>
      </c>
      <c r="AE579">
        <v>7</v>
      </c>
      <c r="AF579" t="s">
        <v>1280</v>
      </c>
      <c r="AG579" t="s">
        <v>1281</v>
      </c>
      <c r="AL579" t="s">
        <v>1284</v>
      </c>
      <c r="AO579">
        <v>35</v>
      </c>
      <c r="AP579">
        <v>-30</v>
      </c>
      <c r="AS579">
        <v>7.4999999999999997E-2</v>
      </c>
      <c r="AT579">
        <v>4</v>
      </c>
      <c r="AU579">
        <v>7.4999999999999997E-2</v>
      </c>
      <c r="AV579">
        <v>4</v>
      </c>
      <c r="AW579" t="s">
        <v>1285</v>
      </c>
      <c r="AX579" t="s">
        <v>1286</v>
      </c>
      <c r="AY579" t="s">
        <v>1288</v>
      </c>
      <c r="AZ579" t="s">
        <v>1289</v>
      </c>
      <c r="BA579">
        <v>1</v>
      </c>
      <c r="BB579">
        <v>0.75</v>
      </c>
      <c r="BC579">
        <v>0</v>
      </c>
      <c r="BD579" t="s">
        <v>1290</v>
      </c>
      <c r="BE579" t="s">
        <v>1290</v>
      </c>
      <c r="BF579" t="s">
        <v>1291</v>
      </c>
      <c r="BG579" t="s">
        <v>1291</v>
      </c>
      <c r="BH579" t="s">
        <v>1291</v>
      </c>
      <c r="BI579">
        <v>0</v>
      </c>
      <c r="BJ579" t="s">
        <v>1292</v>
      </c>
      <c r="BK579">
        <v>0</v>
      </c>
    </row>
    <row r="580" spans="1:63" x14ac:dyDescent="0.25">
      <c r="A580" t="s">
        <v>622</v>
      </c>
      <c r="B580">
        <v>4</v>
      </c>
      <c r="C580" t="s">
        <v>1215</v>
      </c>
      <c r="D580">
        <v>0</v>
      </c>
      <c r="E580">
        <v>1900</v>
      </c>
      <c r="F580">
        <v>1</v>
      </c>
      <c r="G580">
        <v>9</v>
      </c>
      <c r="H580">
        <v>1.2</v>
      </c>
      <c r="I580" t="s">
        <v>1273</v>
      </c>
      <c r="J580" t="s">
        <v>1274</v>
      </c>
      <c r="K580" t="s">
        <v>1275</v>
      </c>
      <c r="M580" t="s">
        <v>1274</v>
      </c>
      <c r="N580" t="s">
        <v>1276</v>
      </c>
      <c r="P580" t="s">
        <v>1274</v>
      </c>
      <c r="Q580" t="s">
        <v>1277</v>
      </c>
      <c r="X580">
        <v>0.38800000000000001</v>
      </c>
      <c r="Y580">
        <v>0.4</v>
      </c>
      <c r="Z580" t="s">
        <v>1279</v>
      </c>
      <c r="AA580">
        <v>0.2</v>
      </c>
      <c r="AB580">
        <v>0.2</v>
      </c>
      <c r="AC580">
        <v>0.2</v>
      </c>
      <c r="AD580">
        <v>0.2</v>
      </c>
      <c r="AE580">
        <v>7</v>
      </c>
      <c r="AF580" t="s">
        <v>1280</v>
      </c>
      <c r="AG580" t="s">
        <v>1281</v>
      </c>
      <c r="AL580" t="s">
        <v>1284</v>
      </c>
      <c r="AO580">
        <v>35</v>
      </c>
      <c r="AP580">
        <v>-30</v>
      </c>
      <c r="AS580">
        <v>7.4999999999999997E-2</v>
      </c>
      <c r="AT580">
        <v>4</v>
      </c>
      <c r="AU580">
        <v>7.4999999999999997E-2</v>
      </c>
      <c r="AV580">
        <v>4</v>
      </c>
      <c r="AW580" t="s">
        <v>1285</v>
      </c>
      <c r="AX580" t="s">
        <v>1286</v>
      </c>
      <c r="AY580" t="s">
        <v>1288</v>
      </c>
      <c r="AZ580" t="s">
        <v>1289</v>
      </c>
      <c r="BA580">
        <v>1</v>
      </c>
      <c r="BB580">
        <v>0.75</v>
      </c>
      <c r="BC580">
        <v>0</v>
      </c>
      <c r="BD580" t="s">
        <v>1290</v>
      </c>
      <c r="BE580" t="s">
        <v>1290</v>
      </c>
      <c r="BF580" t="s">
        <v>1291</v>
      </c>
      <c r="BG580" t="s">
        <v>1291</v>
      </c>
      <c r="BH580" t="s">
        <v>1291</v>
      </c>
      <c r="BI580">
        <v>0</v>
      </c>
      <c r="BJ580" t="s">
        <v>1292</v>
      </c>
      <c r="BK580">
        <v>0</v>
      </c>
    </row>
    <row r="581" spans="1:63" x14ac:dyDescent="0.25">
      <c r="A581" t="s">
        <v>623</v>
      </c>
      <c r="B581">
        <v>4</v>
      </c>
      <c r="C581" t="s">
        <v>1216</v>
      </c>
      <c r="D581">
        <v>0</v>
      </c>
      <c r="E581">
        <v>1900</v>
      </c>
      <c r="F581">
        <v>1</v>
      </c>
      <c r="G581">
        <v>9</v>
      </c>
      <c r="H581">
        <v>1.2</v>
      </c>
      <c r="I581" t="s">
        <v>1273</v>
      </c>
      <c r="J581" t="s">
        <v>1274</v>
      </c>
      <c r="K581" t="s">
        <v>1275</v>
      </c>
      <c r="M581" t="s">
        <v>1274</v>
      </c>
      <c r="N581" t="s">
        <v>1276</v>
      </c>
      <c r="P581" t="s">
        <v>1274</v>
      </c>
      <c r="Q581" t="s">
        <v>1277</v>
      </c>
      <c r="X581">
        <v>0.38800000000000001</v>
      </c>
      <c r="Y581">
        <v>0.4</v>
      </c>
      <c r="Z581" t="s">
        <v>1279</v>
      </c>
      <c r="AA581">
        <v>0.2</v>
      </c>
      <c r="AB581">
        <v>0.2</v>
      </c>
      <c r="AC581">
        <v>0.2</v>
      </c>
      <c r="AD581">
        <v>0.2</v>
      </c>
      <c r="AE581">
        <v>7</v>
      </c>
      <c r="AF581" t="s">
        <v>1280</v>
      </c>
      <c r="AG581" t="s">
        <v>1281</v>
      </c>
      <c r="AL581" t="s">
        <v>1284</v>
      </c>
      <c r="AO581">
        <v>35</v>
      </c>
      <c r="AP581">
        <v>-30</v>
      </c>
      <c r="AS581">
        <v>7.4999999999999997E-2</v>
      </c>
      <c r="AT581">
        <v>4</v>
      </c>
      <c r="AU581">
        <v>7.4999999999999997E-2</v>
      </c>
      <c r="AV581">
        <v>4</v>
      </c>
      <c r="AW581" t="s">
        <v>1285</v>
      </c>
      <c r="AX581" t="s">
        <v>1286</v>
      </c>
      <c r="AY581" t="s">
        <v>1288</v>
      </c>
      <c r="AZ581" t="s">
        <v>1289</v>
      </c>
      <c r="BA581">
        <v>1</v>
      </c>
      <c r="BB581">
        <v>0.75</v>
      </c>
      <c r="BC581">
        <v>0</v>
      </c>
      <c r="BD581" t="s">
        <v>1290</v>
      </c>
      <c r="BE581" t="s">
        <v>1290</v>
      </c>
      <c r="BF581" t="s">
        <v>1291</v>
      </c>
      <c r="BG581" t="s">
        <v>1291</v>
      </c>
      <c r="BH581" t="s">
        <v>1291</v>
      </c>
      <c r="BI581">
        <v>0</v>
      </c>
      <c r="BJ581" t="s">
        <v>1292</v>
      </c>
      <c r="BK581">
        <v>0</v>
      </c>
    </row>
    <row r="582" spans="1:63" x14ac:dyDescent="0.25">
      <c r="A582" t="s">
        <v>624</v>
      </c>
      <c r="B582">
        <v>4</v>
      </c>
      <c r="C582" t="s">
        <v>1217</v>
      </c>
      <c r="D582">
        <v>0</v>
      </c>
      <c r="E582">
        <v>1900</v>
      </c>
      <c r="F582">
        <v>1</v>
      </c>
      <c r="G582">
        <v>9</v>
      </c>
      <c r="H582">
        <v>1.2</v>
      </c>
      <c r="I582" t="s">
        <v>1273</v>
      </c>
      <c r="J582" t="s">
        <v>1274</v>
      </c>
      <c r="K582" t="s">
        <v>1275</v>
      </c>
      <c r="M582" t="s">
        <v>1274</v>
      </c>
      <c r="N582" t="s">
        <v>1276</v>
      </c>
      <c r="P582" t="s">
        <v>1274</v>
      </c>
      <c r="Q582" t="s">
        <v>1277</v>
      </c>
      <c r="X582">
        <v>0.38800000000000001</v>
      </c>
      <c r="Y582">
        <v>0.4</v>
      </c>
      <c r="Z582" t="s">
        <v>1279</v>
      </c>
      <c r="AA582">
        <v>0.2</v>
      </c>
      <c r="AB582">
        <v>0.2</v>
      </c>
      <c r="AC582">
        <v>0.2</v>
      </c>
      <c r="AD582">
        <v>0.2</v>
      </c>
      <c r="AE582">
        <v>7</v>
      </c>
      <c r="AF582" t="s">
        <v>1280</v>
      </c>
      <c r="AG582" t="s">
        <v>1281</v>
      </c>
      <c r="AL582" t="s">
        <v>1284</v>
      </c>
      <c r="AO582">
        <v>35</v>
      </c>
      <c r="AP582">
        <v>-30</v>
      </c>
      <c r="AS582">
        <v>7.4999999999999997E-2</v>
      </c>
      <c r="AT582">
        <v>4</v>
      </c>
      <c r="AU582">
        <v>7.4999999999999997E-2</v>
      </c>
      <c r="AV582">
        <v>4</v>
      </c>
      <c r="AW582" t="s">
        <v>1285</v>
      </c>
      <c r="AX582" t="s">
        <v>1286</v>
      </c>
      <c r="AY582" t="s">
        <v>1288</v>
      </c>
      <c r="AZ582" t="s">
        <v>1289</v>
      </c>
      <c r="BA582">
        <v>1</v>
      </c>
      <c r="BB582">
        <v>0.75</v>
      </c>
      <c r="BC582">
        <v>0</v>
      </c>
      <c r="BD582" t="s">
        <v>1290</v>
      </c>
      <c r="BE582" t="s">
        <v>1290</v>
      </c>
      <c r="BF582" t="s">
        <v>1291</v>
      </c>
      <c r="BG582" t="s">
        <v>1291</v>
      </c>
      <c r="BH582" t="s">
        <v>1291</v>
      </c>
      <c r="BI582">
        <v>0</v>
      </c>
      <c r="BJ582" t="s">
        <v>1292</v>
      </c>
      <c r="BK582">
        <v>0</v>
      </c>
    </row>
    <row r="583" spans="1:63" x14ac:dyDescent="0.25">
      <c r="A583" t="s">
        <v>625</v>
      </c>
      <c r="B583">
        <v>4</v>
      </c>
      <c r="C583" t="s">
        <v>1218</v>
      </c>
      <c r="D583">
        <v>0</v>
      </c>
      <c r="E583">
        <v>1900</v>
      </c>
      <c r="F583">
        <v>1</v>
      </c>
      <c r="G583">
        <v>9</v>
      </c>
      <c r="H583">
        <v>1.2</v>
      </c>
      <c r="I583" t="s">
        <v>1273</v>
      </c>
      <c r="J583" t="s">
        <v>1274</v>
      </c>
      <c r="K583" t="s">
        <v>1275</v>
      </c>
      <c r="M583" t="s">
        <v>1274</v>
      </c>
      <c r="N583" t="s">
        <v>1276</v>
      </c>
      <c r="P583" t="s">
        <v>1274</v>
      </c>
      <c r="Q583" t="s">
        <v>1277</v>
      </c>
      <c r="X583">
        <v>0.38800000000000001</v>
      </c>
      <c r="Y583">
        <v>0.4</v>
      </c>
      <c r="Z583" t="s">
        <v>1279</v>
      </c>
      <c r="AA583">
        <v>0.2</v>
      </c>
      <c r="AB583">
        <v>0.2</v>
      </c>
      <c r="AC583">
        <v>0.2</v>
      </c>
      <c r="AD583">
        <v>0.2</v>
      </c>
      <c r="AE583">
        <v>7</v>
      </c>
      <c r="AF583" t="s">
        <v>1280</v>
      </c>
      <c r="AG583" t="s">
        <v>1281</v>
      </c>
      <c r="AL583" t="s">
        <v>1284</v>
      </c>
      <c r="AO583">
        <v>35</v>
      </c>
      <c r="AP583">
        <v>-30</v>
      </c>
      <c r="AS583">
        <v>7.4999999999999997E-2</v>
      </c>
      <c r="AT583">
        <v>4</v>
      </c>
      <c r="AU583">
        <v>7.4999999999999997E-2</v>
      </c>
      <c r="AV583">
        <v>4</v>
      </c>
      <c r="AW583" t="s">
        <v>1285</v>
      </c>
      <c r="AX583" t="s">
        <v>1286</v>
      </c>
      <c r="AY583" t="s">
        <v>1288</v>
      </c>
      <c r="AZ583" t="s">
        <v>1289</v>
      </c>
      <c r="BA583">
        <v>1</v>
      </c>
      <c r="BB583">
        <v>0.75</v>
      </c>
      <c r="BC583">
        <v>0</v>
      </c>
      <c r="BD583" t="s">
        <v>1290</v>
      </c>
      <c r="BE583" t="s">
        <v>1290</v>
      </c>
      <c r="BF583" t="s">
        <v>1291</v>
      </c>
      <c r="BG583" t="s">
        <v>1291</v>
      </c>
      <c r="BH583" t="s">
        <v>1291</v>
      </c>
      <c r="BI583">
        <v>0</v>
      </c>
      <c r="BJ583" t="s">
        <v>1292</v>
      </c>
      <c r="BK583">
        <v>0</v>
      </c>
    </row>
    <row r="584" spans="1:63" x14ac:dyDescent="0.25">
      <c r="A584" t="s">
        <v>626</v>
      </c>
      <c r="B584">
        <v>4</v>
      </c>
      <c r="C584" t="s">
        <v>1219</v>
      </c>
      <c r="D584">
        <v>0</v>
      </c>
      <c r="E584">
        <v>1900</v>
      </c>
      <c r="F584">
        <v>1</v>
      </c>
      <c r="G584">
        <v>9</v>
      </c>
      <c r="H584">
        <v>1.2</v>
      </c>
      <c r="I584" t="s">
        <v>1273</v>
      </c>
      <c r="J584" t="s">
        <v>1274</v>
      </c>
      <c r="K584" t="s">
        <v>1275</v>
      </c>
      <c r="M584" t="s">
        <v>1274</v>
      </c>
      <c r="N584" t="s">
        <v>1276</v>
      </c>
      <c r="P584" t="s">
        <v>1274</v>
      </c>
      <c r="Q584" t="s">
        <v>1277</v>
      </c>
      <c r="X584">
        <v>0.38800000000000001</v>
      </c>
      <c r="Y584">
        <v>0.4</v>
      </c>
      <c r="Z584" t="s">
        <v>1279</v>
      </c>
      <c r="AA584">
        <v>0.2</v>
      </c>
      <c r="AB584">
        <v>0.2</v>
      </c>
      <c r="AC584">
        <v>0.2</v>
      </c>
      <c r="AD584">
        <v>0.2</v>
      </c>
      <c r="AE584">
        <v>7</v>
      </c>
      <c r="AF584" t="s">
        <v>1280</v>
      </c>
      <c r="AG584" t="s">
        <v>1281</v>
      </c>
      <c r="AL584" t="s">
        <v>1284</v>
      </c>
      <c r="AO584">
        <v>35</v>
      </c>
      <c r="AP584">
        <v>-30</v>
      </c>
      <c r="AS584">
        <v>7.4999999999999997E-2</v>
      </c>
      <c r="AT584">
        <v>4</v>
      </c>
      <c r="AU584">
        <v>7.4999999999999997E-2</v>
      </c>
      <c r="AV584">
        <v>4</v>
      </c>
      <c r="AW584" t="s">
        <v>1285</v>
      </c>
      <c r="AX584" t="s">
        <v>1286</v>
      </c>
      <c r="AY584" t="s">
        <v>1288</v>
      </c>
      <c r="AZ584" t="s">
        <v>1289</v>
      </c>
      <c r="BA584">
        <v>1</v>
      </c>
      <c r="BB584">
        <v>0.75</v>
      </c>
      <c r="BC584">
        <v>0</v>
      </c>
      <c r="BD584" t="s">
        <v>1290</v>
      </c>
      <c r="BE584" t="s">
        <v>1290</v>
      </c>
      <c r="BF584" t="s">
        <v>1291</v>
      </c>
      <c r="BG584" t="s">
        <v>1291</v>
      </c>
      <c r="BH584" t="s">
        <v>1291</v>
      </c>
      <c r="BI584">
        <v>0</v>
      </c>
      <c r="BJ584" t="s">
        <v>1292</v>
      </c>
      <c r="BK584">
        <v>0</v>
      </c>
    </row>
    <row r="585" spans="1:63" x14ac:dyDescent="0.25">
      <c r="A585" t="s">
        <v>627</v>
      </c>
      <c r="B585">
        <v>4</v>
      </c>
      <c r="C585" t="s">
        <v>1220</v>
      </c>
      <c r="D585">
        <v>0</v>
      </c>
      <c r="E585">
        <v>1900</v>
      </c>
      <c r="F585">
        <v>1</v>
      </c>
      <c r="G585">
        <v>9</v>
      </c>
      <c r="H585">
        <v>1.2</v>
      </c>
      <c r="I585" t="s">
        <v>1273</v>
      </c>
      <c r="J585" t="s">
        <v>1274</v>
      </c>
      <c r="K585" t="s">
        <v>1275</v>
      </c>
      <c r="M585" t="s">
        <v>1274</v>
      </c>
      <c r="N585" t="s">
        <v>1276</v>
      </c>
      <c r="P585" t="s">
        <v>1274</v>
      </c>
      <c r="Q585" t="s">
        <v>1277</v>
      </c>
      <c r="X585">
        <v>0.38800000000000001</v>
      </c>
      <c r="Y585">
        <v>0.4</v>
      </c>
      <c r="Z585" t="s">
        <v>1279</v>
      </c>
      <c r="AA585">
        <v>0.2</v>
      </c>
      <c r="AB585">
        <v>0.2</v>
      </c>
      <c r="AC585">
        <v>0.2</v>
      </c>
      <c r="AD585">
        <v>0.2</v>
      </c>
      <c r="AE585">
        <v>7</v>
      </c>
      <c r="AF585" t="s">
        <v>1280</v>
      </c>
      <c r="AG585" t="s">
        <v>1281</v>
      </c>
      <c r="AL585" t="s">
        <v>1284</v>
      </c>
      <c r="AO585">
        <v>35</v>
      </c>
      <c r="AP585">
        <v>-30</v>
      </c>
      <c r="AS585">
        <v>7.4999999999999997E-2</v>
      </c>
      <c r="AT585">
        <v>4</v>
      </c>
      <c r="AU585">
        <v>7.4999999999999997E-2</v>
      </c>
      <c r="AV585">
        <v>4</v>
      </c>
      <c r="AW585" t="s">
        <v>1285</v>
      </c>
      <c r="AX585" t="s">
        <v>1286</v>
      </c>
      <c r="AY585" t="s">
        <v>1288</v>
      </c>
      <c r="AZ585" t="s">
        <v>1289</v>
      </c>
      <c r="BA585">
        <v>1</v>
      </c>
      <c r="BB585">
        <v>0.75</v>
      </c>
      <c r="BC585">
        <v>0</v>
      </c>
      <c r="BD585" t="s">
        <v>1290</v>
      </c>
      <c r="BE585" t="s">
        <v>1290</v>
      </c>
      <c r="BF585" t="s">
        <v>1291</v>
      </c>
      <c r="BG585" t="s">
        <v>1291</v>
      </c>
      <c r="BH585" t="s">
        <v>1291</v>
      </c>
      <c r="BI585">
        <v>0</v>
      </c>
      <c r="BJ585" t="s">
        <v>1292</v>
      </c>
      <c r="BK585">
        <v>0</v>
      </c>
    </row>
    <row r="586" spans="1:63" x14ac:dyDescent="0.25">
      <c r="A586" t="s">
        <v>628</v>
      </c>
      <c r="B586">
        <v>4</v>
      </c>
      <c r="C586" t="s">
        <v>1221</v>
      </c>
      <c r="D586">
        <v>0</v>
      </c>
      <c r="E586">
        <v>1900</v>
      </c>
      <c r="F586">
        <v>1</v>
      </c>
      <c r="G586">
        <v>9</v>
      </c>
      <c r="H586">
        <v>1.2</v>
      </c>
      <c r="I586" t="s">
        <v>1273</v>
      </c>
      <c r="J586" t="s">
        <v>1274</v>
      </c>
      <c r="K586" t="s">
        <v>1275</v>
      </c>
      <c r="M586" t="s">
        <v>1274</v>
      </c>
      <c r="N586" t="s">
        <v>1276</v>
      </c>
      <c r="P586" t="s">
        <v>1274</v>
      </c>
      <c r="Q586" t="s">
        <v>1277</v>
      </c>
      <c r="X586">
        <v>0.38800000000000001</v>
      </c>
      <c r="Y586">
        <v>0.4</v>
      </c>
      <c r="Z586" t="s">
        <v>1279</v>
      </c>
      <c r="AA586">
        <v>0.2</v>
      </c>
      <c r="AB586">
        <v>0.2</v>
      </c>
      <c r="AC586">
        <v>0.2</v>
      </c>
      <c r="AD586">
        <v>0.2</v>
      </c>
      <c r="AE586">
        <v>7</v>
      </c>
      <c r="AF586" t="s">
        <v>1280</v>
      </c>
      <c r="AG586" t="s">
        <v>1281</v>
      </c>
      <c r="AL586" t="s">
        <v>1284</v>
      </c>
      <c r="AO586">
        <v>35</v>
      </c>
      <c r="AP586">
        <v>-30</v>
      </c>
      <c r="AS586">
        <v>7.4999999999999997E-2</v>
      </c>
      <c r="AT586">
        <v>4</v>
      </c>
      <c r="AU586">
        <v>7.4999999999999997E-2</v>
      </c>
      <c r="AV586">
        <v>4</v>
      </c>
      <c r="AW586" t="s">
        <v>1285</v>
      </c>
      <c r="AX586" t="s">
        <v>1286</v>
      </c>
      <c r="AY586" t="s">
        <v>1288</v>
      </c>
      <c r="AZ586" t="s">
        <v>1289</v>
      </c>
      <c r="BA586">
        <v>1</v>
      </c>
      <c r="BB586">
        <v>0.75</v>
      </c>
      <c r="BC586">
        <v>0</v>
      </c>
      <c r="BD586" t="s">
        <v>1290</v>
      </c>
      <c r="BE586" t="s">
        <v>1290</v>
      </c>
      <c r="BF586" t="s">
        <v>1291</v>
      </c>
      <c r="BG586" t="s">
        <v>1291</v>
      </c>
      <c r="BH586" t="s">
        <v>1291</v>
      </c>
      <c r="BI586">
        <v>0</v>
      </c>
      <c r="BJ586" t="s">
        <v>1292</v>
      </c>
      <c r="BK586">
        <v>0</v>
      </c>
    </row>
    <row r="587" spans="1:63" x14ac:dyDescent="0.25">
      <c r="A587" t="s">
        <v>629</v>
      </c>
      <c r="B587">
        <v>4</v>
      </c>
      <c r="C587" t="s">
        <v>1222</v>
      </c>
      <c r="D587">
        <v>0</v>
      </c>
      <c r="E587">
        <v>1900</v>
      </c>
      <c r="F587">
        <v>1</v>
      </c>
      <c r="G587">
        <v>9</v>
      </c>
      <c r="H587">
        <v>1.2</v>
      </c>
      <c r="I587" t="s">
        <v>1273</v>
      </c>
      <c r="J587" t="s">
        <v>1274</v>
      </c>
      <c r="K587" t="s">
        <v>1275</v>
      </c>
      <c r="M587" t="s">
        <v>1274</v>
      </c>
      <c r="N587" t="s">
        <v>1276</v>
      </c>
      <c r="P587" t="s">
        <v>1274</v>
      </c>
      <c r="Q587" t="s">
        <v>1277</v>
      </c>
      <c r="X587">
        <v>0.38800000000000001</v>
      </c>
      <c r="Y587">
        <v>0.4</v>
      </c>
      <c r="Z587" t="s">
        <v>1279</v>
      </c>
      <c r="AA587">
        <v>0.2</v>
      </c>
      <c r="AB587">
        <v>0.2</v>
      </c>
      <c r="AC587">
        <v>0.2</v>
      </c>
      <c r="AD587">
        <v>0.2</v>
      </c>
      <c r="AE587">
        <v>7</v>
      </c>
      <c r="AF587" t="s">
        <v>1280</v>
      </c>
      <c r="AG587" t="s">
        <v>1281</v>
      </c>
      <c r="AL587" t="s">
        <v>1284</v>
      </c>
      <c r="AO587">
        <v>35</v>
      </c>
      <c r="AP587">
        <v>-30</v>
      </c>
      <c r="AS587">
        <v>7.4999999999999997E-2</v>
      </c>
      <c r="AT587">
        <v>4</v>
      </c>
      <c r="AU587">
        <v>7.4999999999999997E-2</v>
      </c>
      <c r="AV587">
        <v>4</v>
      </c>
      <c r="AW587" t="s">
        <v>1285</v>
      </c>
      <c r="AX587" t="s">
        <v>1286</v>
      </c>
      <c r="AY587" t="s">
        <v>1288</v>
      </c>
      <c r="AZ587" t="s">
        <v>1289</v>
      </c>
      <c r="BA587">
        <v>1</v>
      </c>
      <c r="BB587">
        <v>0.75</v>
      </c>
      <c r="BC587">
        <v>0</v>
      </c>
      <c r="BD587" t="s">
        <v>1290</v>
      </c>
      <c r="BE587" t="s">
        <v>1290</v>
      </c>
      <c r="BF587" t="s">
        <v>1291</v>
      </c>
      <c r="BG587" t="s">
        <v>1291</v>
      </c>
      <c r="BH587" t="s">
        <v>1291</v>
      </c>
      <c r="BI587">
        <v>0</v>
      </c>
      <c r="BJ587" t="s">
        <v>1292</v>
      </c>
      <c r="BK587">
        <v>0</v>
      </c>
    </row>
    <row r="588" spans="1:63" x14ac:dyDescent="0.25">
      <c r="A588" t="s">
        <v>630</v>
      </c>
      <c r="B588">
        <v>4</v>
      </c>
      <c r="C588" t="s">
        <v>1223</v>
      </c>
      <c r="D588">
        <v>0</v>
      </c>
      <c r="E588">
        <v>1900</v>
      </c>
      <c r="F588">
        <v>1</v>
      </c>
      <c r="G588">
        <v>9</v>
      </c>
      <c r="H588">
        <v>1.2</v>
      </c>
      <c r="I588" t="s">
        <v>1273</v>
      </c>
      <c r="J588" t="s">
        <v>1274</v>
      </c>
      <c r="K588" t="s">
        <v>1275</v>
      </c>
      <c r="M588" t="s">
        <v>1274</v>
      </c>
      <c r="N588" t="s">
        <v>1276</v>
      </c>
      <c r="P588" t="s">
        <v>1274</v>
      </c>
      <c r="Q588" t="s">
        <v>1277</v>
      </c>
      <c r="X588">
        <v>0.38800000000000001</v>
      </c>
      <c r="Y588">
        <v>0.4</v>
      </c>
      <c r="Z588" t="s">
        <v>1279</v>
      </c>
      <c r="AA588">
        <v>0.2</v>
      </c>
      <c r="AB588">
        <v>0.2</v>
      </c>
      <c r="AC588">
        <v>0.2</v>
      </c>
      <c r="AD588">
        <v>0.2</v>
      </c>
      <c r="AE588">
        <v>7</v>
      </c>
      <c r="AF588" t="s">
        <v>1280</v>
      </c>
      <c r="AG588" t="s">
        <v>1281</v>
      </c>
      <c r="AL588" t="s">
        <v>1284</v>
      </c>
      <c r="AO588">
        <v>35</v>
      </c>
      <c r="AP588">
        <v>-30</v>
      </c>
      <c r="AS588">
        <v>7.4999999999999997E-2</v>
      </c>
      <c r="AT588">
        <v>4</v>
      </c>
      <c r="AU588">
        <v>7.4999999999999997E-2</v>
      </c>
      <c r="AV588">
        <v>4</v>
      </c>
      <c r="AW588" t="s">
        <v>1285</v>
      </c>
      <c r="AX588" t="s">
        <v>1286</v>
      </c>
      <c r="AY588" t="s">
        <v>1288</v>
      </c>
      <c r="AZ588" t="s">
        <v>1289</v>
      </c>
      <c r="BA588">
        <v>1</v>
      </c>
      <c r="BB588">
        <v>0.75</v>
      </c>
      <c r="BC588">
        <v>0</v>
      </c>
      <c r="BD588" t="s">
        <v>1290</v>
      </c>
      <c r="BE588" t="s">
        <v>1290</v>
      </c>
      <c r="BF588" t="s">
        <v>1291</v>
      </c>
      <c r="BG588" t="s">
        <v>1291</v>
      </c>
      <c r="BH588" t="s">
        <v>1291</v>
      </c>
      <c r="BI588">
        <v>0</v>
      </c>
      <c r="BJ588" t="s">
        <v>1292</v>
      </c>
      <c r="BK588">
        <v>0</v>
      </c>
    </row>
    <row r="589" spans="1:63" x14ac:dyDescent="0.25">
      <c r="A589" t="s">
        <v>631</v>
      </c>
      <c r="B589">
        <v>4</v>
      </c>
      <c r="C589" t="s">
        <v>1224</v>
      </c>
      <c r="D589">
        <v>0</v>
      </c>
      <c r="E589">
        <v>1900</v>
      </c>
      <c r="F589">
        <v>1</v>
      </c>
      <c r="G589">
        <v>9</v>
      </c>
      <c r="H589">
        <v>1.2</v>
      </c>
      <c r="I589" t="s">
        <v>1273</v>
      </c>
      <c r="J589" t="s">
        <v>1274</v>
      </c>
      <c r="K589" t="s">
        <v>1275</v>
      </c>
      <c r="M589" t="s">
        <v>1274</v>
      </c>
      <c r="N589" t="s">
        <v>1276</v>
      </c>
      <c r="P589" t="s">
        <v>1274</v>
      </c>
      <c r="Q589" t="s">
        <v>1277</v>
      </c>
      <c r="X589">
        <v>0.38800000000000001</v>
      </c>
      <c r="Y589">
        <v>0.4</v>
      </c>
      <c r="Z589" t="s">
        <v>1279</v>
      </c>
      <c r="AA589">
        <v>0.2</v>
      </c>
      <c r="AB589">
        <v>0.2</v>
      </c>
      <c r="AC589">
        <v>0.2</v>
      </c>
      <c r="AD589">
        <v>0.2</v>
      </c>
      <c r="AE589">
        <v>7</v>
      </c>
      <c r="AF589" t="s">
        <v>1280</v>
      </c>
      <c r="AG589" t="s">
        <v>1281</v>
      </c>
      <c r="AL589" t="s">
        <v>1284</v>
      </c>
      <c r="AO589">
        <v>35</v>
      </c>
      <c r="AP589">
        <v>-30</v>
      </c>
      <c r="AS589">
        <v>7.4999999999999997E-2</v>
      </c>
      <c r="AT589">
        <v>4</v>
      </c>
      <c r="AU589">
        <v>7.4999999999999997E-2</v>
      </c>
      <c r="AV589">
        <v>4</v>
      </c>
      <c r="AW589" t="s">
        <v>1285</v>
      </c>
      <c r="AX589" t="s">
        <v>1286</v>
      </c>
      <c r="AY589" t="s">
        <v>1288</v>
      </c>
      <c r="AZ589" t="s">
        <v>1289</v>
      </c>
      <c r="BA589">
        <v>1</v>
      </c>
      <c r="BB589">
        <v>0.75</v>
      </c>
      <c r="BC589">
        <v>0</v>
      </c>
      <c r="BD589" t="s">
        <v>1290</v>
      </c>
      <c r="BE589" t="s">
        <v>1290</v>
      </c>
      <c r="BF589" t="s">
        <v>1291</v>
      </c>
      <c r="BG589" t="s">
        <v>1291</v>
      </c>
      <c r="BH589" t="s">
        <v>1291</v>
      </c>
      <c r="BI589">
        <v>0</v>
      </c>
      <c r="BJ589" t="s">
        <v>1292</v>
      </c>
      <c r="BK589">
        <v>0</v>
      </c>
    </row>
    <row r="590" spans="1:63" x14ac:dyDescent="0.25">
      <c r="A590" t="s">
        <v>632</v>
      </c>
      <c r="B590">
        <v>4</v>
      </c>
      <c r="C590" t="s">
        <v>1225</v>
      </c>
      <c r="D590">
        <v>0</v>
      </c>
      <c r="E590">
        <v>1900</v>
      </c>
      <c r="F590">
        <v>1</v>
      </c>
      <c r="G590">
        <v>9</v>
      </c>
      <c r="H590">
        <v>1.2</v>
      </c>
      <c r="I590" t="s">
        <v>1273</v>
      </c>
      <c r="J590" t="s">
        <v>1274</v>
      </c>
      <c r="K590" t="s">
        <v>1275</v>
      </c>
      <c r="M590" t="s">
        <v>1274</v>
      </c>
      <c r="N590" t="s">
        <v>1276</v>
      </c>
      <c r="P590" t="s">
        <v>1274</v>
      </c>
      <c r="Q590" t="s">
        <v>1277</v>
      </c>
      <c r="X590">
        <v>0.38800000000000001</v>
      </c>
      <c r="Y590">
        <v>0.4</v>
      </c>
      <c r="Z590" t="s">
        <v>1279</v>
      </c>
      <c r="AA590">
        <v>0.2</v>
      </c>
      <c r="AB590">
        <v>0.2</v>
      </c>
      <c r="AC590">
        <v>0.2</v>
      </c>
      <c r="AD590">
        <v>0.2</v>
      </c>
      <c r="AE590">
        <v>7</v>
      </c>
      <c r="AF590" t="s">
        <v>1280</v>
      </c>
      <c r="AG590" t="s">
        <v>1281</v>
      </c>
      <c r="AL590" t="s">
        <v>1284</v>
      </c>
      <c r="AO590">
        <v>35</v>
      </c>
      <c r="AP590">
        <v>-30</v>
      </c>
      <c r="AS590">
        <v>7.4999999999999997E-2</v>
      </c>
      <c r="AT590">
        <v>4</v>
      </c>
      <c r="AU590">
        <v>7.4999999999999997E-2</v>
      </c>
      <c r="AV590">
        <v>4</v>
      </c>
      <c r="AW590" t="s">
        <v>1285</v>
      </c>
      <c r="AX590" t="s">
        <v>1286</v>
      </c>
      <c r="AY590" t="s">
        <v>1288</v>
      </c>
      <c r="AZ590" t="s">
        <v>1289</v>
      </c>
      <c r="BA590">
        <v>1</v>
      </c>
      <c r="BB590">
        <v>0.75</v>
      </c>
      <c r="BC590">
        <v>0</v>
      </c>
      <c r="BD590" t="s">
        <v>1290</v>
      </c>
      <c r="BE590" t="s">
        <v>1290</v>
      </c>
      <c r="BF590" t="s">
        <v>1291</v>
      </c>
      <c r="BG590" t="s">
        <v>1291</v>
      </c>
      <c r="BH590" t="s">
        <v>1291</v>
      </c>
      <c r="BI590">
        <v>0</v>
      </c>
      <c r="BJ590" t="s">
        <v>1292</v>
      </c>
      <c r="BK590">
        <v>0</v>
      </c>
    </row>
    <row r="591" spans="1:63" x14ac:dyDescent="0.25">
      <c r="A591" t="s">
        <v>633</v>
      </c>
      <c r="B591">
        <v>4</v>
      </c>
      <c r="C591" t="s">
        <v>1226</v>
      </c>
      <c r="D591">
        <v>0</v>
      </c>
      <c r="E591">
        <v>1900</v>
      </c>
      <c r="F591">
        <v>1</v>
      </c>
      <c r="G591">
        <v>9</v>
      </c>
      <c r="H591">
        <v>1.2</v>
      </c>
      <c r="I591" t="s">
        <v>1273</v>
      </c>
      <c r="J591" t="s">
        <v>1274</v>
      </c>
      <c r="K591" t="s">
        <v>1275</v>
      </c>
      <c r="M591" t="s">
        <v>1274</v>
      </c>
      <c r="N591" t="s">
        <v>1276</v>
      </c>
      <c r="P591" t="s">
        <v>1274</v>
      </c>
      <c r="Q591" t="s">
        <v>1277</v>
      </c>
      <c r="X591">
        <v>0.38800000000000001</v>
      </c>
      <c r="Y591">
        <v>0.4</v>
      </c>
      <c r="Z591" t="s">
        <v>1279</v>
      </c>
      <c r="AA591">
        <v>0.2</v>
      </c>
      <c r="AB591">
        <v>0.2</v>
      </c>
      <c r="AC591">
        <v>0.2</v>
      </c>
      <c r="AD591">
        <v>0.2</v>
      </c>
      <c r="AE591">
        <v>7</v>
      </c>
      <c r="AF591" t="s">
        <v>1280</v>
      </c>
      <c r="AG591" t="s">
        <v>1281</v>
      </c>
      <c r="AL591" t="s">
        <v>1284</v>
      </c>
      <c r="AO591">
        <v>35</v>
      </c>
      <c r="AP591">
        <v>-30</v>
      </c>
      <c r="AS591">
        <v>7.4999999999999997E-2</v>
      </c>
      <c r="AT591">
        <v>4</v>
      </c>
      <c r="AU591">
        <v>7.4999999999999997E-2</v>
      </c>
      <c r="AV591">
        <v>4</v>
      </c>
      <c r="AW591" t="s">
        <v>1285</v>
      </c>
      <c r="AX591" t="s">
        <v>1286</v>
      </c>
      <c r="AY591" t="s">
        <v>1288</v>
      </c>
      <c r="AZ591" t="s">
        <v>1289</v>
      </c>
      <c r="BA591">
        <v>1</v>
      </c>
      <c r="BB591">
        <v>0.75</v>
      </c>
      <c r="BC591">
        <v>0</v>
      </c>
      <c r="BD591" t="s">
        <v>1290</v>
      </c>
      <c r="BE591" t="s">
        <v>1290</v>
      </c>
      <c r="BF591" t="s">
        <v>1291</v>
      </c>
      <c r="BG591" t="s">
        <v>1291</v>
      </c>
      <c r="BH591" t="s">
        <v>1291</v>
      </c>
      <c r="BI591">
        <v>0</v>
      </c>
      <c r="BJ591" t="s">
        <v>1292</v>
      </c>
      <c r="BK591">
        <v>0</v>
      </c>
    </row>
    <row r="592" spans="1:63" x14ac:dyDescent="0.25">
      <c r="A592" t="s">
        <v>634</v>
      </c>
      <c r="B592">
        <v>4</v>
      </c>
      <c r="C592" t="s">
        <v>1227</v>
      </c>
      <c r="D592">
        <v>0</v>
      </c>
      <c r="E592">
        <v>1900</v>
      </c>
      <c r="F592">
        <v>1</v>
      </c>
      <c r="G592">
        <v>9</v>
      </c>
      <c r="H592">
        <v>1.2</v>
      </c>
      <c r="I592" t="s">
        <v>1273</v>
      </c>
      <c r="J592" t="s">
        <v>1274</v>
      </c>
      <c r="K592" t="s">
        <v>1275</v>
      </c>
      <c r="M592" t="s">
        <v>1274</v>
      </c>
      <c r="N592" t="s">
        <v>1276</v>
      </c>
      <c r="P592" t="s">
        <v>1274</v>
      </c>
      <c r="Q592" t="s">
        <v>1277</v>
      </c>
      <c r="X592">
        <v>0.38800000000000001</v>
      </c>
      <c r="Y592">
        <v>0.4</v>
      </c>
      <c r="Z592" t="s">
        <v>1279</v>
      </c>
      <c r="AA592">
        <v>0.2</v>
      </c>
      <c r="AB592">
        <v>0.2</v>
      </c>
      <c r="AC592">
        <v>0.2</v>
      </c>
      <c r="AD592">
        <v>0.2</v>
      </c>
      <c r="AE592">
        <v>7</v>
      </c>
      <c r="AF592" t="s">
        <v>1280</v>
      </c>
      <c r="AG592" t="s">
        <v>1281</v>
      </c>
      <c r="AL592" t="s">
        <v>1284</v>
      </c>
      <c r="AO592">
        <v>35</v>
      </c>
      <c r="AP592">
        <v>-30</v>
      </c>
      <c r="AS592">
        <v>7.4999999999999997E-2</v>
      </c>
      <c r="AT592">
        <v>4</v>
      </c>
      <c r="AU592">
        <v>7.4999999999999997E-2</v>
      </c>
      <c r="AV592">
        <v>4</v>
      </c>
      <c r="AW592" t="s">
        <v>1285</v>
      </c>
      <c r="AX592" t="s">
        <v>1286</v>
      </c>
      <c r="AY592" t="s">
        <v>1288</v>
      </c>
      <c r="AZ592" t="s">
        <v>1289</v>
      </c>
      <c r="BA592">
        <v>1</v>
      </c>
      <c r="BB592">
        <v>0.75</v>
      </c>
      <c r="BC592">
        <v>0</v>
      </c>
      <c r="BD592" t="s">
        <v>1290</v>
      </c>
      <c r="BE592" t="s">
        <v>1290</v>
      </c>
      <c r="BF592" t="s">
        <v>1291</v>
      </c>
      <c r="BG592" t="s">
        <v>1291</v>
      </c>
      <c r="BH592" t="s">
        <v>1291</v>
      </c>
      <c r="BI592">
        <v>0</v>
      </c>
      <c r="BJ592" t="s">
        <v>1292</v>
      </c>
      <c r="BK592">
        <v>0</v>
      </c>
    </row>
    <row r="593" spans="1:63" x14ac:dyDescent="0.25">
      <c r="A593" t="s">
        <v>635</v>
      </c>
      <c r="B593">
        <v>4</v>
      </c>
      <c r="C593" t="s">
        <v>1228</v>
      </c>
      <c r="D593">
        <v>0</v>
      </c>
      <c r="E593">
        <v>1900</v>
      </c>
      <c r="F593">
        <v>1</v>
      </c>
      <c r="G593">
        <v>9</v>
      </c>
      <c r="H593">
        <v>1.2</v>
      </c>
      <c r="I593" t="s">
        <v>1273</v>
      </c>
      <c r="J593" t="s">
        <v>1274</v>
      </c>
      <c r="K593" t="s">
        <v>1275</v>
      </c>
      <c r="M593" t="s">
        <v>1274</v>
      </c>
      <c r="N593" t="s">
        <v>1276</v>
      </c>
      <c r="P593" t="s">
        <v>1274</v>
      </c>
      <c r="Q593" t="s">
        <v>1277</v>
      </c>
      <c r="X593">
        <v>0.38800000000000001</v>
      </c>
      <c r="Y593">
        <v>0.4</v>
      </c>
      <c r="Z593" t="s">
        <v>1279</v>
      </c>
      <c r="AA593">
        <v>0.2</v>
      </c>
      <c r="AB593">
        <v>0.2</v>
      </c>
      <c r="AC593">
        <v>0.2</v>
      </c>
      <c r="AD593">
        <v>0.2</v>
      </c>
      <c r="AE593">
        <v>7</v>
      </c>
      <c r="AF593" t="s">
        <v>1280</v>
      </c>
      <c r="AG593" t="s">
        <v>1281</v>
      </c>
      <c r="AL593" t="s">
        <v>1284</v>
      </c>
      <c r="AO593">
        <v>35</v>
      </c>
      <c r="AP593">
        <v>-30</v>
      </c>
      <c r="AS593">
        <v>7.4999999999999997E-2</v>
      </c>
      <c r="AT593">
        <v>4</v>
      </c>
      <c r="AU593">
        <v>7.4999999999999997E-2</v>
      </c>
      <c r="AV593">
        <v>4</v>
      </c>
      <c r="AW593" t="s">
        <v>1285</v>
      </c>
      <c r="AX593" t="s">
        <v>1286</v>
      </c>
      <c r="AY593" t="s">
        <v>1288</v>
      </c>
      <c r="AZ593" t="s">
        <v>1289</v>
      </c>
      <c r="BA593">
        <v>1</v>
      </c>
      <c r="BB593">
        <v>0.75</v>
      </c>
      <c r="BC593">
        <v>0</v>
      </c>
      <c r="BD593" t="s">
        <v>1290</v>
      </c>
      <c r="BE593" t="s">
        <v>1290</v>
      </c>
      <c r="BF593" t="s">
        <v>1291</v>
      </c>
      <c r="BG593" t="s">
        <v>1291</v>
      </c>
      <c r="BH593" t="s">
        <v>1291</v>
      </c>
      <c r="BI593">
        <v>0</v>
      </c>
      <c r="BJ593" t="s">
        <v>1292</v>
      </c>
      <c r="BK593">
        <v>0</v>
      </c>
    </row>
    <row r="594" spans="1:63" x14ac:dyDescent="0.25">
      <c r="A594" t="s">
        <v>636</v>
      </c>
      <c r="B594">
        <v>4</v>
      </c>
      <c r="C594" t="s">
        <v>1229</v>
      </c>
      <c r="D594">
        <v>0</v>
      </c>
      <c r="E594">
        <v>1900</v>
      </c>
      <c r="F594">
        <v>1</v>
      </c>
      <c r="G594">
        <v>9</v>
      </c>
      <c r="H594">
        <v>1.2</v>
      </c>
      <c r="I594" t="s">
        <v>1273</v>
      </c>
      <c r="J594" t="s">
        <v>1274</v>
      </c>
      <c r="K594" t="s">
        <v>1275</v>
      </c>
      <c r="M594" t="s">
        <v>1274</v>
      </c>
      <c r="N594" t="s">
        <v>1276</v>
      </c>
      <c r="P594" t="s">
        <v>1274</v>
      </c>
      <c r="Q594" t="s">
        <v>1277</v>
      </c>
      <c r="X594">
        <v>0.38800000000000001</v>
      </c>
      <c r="Y594">
        <v>0.4</v>
      </c>
      <c r="Z594" t="s">
        <v>1279</v>
      </c>
      <c r="AA594">
        <v>0.2</v>
      </c>
      <c r="AB594">
        <v>0.2</v>
      </c>
      <c r="AC594">
        <v>0.2</v>
      </c>
      <c r="AD594">
        <v>0.2</v>
      </c>
      <c r="AE594">
        <v>7</v>
      </c>
      <c r="AF594" t="s">
        <v>1280</v>
      </c>
      <c r="AG594" t="s">
        <v>1281</v>
      </c>
      <c r="AL594" t="s">
        <v>1284</v>
      </c>
      <c r="AO594">
        <v>35</v>
      </c>
      <c r="AP594">
        <v>-30</v>
      </c>
      <c r="AS594">
        <v>7.4999999999999997E-2</v>
      </c>
      <c r="AT594">
        <v>4</v>
      </c>
      <c r="AU594">
        <v>7.4999999999999997E-2</v>
      </c>
      <c r="AV594">
        <v>4</v>
      </c>
      <c r="AW594" t="s">
        <v>1285</v>
      </c>
      <c r="AX594" t="s">
        <v>1286</v>
      </c>
      <c r="AY594" t="s">
        <v>1288</v>
      </c>
      <c r="AZ594" t="s">
        <v>1289</v>
      </c>
      <c r="BA594">
        <v>1</v>
      </c>
      <c r="BB594">
        <v>0.75</v>
      </c>
      <c r="BC594">
        <v>0</v>
      </c>
      <c r="BD594" t="s">
        <v>1290</v>
      </c>
      <c r="BE594" t="s">
        <v>1290</v>
      </c>
      <c r="BF594" t="s">
        <v>1291</v>
      </c>
      <c r="BG594" t="s">
        <v>1291</v>
      </c>
      <c r="BH594" t="s">
        <v>1291</v>
      </c>
      <c r="BI594">
        <v>0</v>
      </c>
      <c r="BJ594" t="s">
        <v>1292</v>
      </c>
      <c r="BK594">
        <v>0</v>
      </c>
    </row>
    <row r="595" spans="1:63" x14ac:dyDescent="0.25">
      <c r="A595" t="s">
        <v>637</v>
      </c>
      <c r="B595">
        <v>4</v>
      </c>
      <c r="C595" t="s">
        <v>1230</v>
      </c>
      <c r="D595">
        <v>0</v>
      </c>
      <c r="E595">
        <v>1900</v>
      </c>
      <c r="F595">
        <v>1</v>
      </c>
      <c r="G595">
        <v>9</v>
      </c>
      <c r="H595">
        <v>1.2</v>
      </c>
      <c r="I595" t="s">
        <v>1273</v>
      </c>
      <c r="J595" t="s">
        <v>1274</v>
      </c>
      <c r="K595" t="s">
        <v>1275</v>
      </c>
      <c r="M595" t="s">
        <v>1274</v>
      </c>
      <c r="N595" t="s">
        <v>1276</v>
      </c>
      <c r="P595" t="s">
        <v>1274</v>
      </c>
      <c r="Q595" t="s">
        <v>1277</v>
      </c>
      <c r="X595">
        <v>0.38800000000000001</v>
      </c>
      <c r="Y595">
        <v>0.4</v>
      </c>
      <c r="Z595" t="s">
        <v>1279</v>
      </c>
      <c r="AA595">
        <v>0.2</v>
      </c>
      <c r="AB595">
        <v>0.2</v>
      </c>
      <c r="AC595">
        <v>0.2</v>
      </c>
      <c r="AD595">
        <v>0.2</v>
      </c>
      <c r="AE595">
        <v>7</v>
      </c>
      <c r="AF595" t="s">
        <v>1280</v>
      </c>
      <c r="AG595" t="s">
        <v>1281</v>
      </c>
      <c r="AL595" t="s">
        <v>1284</v>
      </c>
      <c r="AO595">
        <v>35</v>
      </c>
      <c r="AP595">
        <v>-30</v>
      </c>
      <c r="AS595">
        <v>7.4999999999999997E-2</v>
      </c>
      <c r="AT595">
        <v>4</v>
      </c>
      <c r="AU595">
        <v>7.4999999999999997E-2</v>
      </c>
      <c r="AV595">
        <v>4</v>
      </c>
      <c r="AW595" t="s">
        <v>1285</v>
      </c>
      <c r="AX595" t="s">
        <v>1286</v>
      </c>
      <c r="AY595" t="s">
        <v>1288</v>
      </c>
      <c r="AZ595" t="s">
        <v>1289</v>
      </c>
      <c r="BA595">
        <v>1</v>
      </c>
      <c r="BB595">
        <v>0.75</v>
      </c>
      <c r="BC595">
        <v>0</v>
      </c>
      <c r="BD595" t="s">
        <v>1290</v>
      </c>
      <c r="BE595" t="s">
        <v>1290</v>
      </c>
      <c r="BF595" t="s">
        <v>1291</v>
      </c>
      <c r="BG595" t="s">
        <v>1291</v>
      </c>
      <c r="BH595" t="s">
        <v>1291</v>
      </c>
      <c r="BI595">
        <v>0</v>
      </c>
      <c r="BJ595" t="s">
        <v>1292</v>
      </c>
      <c r="BK595">
        <v>0</v>
      </c>
    </row>
    <row r="596" spans="1:63" x14ac:dyDescent="0.25">
      <c r="A596" t="s">
        <v>638</v>
      </c>
      <c r="B596">
        <v>4</v>
      </c>
      <c r="C596" t="s">
        <v>1231</v>
      </c>
      <c r="D596">
        <v>0</v>
      </c>
      <c r="E596">
        <v>1900</v>
      </c>
      <c r="F596">
        <v>1</v>
      </c>
      <c r="G596">
        <v>9</v>
      </c>
      <c r="H596">
        <v>1.2</v>
      </c>
      <c r="I596" t="s">
        <v>1273</v>
      </c>
      <c r="J596" t="s">
        <v>1274</v>
      </c>
      <c r="K596" t="s">
        <v>1275</v>
      </c>
      <c r="M596" t="s">
        <v>1274</v>
      </c>
      <c r="N596" t="s">
        <v>1276</v>
      </c>
      <c r="P596" t="s">
        <v>1274</v>
      </c>
      <c r="Q596" t="s">
        <v>1277</v>
      </c>
      <c r="X596">
        <v>0.38800000000000001</v>
      </c>
      <c r="Y596">
        <v>0.4</v>
      </c>
      <c r="Z596" t="s">
        <v>1279</v>
      </c>
      <c r="AA596">
        <v>0.2</v>
      </c>
      <c r="AB596">
        <v>0.2</v>
      </c>
      <c r="AC596">
        <v>0.2</v>
      </c>
      <c r="AD596">
        <v>0.2</v>
      </c>
      <c r="AE596">
        <v>7</v>
      </c>
      <c r="AF596" t="s">
        <v>1280</v>
      </c>
      <c r="AG596" t="s">
        <v>1281</v>
      </c>
      <c r="AL596" t="s">
        <v>1284</v>
      </c>
      <c r="AO596">
        <v>35</v>
      </c>
      <c r="AP596">
        <v>-30</v>
      </c>
      <c r="AS596">
        <v>7.4999999999999997E-2</v>
      </c>
      <c r="AT596">
        <v>4</v>
      </c>
      <c r="AU596">
        <v>7.4999999999999997E-2</v>
      </c>
      <c r="AV596">
        <v>4</v>
      </c>
      <c r="AW596" t="s">
        <v>1285</v>
      </c>
      <c r="AX596" t="s">
        <v>1286</v>
      </c>
      <c r="AY596" t="s">
        <v>1288</v>
      </c>
      <c r="AZ596" t="s">
        <v>1289</v>
      </c>
      <c r="BA596">
        <v>1</v>
      </c>
      <c r="BB596">
        <v>0.75</v>
      </c>
      <c r="BC596">
        <v>0</v>
      </c>
      <c r="BD596" t="s">
        <v>1290</v>
      </c>
      <c r="BE596" t="s">
        <v>1290</v>
      </c>
      <c r="BF596" t="s">
        <v>1291</v>
      </c>
      <c r="BG596" t="s">
        <v>1291</v>
      </c>
      <c r="BH596" t="s">
        <v>1291</v>
      </c>
      <c r="BI596">
        <v>0</v>
      </c>
      <c r="BJ596" t="s">
        <v>1292</v>
      </c>
      <c r="BK596">
        <v>0</v>
      </c>
    </row>
    <row r="597" spans="1:63" x14ac:dyDescent="0.25">
      <c r="A597" t="s">
        <v>639</v>
      </c>
      <c r="B597">
        <v>4</v>
      </c>
      <c r="C597" t="s">
        <v>1232</v>
      </c>
      <c r="D597">
        <v>0</v>
      </c>
      <c r="E597">
        <v>1900</v>
      </c>
      <c r="F597">
        <v>1</v>
      </c>
      <c r="G597">
        <v>9</v>
      </c>
      <c r="H597">
        <v>1.2</v>
      </c>
      <c r="I597" t="s">
        <v>1273</v>
      </c>
      <c r="J597" t="s">
        <v>1274</v>
      </c>
      <c r="K597" t="s">
        <v>1275</v>
      </c>
      <c r="M597" t="s">
        <v>1274</v>
      </c>
      <c r="N597" t="s">
        <v>1276</v>
      </c>
      <c r="P597" t="s">
        <v>1274</v>
      </c>
      <c r="Q597" t="s">
        <v>1277</v>
      </c>
      <c r="X597">
        <v>0.38800000000000001</v>
      </c>
      <c r="Y597">
        <v>0.4</v>
      </c>
      <c r="Z597" t="s">
        <v>1279</v>
      </c>
      <c r="AA597">
        <v>0.2</v>
      </c>
      <c r="AB597">
        <v>0.2</v>
      </c>
      <c r="AC597">
        <v>0.2</v>
      </c>
      <c r="AD597">
        <v>0.2</v>
      </c>
      <c r="AE597">
        <v>7</v>
      </c>
      <c r="AF597" t="s">
        <v>1280</v>
      </c>
      <c r="AG597" t="s">
        <v>1281</v>
      </c>
      <c r="AL597" t="s">
        <v>1284</v>
      </c>
      <c r="AO597">
        <v>35</v>
      </c>
      <c r="AP597">
        <v>-30</v>
      </c>
      <c r="AS597">
        <v>7.4999999999999997E-2</v>
      </c>
      <c r="AT597">
        <v>4</v>
      </c>
      <c r="AU597">
        <v>7.4999999999999997E-2</v>
      </c>
      <c r="AV597">
        <v>4</v>
      </c>
      <c r="AW597" t="s">
        <v>1285</v>
      </c>
      <c r="AX597" t="s">
        <v>1286</v>
      </c>
      <c r="AY597" t="s">
        <v>1288</v>
      </c>
      <c r="AZ597" t="s">
        <v>1289</v>
      </c>
      <c r="BA597">
        <v>1</v>
      </c>
      <c r="BB597">
        <v>0.75</v>
      </c>
      <c r="BC597">
        <v>0</v>
      </c>
      <c r="BD597" t="s">
        <v>1290</v>
      </c>
      <c r="BE597" t="s">
        <v>1290</v>
      </c>
      <c r="BF597" t="s">
        <v>1291</v>
      </c>
      <c r="BG597" t="s">
        <v>1291</v>
      </c>
      <c r="BH597" t="s">
        <v>1291</v>
      </c>
      <c r="BI597">
        <v>0</v>
      </c>
      <c r="BJ597" t="s">
        <v>1292</v>
      </c>
      <c r="BK597">
        <v>0</v>
      </c>
    </row>
    <row r="598" spans="1:63" x14ac:dyDescent="0.25">
      <c r="A598" t="s">
        <v>640</v>
      </c>
      <c r="B598">
        <v>4</v>
      </c>
      <c r="C598" t="s">
        <v>1233</v>
      </c>
      <c r="D598">
        <v>0</v>
      </c>
      <c r="E598">
        <v>1900</v>
      </c>
      <c r="F598">
        <v>1</v>
      </c>
      <c r="G598">
        <v>9</v>
      </c>
      <c r="H598">
        <v>1.2</v>
      </c>
      <c r="I598" t="s">
        <v>1273</v>
      </c>
      <c r="J598" t="s">
        <v>1274</v>
      </c>
      <c r="K598" t="s">
        <v>1275</v>
      </c>
      <c r="M598" t="s">
        <v>1274</v>
      </c>
      <c r="N598" t="s">
        <v>1276</v>
      </c>
      <c r="P598" t="s">
        <v>1274</v>
      </c>
      <c r="Q598" t="s">
        <v>1277</v>
      </c>
      <c r="X598">
        <v>0.38800000000000001</v>
      </c>
      <c r="Y598">
        <v>0.4</v>
      </c>
      <c r="Z598" t="s">
        <v>1279</v>
      </c>
      <c r="AA598">
        <v>0.2</v>
      </c>
      <c r="AB598">
        <v>0.2</v>
      </c>
      <c r="AC598">
        <v>0.2</v>
      </c>
      <c r="AD598">
        <v>0.2</v>
      </c>
      <c r="AE598">
        <v>7</v>
      </c>
      <c r="AF598" t="s">
        <v>1280</v>
      </c>
      <c r="AG598" t="s">
        <v>1281</v>
      </c>
      <c r="AL598" t="s">
        <v>1284</v>
      </c>
      <c r="AO598">
        <v>35</v>
      </c>
      <c r="AP598">
        <v>-30</v>
      </c>
      <c r="AS598">
        <v>7.4999999999999997E-2</v>
      </c>
      <c r="AT598">
        <v>4</v>
      </c>
      <c r="AU598">
        <v>7.4999999999999997E-2</v>
      </c>
      <c r="AV598">
        <v>4</v>
      </c>
      <c r="AW598" t="s">
        <v>1285</v>
      </c>
      <c r="AX598" t="s">
        <v>1286</v>
      </c>
      <c r="AY598" t="s">
        <v>1288</v>
      </c>
      <c r="AZ598" t="s">
        <v>1289</v>
      </c>
      <c r="BA598">
        <v>1</v>
      </c>
      <c r="BB598">
        <v>0.75</v>
      </c>
      <c r="BC598">
        <v>0</v>
      </c>
      <c r="BD598" t="s">
        <v>1290</v>
      </c>
      <c r="BE598" t="s">
        <v>1290</v>
      </c>
      <c r="BF598" t="s">
        <v>1291</v>
      </c>
      <c r="BG598" t="s">
        <v>1291</v>
      </c>
      <c r="BH598" t="s">
        <v>1291</v>
      </c>
      <c r="BI598">
        <v>0</v>
      </c>
      <c r="BJ598" t="s">
        <v>1292</v>
      </c>
      <c r="BK598">
        <v>0</v>
      </c>
    </row>
    <row r="599" spans="1:63" x14ac:dyDescent="0.25">
      <c r="A599" t="s">
        <v>641</v>
      </c>
      <c r="B599">
        <v>4</v>
      </c>
      <c r="C599" t="s">
        <v>1234</v>
      </c>
      <c r="D599">
        <v>0</v>
      </c>
      <c r="E599">
        <v>1900</v>
      </c>
      <c r="F599">
        <v>1</v>
      </c>
      <c r="G599">
        <v>9</v>
      </c>
      <c r="H599">
        <v>1.2</v>
      </c>
      <c r="I599" t="s">
        <v>1273</v>
      </c>
      <c r="J599" t="s">
        <v>1274</v>
      </c>
      <c r="K599" t="s">
        <v>1275</v>
      </c>
      <c r="M599" t="s">
        <v>1274</v>
      </c>
      <c r="N599" t="s">
        <v>1276</v>
      </c>
      <c r="P599" t="s">
        <v>1274</v>
      </c>
      <c r="Q599" t="s">
        <v>1277</v>
      </c>
      <c r="X599">
        <v>0.38800000000000001</v>
      </c>
      <c r="Y599">
        <v>0.4</v>
      </c>
      <c r="Z599" t="s">
        <v>1279</v>
      </c>
      <c r="AA599">
        <v>0.2</v>
      </c>
      <c r="AB599">
        <v>0.2</v>
      </c>
      <c r="AC599">
        <v>0.2</v>
      </c>
      <c r="AD599">
        <v>0.2</v>
      </c>
      <c r="AE599">
        <v>7</v>
      </c>
      <c r="AF599" t="s">
        <v>1280</v>
      </c>
      <c r="AG599" t="s">
        <v>1281</v>
      </c>
      <c r="AL599" t="s">
        <v>1284</v>
      </c>
      <c r="AO599">
        <v>35</v>
      </c>
      <c r="AP599">
        <v>-30</v>
      </c>
      <c r="AS599">
        <v>7.4999999999999997E-2</v>
      </c>
      <c r="AT599">
        <v>4</v>
      </c>
      <c r="AU599">
        <v>7.4999999999999997E-2</v>
      </c>
      <c r="AV599">
        <v>4</v>
      </c>
      <c r="AW599" t="s">
        <v>1285</v>
      </c>
      <c r="AX599" t="s">
        <v>1286</v>
      </c>
      <c r="AY599" t="s">
        <v>1288</v>
      </c>
      <c r="AZ599" t="s">
        <v>1289</v>
      </c>
      <c r="BA599">
        <v>1</v>
      </c>
      <c r="BB599">
        <v>0.75</v>
      </c>
      <c r="BC599">
        <v>0</v>
      </c>
      <c r="BD599" t="s">
        <v>1290</v>
      </c>
      <c r="BE599" t="s">
        <v>1290</v>
      </c>
      <c r="BF599" t="s">
        <v>1291</v>
      </c>
      <c r="BG599" t="s">
        <v>1291</v>
      </c>
      <c r="BH599" t="s">
        <v>1291</v>
      </c>
      <c r="BI599">
        <v>0</v>
      </c>
      <c r="BJ599" t="s">
        <v>1292</v>
      </c>
      <c r="BK599">
        <v>0</v>
      </c>
    </row>
    <row r="600" spans="1:63" x14ac:dyDescent="0.25">
      <c r="A600" t="s">
        <v>642</v>
      </c>
      <c r="B600">
        <v>4</v>
      </c>
      <c r="C600" t="s">
        <v>1235</v>
      </c>
      <c r="D600">
        <v>0</v>
      </c>
      <c r="E600">
        <v>1900</v>
      </c>
      <c r="F600">
        <v>1</v>
      </c>
      <c r="G600">
        <v>9</v>
      </c>
      <c r="H600">
        <v>1.2</v>
      </c>
      <c r="I600" t="s">
        <v>1273</v>
      </c>
      <c r="J600" t="s">
        <v>1274</v>
      </c>
      <c r="K600" t="s">
        <v>1275</v>
      </c>
      <c r="M600" t="s">
        <v>1274</v>
      </c>
      <c r="N600" t="s">
        <v>1276</v>
      </c>
      <c r="P600" t="s">
        <v>1274</v>
      </c>
      <c r="Q600" t="s">
        <v>1277</v>
      </c>
      <c r="X600">
        <v>0.38800000000000001</v>
      </c>
      <c r="Y600">
        <v>0.4</v>
      </c>
      <c r="Z600" t="s">
        <v>1279</v>
      </c>
      <c r="AA600">
        <v>0.2</v>
      </c>
      <c r="AB600">
        <v>0.2</v>
      </c>
      <c r="AC600">
        <v>0.2</v>
      </c>
      <c r="AD600">
        <v>0.2</v>
      </c>
      <c r="AE600">
        <v>7</v>
      </c>
      <c r="AF600" t="s">
        <v>1280</v>
      </c>
      <c r="AG600" t="s">
        <v>1281</v>
      </c>
      <c r="AL600" t="s">
        <v>1284</v>
      </c>
      <c r="AO600">
        <v>35</v>
      </c>
      <c r="AP600">
        <v>-30</v>
      </c>
      <c r="AS600">
        <v>7.4999999999999997E-2</v>
      </c>
      <c r="AT600">
        <v>4</v>
      </c>
      <c r="AU600">
        <v>7.4999999999999997E-2</v>
      </c>
      <c r="AV600">
        <v>4</v>
      </c>
      <c r="AW600" t="s">
        <v>1285</v>
      </c>
      <c r="AX600" t="s">
        <v>1286</v>
      </c>
      <c r="AY600" t="s">
        <v>1288</v>
      </c>
      <c r="AZ600" t="s">
        <v>1289</v>
      </c>
      <c r="BA600">
        <v>1</v>
      </c>
      <c r="BB600">
        <v>0.75</v>
      </c>
      <c r="BC600">
        <v>0</v>
      </c>
      <c r="BD600" t="s">
        <v>1290</v>
      </c>
      <c r="BE600" t="s">
        <v>1290</v>
      </c>
      <c r="BF600" t="s">
        <v>1291</v>
      </c>
      <c r="BG600" t="s">
        <v>1291</v>
      </c>
      <c r="BH600" t="s">
        <v>1291</v>
      </c>
      <c r="BI600">
        <v>0</v>
      </c>
      <c r="BJ600" t="s">
        <v>1292</v>
      </c>
      <c r="BK600">
        <v>0</v>
      </c>
    </row>
    <row r="601" spans="1:63" x14ac:dyDescent="0.25">
      <c r="A601" t="s">
        <v>643</v>
      </c>
      <c r="B601">
        <v>4</v>
      </c>
      <c r="C601" t="s">
        <v>1236</v>
      </c>
      <c r="D601">
        <v>0</v>
      </c>
      <c r="E601">
        <v>1900</v>
      </c>
      <c r="F601">
        <v>1</v>
      </c>
      <c r="G601">
        <v>9</v>
      </c>
      <c r="H601">
        <v>1.2</v>
      </c>
      <c r="I601" t="s">
        <v>1273</v>
      </c>
      <c r="J601" t="s">
        <v>1274</v>
      </c>
      <c r="K601" t="s">
        <v>1275</v>
      </c>
      <c r="M601" t="s">
        <v>1274</v>
      </c>
      <c r="N601" t="s">
        <v>1276</v>
      </c>
      <c r="P601" t="s">
        <v>1274</v>
      </c>
      <c r="Q601" t="s">
        <v>1277</v>
      </c>
      <c r="X601">
        <v>0.38800000000000001</v>
      </c>
      <c r="Y601">
        <v>0.4</v>
      </c>
      <c r="Z601" t="s">
        <v>1279</v>
      </c>
      <c r="AA601">
        <v>0.2</v>
      </c>
      <c r="AB601">
        <v>0.2</v>
      </c>
      <c r="AC601">
        <v>0.2</v>
      </c>
      <c r="AD601">
        <v>0.2</v>
      </c>
      <c r="AE601">
        <v>7</v>
      </c>
      <c r="AF601" t="s">
        <v>1280</v>
      </c>
      <c r="AG601" t="s">
        <v>1281</v>
      </c>
      <c r="AL601" t="s">
        <v>1284</v>
      </c>
      <c r="AO601">
        <v>35</v>
      </c>
      <c r="AP601">
        <v>-30</v>
      </c>
      <c r="AS601">
        <v>7.4999999999999997E-2</v>
      </c>
      <c r="AT601">
        <v>4</v>
      </c>
      <c r="AU601">
        <v>7.4999999999999997E-2</v>
      </c>
      <c r="AV601">
        <v>4</v>
      </c>
      <c r="AW601" t="s">
        <v>1285</v>
      </c>
      <c r="AX601" t="s">
        <v>1286</v>
      </c>
      <c r="AY601" t="s">
        <v>1288</v>
      </c>
      <c r="AZ601" t="s">
        <v>1289</v>
      </c>
      <c r="BA601">
        <v>1</v>
      </c>
      <c r="BB601">
        <v>0.75</v>
      </c>
      <c r="BC601">
        <v>0</v>
      </c>
      <c r="BD601" t="s">
        <v>1290</v>
      </c>
      <c r="BE601" t="s">
        <v>1290</v>
      </c>
      <c r="BF601" t="s">
        <v>1291</v>
      </c>
      <c r="BG601" t="s">
        <v>1291</v>
      </c>
      <c r="BH601" t="s">
        <v>1291</v>
      </c>
      <c r="BI601">
        <v>0</v>
      </c>
      <c r="BJ601" t="s">
        <v>1292</v>
      </c>
      <c r="BK601">
        <v>0</v>
      </c>
    </row>
    <row r="602" spans="1:63" x14ac:dyDescent="0.25">
      <c r="A602" t="s">
        <v>644</v>
      </c>
      <c r="B602">
        <v>4</v>
      </c>
      <c r="C602" t="s">
        <v>1237</v>
      </c>
      <c r="D602">
        <v>0</v>
      </c>
      <c r="E602">
        <v>1900</v>
      </c>
      <c r="F602">
        <v>1</v>
      </c>
      <c r="G602">
        <v>9</v>
      </c>
      <c r="H602">
        <v>1.2</v>
      </c>
      <c r="I602" t="s">
        <v>1273</v>
      </c>
      <c r="J602" t="s">
        <v>1274</v>
      </c>
      <c r="K602" t="s">
        <v>1275</v>
      </c>
      <c r="M602" t="s">
        <v>1274</v>
      </c>
      <c r="N602" t="s">
        <v>1276</v>
      </c>
      <c r="P602" t="s">
        <v>1274</v>
      </c>
      <c r="Q602" t="s">
        <v>1277</v>
      </c>
      <c r="X602">
        <v>0.38800000000000001</v>
      </c>
      <c r="Y602">
        <v>0.4</v>
      </c>
      <c r="Z602" t="s">
        <v>1279</v>
      </c>
      <c r="AA602">
        <v>0.2</v>
      </c>
      <c r="AB602">
        <v>0.2</v>
      </c>
      <c r="AC602">
        <v>0.2</v>
      </c>
      <c r="AD602">
        <v>0.2</v>
      </c>
      <c r="AE602">
        <v>7</v>
      </c>
      <c r="AF602" t="s">
        <v>1280</v>
      </c>
      <c r="AG602" t="s">
        <v>1281</v>
      </c>
      <c r="AL602" t="s">
        <v>1284</v>
      </c>
      <c r="AO602">
        <v>35</v>
      </c>
      <c r="AP602">
        <v>-30</v>
      </c>
      <c r="AS602">
        <v>7.4999999999999997E-2</v>
      </c>
      <c r="AT602">
        <v>4</v>
      </c>
      <c r="AU602">
        <v>7.4999999999999997E-2</v>
      </c>
      <c r="AV602">
        <v>4</v>
      </c>
      <c r="AW602" t="s">
        <v>1285</v>
      </c>
      <c r="AX602" t="s">
        <v>1286</v>
      </c>
      <c r="AY602" t="s">
        <v>1288</v>
      </c>
      <c r="AZ602" t="s">
        <v>1289</v>
      </c>
      <c r="BA602">
        <v>1</v>
      </c>
      <c r="BB602">
        <v>0.75</v>
      </c>
      <c r="BC602">
        <v>0</v>
      </c>
      <c r="BD602" t="s">
        <v>1290</v>
      </c>
      <c r="BE602" t="s">
        <v>1290</v>
      </c>
      <c r="BF602" t="s">
        <v>1291</v>
      </c>
      <c r="BG602" t="s">
        <v>1291</v>
      </c>
      <c r="BH602" t="s">
        <v>1291</v>
      </c>
      <c r="BI602">
        <v>0</v>
      </c>
      <c r="BJ602" t="s">
        <v>1292</v>
      </c>
      <c r="BK602">
        <v>0</v>
      </c>
    </row>
    <row r="603" spans="1:63" x14ac:dyDescent="0.25">
      <c r="A603" t="s">
        <v>645</v>
      </c>
      <c r="B603">
        <v>4</v>
      </c>
      <c r="C603" t="s">
        <v>1238</v>
      </c>
      <c r="D603">
        <v>0</v>
      </c>
      <c r="E603">
        <v>1900</v>
      </c>
      <c r="F603">
        <v>1</v>
      </c>
      <c r="G603">
        <v>9</v>
      </c>
      <c r="H603">
        <v>1.2</v>
      </c>
      <c r="I603" t="s">
        <v>1273</v>
      </c>
      <c r="J603" t="s">
        <v>1274</v>
      </c>
      <c r="K603" t="s">
        <v>1275</v>
      </c>
      <c r="M603" t="s">
        <v>1274</v>
      </c>
      <c r="N603" t="s">
        <v>1276</v>
      </c>
      <c r="P603" t="s">
        <v>1274</v>
      </c>
      <c r="Q603" t="s">
        <v>1277</v>
      </c>
      <c r="X603">
        <v>0.38800000000000001</v>
      </c>
      <c r="Y603">
        <v>0.4</v>
      </c>
      <c r="Z603" t="s">
        <v>1279</v>
      </c>
      <c r="AA603">
        <v>0.2</v>
      </c>
      <c r="AB603">
        <v>0.2</v>
      </c>
      <c r="AC603">
        <v>0.2</v>
      </c>
      <c r="AD603">
        <v>0.2</v>
      </c>
      <c r="AE603">
        <v>7</v>
      </c>
      <c r="AF603" t="s">
        <v>1280</v>
      </c>
      <c r="AG603" t="s">
        <v>1281</v>
      </c>
      <c r="AL603" t="s">
        <v>1284</v>
      </c>
      <c r="AO603">
        <v>35</v>
      </c>
      <c r="AP603">
        <v>-30</v>
      </c>
      <c r="AS603">
        <v>7.4999999999999997E-2</v>
      </c>
      <c r="AT603">
        <v>4</v>
      </c>
      <c r="AU603">
        <v>7.4999999999999997E-2</v>
      </c>
      <c r="AV603">
        <v>4</v>
      </c>
      <c r="AW603" t="s">
        <v>1285</v>
      </c>
      <c r="AX603" t="s">
        <v>1286</v>
      </c>
      <c r="AY603" t="s">
        <v>1288</v>
      </c>
      <c r="AZ603" t="s">
        <v>1289</v>
      </c>
      <c r="BA603">
        <v>1</v>
      </c>
      <c r="BB603">
        <v>0.75</v>
      </c>
      <c r="BC603">
        <v>0</v>
      </c>
      <c r="BD603" t="s">
        <v>1290</v>
      </c>
      <c r="BE603" t="s">
        <v>1290</v>
      </c>
      <c r="BF603" t="s">
        <v>1291</v>
      </c>
      <c r="BG603" t="s">
        <v>1291</v>
      </c>
      <c r="BH603" t="s">
        <v>1291</v>
      </c>
      <c r="BI603">
        <v>0</v>
      </c>
      <c r="BJ603" t="s">
        <v>1292</v>
      </c>
      <c r="BK603">
        <v>0</v>
      </c>
    </row>
    <row r="604" spans="1:63" x14ac:dyDescent="0.25">
      <c r="A604" t="s">
        <v>646</v>
      </c>
      <c r="B604">
        <v>4</v>
      </c>
      <c r="C604" t="s">
        <v>1239</v>
      </c>
      <c r="D604">
        <v>0</v>
      </c>
      <c r="E604">
        <v>1900</v>
      </c>
      <c r="F604">
        <v>1</v>
      </c>
      <c r="G604">
        <v>9</v>
      </c>
      <c r="H604">
        <v>1.2</v>
      </c>
      <c r="I604" t="s">
        <v>1273</v>
      </c>
      <c r="J604" t="s">
        <v>1274</v>
      </c>
      <c r="K604" t="s">
        <v>1275</v>
      </c>
      <c r="M604" t="s">
        <v>1274</v>
      </c>
      <c r="N604" t="s">
        <v>1276</v>
      </c>
      <c r="P604" t="s">
        <v>1274</v>
      </c>
      <c r="Q604" t="s">
        <v>1277</v>
      </c>
      <c r="X604">
        <v>0.38800000000000001</v>
      </c>
      <c r="Y604">
        <v>0.4</v>
      </c>
      <c r="Z604" t="s">
        <v>1279</v>
      </c>
      <c r="AA604">
        <v>0.2</v>
      </c>
      <c r="AB604">
        <v>0.2</v>
      </c>
      <c r="AC604">
        <v>0.2</v>
      </c>
      <c r="AD604">
        <v>0.2</v>
      </c>
      <c r="AE604">
        <v>7</v>
      </c>
      <c r="AF604" t="s">
        <v>1280</v>
      </c>
      <c r="AG604" t="s">
        <v>1281</v>
      </c>
      <c r="AL604" t="s">
        <v>1284</v>
      </c>
      <c r="AO604">
        <v>35</v>
      </c>
      <c r="AP604">
        <v>-30</v>
      </c>
      <c r="AS604">
        <v>7.4999999999999997E-2</v>
      </c>
      <c r="AT604">
        <v>4</v>
      </c>
      <c r="AU604">
        <v>7.4999999999999997E-2</v>
      </c>
      <c r="AV604">
        <v>4</v>
      </c>
      <c r="AW604" t="s">
        <v>1285</v>
      </c>
      <c r="AX604" t="s">
        <v>1286</v>
      </c>
      <c r="AY604" t="s">
        <v>1288</v>
      </c>
      <c r="AZ604" t="s">
        <v>1289</v>
      </c>
      <c r="BA604">
        <v>1</v>
      </c>
      <c r="BB604">
        <v>0.75</v>
      </c>
      <c r="BC604">
        <v>0</v>
      </c>
      <c r="BD604" t="s">
        <v>1290</v>
      </c>
      <c r="BE604" t="s">
        <v>1290</v>
      </c>
      <c r="BF604" t="s">
        <v>1291</v>
      </c>
      <c r="BG604" t="s">
        <v>1291</v>
      </c>
      <c r="BH604" t="s">
        <v>1291</v>
      </c>
      <c r="BI604">
        <v>0</v>
      </c>
      <c r="BJ604" t="s">
        <v>1292</v>
      </c>
      <c r="BK604">
        <v>0</v>
      </c>
    </row>
    <row r="605" spans="1:63" x14ac:dyDescent="0.25">
      <c r="A605" t="s">
        <v>647</v>
      </c>
      <c r="B605">
        <v>4</v>
      </c>
      <c r="C605" t="s">
        <v>1240</v>
      </c>
      <c r="D605">
        <v>0</v>
      </c>
      <c r="E605">
        <v>1900</v>
      </c>
      <c r="F605">
        <v>1</v>
      </c>
      <c r="G605">
        <v>9</v>
      </c>
      <c r="H605">
        <v>1.2</v>
      </c>
      <c r="I605" t="s">
        <v>1273</v>
      </c>
      <c r="J605" t="s">
        <v>1274</v>
      </c>
      <c r="K605" t="s">
        <v>1275</v>
      </c>
      <c r="M605" t="s">
        <v>1274</v>
      </c>
      <c r="N605" t="s">
        <v>1276</v>
      </c>
      <c r="P605" t="s">
        <v>1274</v>
      </c>
      <c r="Q605" t="s">
        <v>1277</v>
      </c>
      <c r="X605">
        <v>0.38800000000000001</v>
      </c>
      <c r="Y605">
        <v>0.4</v>
      </c>
      <c r="Z605" t="s">
        <v>1279</v>
      </c>
      <c r="AA605">
        <v>0.2</v>
      </c>
      <c r="AB605">
        <v>0.2</v>
      </c>
      <c r="AC605">
        <v>0.2</v>
      </c>
      <c r="AD605">
        <v>0.2</v>
      </c>
      <c r="AE605">
        <v>7</v>
      </c>
      <c r="AF605" t="s">
        <v>1280</v>
      </c>
      <c r="AG605" t="s">
        <v>1281</v>
      </c>
      <c r="AL605" t="s">
        <v>1284</v>
      </c>
      <c r="AO605">
        <v>35</v>
      </c>
      <c r="AP605">
        <v>-30</v>
      </c>
      <c r="AS605">
        <v>7.4999999999999997E-2</v>
      </c>
      <c r="AT605">
        <v>4</v>
      </c>
      <c r="AU605">
        <v>7.4999999999999997E-2</v>
      </c>
      <c r="AV605">
        <v>4</v>
      </c>
      <c r="AW605" t="s">
        <v>1285</v>
      </c>
      <c r="AX605" t="s">
        <v>1286</v>
      </c>
      <c r="AY605" t="s">
        <v>1288</v>
      </c>
      <c r="AZ605" t="s">
        <v>1289</v>
      </c>
      <c r="BA605">
        <v>1</v>
      </c>
      <c r="BB605">
        <v>0.75</v>
      </c>
      <c r="BC605">
        <v>0</v>
      </c>
      <c r="BD605" t="s">
        <v>1290</v>
      </c>
      <c r="BE605" t="s">
        <v>1290</v>
      </c>
      <c r="BF605" t="s">
        <v>1291</v>
      </c>
      <c r="BG605" t="s">
        <v>1291</v>
      </c>
      <c r="BH605" t="s">
        <v>1291</v>
      </c>
      <c r="BI605">
        <v>0</v>
      </c>
      <c r="BJ605" t="s">
        <v>1292</v>
      </c>
      <c r="BK605">
        <v>0</v>
      </c>
    </row>
    <row r="606" spans="1:63" x14ac:dyDescent="0.25">
      <c r="A606" t="s">
        <v>648</v>
      </c>
      <c r="B606">
        <v>4</v>
      </c>
      <c r="C606" t="s">
        <v>1241</v>
      </c>
      <c r="D606">
        <v>0</v>
      </c>
      <c r="E606">
        <v>1900</v>
      </c>
      <c r="F606">
        <v>1</v>
      </c>
      <c r="G606">
        <v>9</v>
      </c>
      <c r="H606">
        <v>1.2</v>
      </c>
      <c r="I606" t="s">
        <v>1273</v>
      </c>
      <c r="J606" t="s">
        <v>1274</v>
      </c>
      <c r="K606" t="s">
        <v>1275</v>
      </c>
      <c r="M606" t="s">
        <v>1274</v>
      </c>
      <c r="N606" t="s">
        <v>1276</v>
      </c>
      <c r="P606" t="s">
        <v>1274</v>
      </c>
      <c r="Q606" t="s">
        <v>1277</v>
      </c>
      <c r="X606">
        <v>0.38800000000000001</v>
      </c>
      <c r="Y606">
        <v>0.4</v>
      </c>
      <c r="Z606" t="s">
        <v>1279</v>
      </c>
      <c r="AA606">
        <v>0.2</v>
      </c>
      <c r="AB606">
        <v>0.2</v>
      </c>
      <c r="AC606">
        <v>0.2</v>
      </c>
      <c r="AD606">
        <v>0.2</v>
      </c>
      <c r="AE606">
        <v>7</v>
      </c>
      <c r="AF606" t="s">
        <v>1280</v>
      </c>
      <c r="AG606" t="s">
        <v>1281</v>
      </c>
      <c r="AL606" t="s">
        <v>1284</v>
      </c>
      <c r="AO606">
        <v>35</v>
      </c>
      <c r="AP606">
        <v>-30</v>
      </c>
      <c r="AS606">
        <v>7.4999999999999997E-2</v>
      </c>
      <c r="AT606">
        <v>4</v>
      </c>
      <c r="AU606">
        <v>7.4999999999999997E-2</v>
      </c>
      <c r="AV606">
        <v>4</v>
      </c>
      <c r="AW606" t="s">
        <v>1285</v>
      </c>
      <c r="AX606" t="s">
        <v>1286</v>
      </c>
      <c r="AY606" t="s">
        <v>1288</v>
      </c>
      <c r="AZ606" t="s">
        <v>1289</v>
      </c>
      <c r="BA606">
        <v>1</v>
      </c>
      <c r="BB606">
        <v>0.75</v>
      </c>
      <c r="BC606">
        <v>0</v>
      </c>
      <c r="BD606" t="s">
        <v>1290</v>
      </c>
      <c r="BE606" t="s">
        <v>1290</v>
      </c>
      <c r="BF606" t="s">
        <v>1291</v>
      </c>
      <c r="BG606" t="s">
        <v>1291</v>
      </c>
      <c r="BH606" t="s">
        <v>1291</v>
      </c>
      <c r="BI606">
        <v>0</v>
      </c>
      <c r="BJ606" t="s">
        <v>1292</v>
      </c>
      <c r="BK606">
        <v>0</v>
      </c>
    </row>
    <row r="607" spans="1:63" x14ac:dyDescent="0.25">
      <c r="A607" t="s">
        <v>649</v>
      </c>
      <c r="B607">
        <v>4</v>
      </c>
      <c r="C607" t="s">
        <v>1242</v>
      </c>
      <c r="D607">
        <v>0</v>
      </c>
      <c r="E607">
        <v>1900</v>
      </c>
      <c r="F607">
        <v>1</v>
      </c>
      <c r="G607">
        <v>9</v>
      </c>
      <c r="H607">
        <v>1.2</v>
      </c>
      <c r="I607" t="s">
        <v>1273</v>
      </c>
      <c r="J607" t="s">
        <v>1274</v>
      </c>
      <c r="K607" t="s">
        <v>1275</v>
      </c>
      <c r="M607" t="s">
        <v>1274</v>
      </c>
      <c r="N607" t="s">
        <v>1276</v>
      </c>
      <c r="P607" t="s">
        <v>1274</v>
      </c>
      <c r="Q607" t="s">
        <v>1277</v>
      </c>
      <c r="X607">
        <v>0.38800000000000001</v>
      </c>
      <c r="Y607">
        <v>0.4</v>
      </c>
      <c r="Z607" t="s">
        <v>1279</v>
      </c>
      <c r="AA607">
        <v>0.2</v>
      </c>
      <c r="AB607">
        <v>0.2</v>
      </c>
      <c r="AC607">
        <v>0.2</v>
      </c>
      <c r="AD607">
        <v>0.2</v>
      </c>
      <c r="AE607">
        <v>7</v>
      </c>
      <c r="AF607" t="s">
        <v>1280</v>
      </c>
      <c r="AG607" t="s">
        <v>1281</v>
      </c>
      <c r="AL607" t="s">
        <v>1284</v>
      </c>
      <c r="AO607">
        <v>35</v>
      </c>
      <c r="AP607">
        <v>-30</v>
      </c>
      <c r="AS607">
        <v>7.4999999999999997E-2</v>
      </c>
      <c r="AT607">
        <v>4</v>
      </c>
      <c r="AU607">
        <v>7.4999999999999997E-2</v>
      </c>
      <c r="AV607">
        <v>4</v>
      </c>
      <c r="AW607" t="s">
        <v>1285</v>
      </c>
      <c r="AX607" t="s">
        <v>1286</v>
      </c>
      <c r="AY607" t="s">
        <v>1288</v>
      </c>
      <c r="AZ607" t="s">
        <v>1289</v>
      </c>
      <c r="BA607">
        <v>1</v>
      </c>
      <c r="BB607">
        <v>0.75</v>
      </c>
      <c r="BC607">
        <v>0</v>
      </c>
      <c r="BD607" t="s">
        <v>1290</v>
      </c>
      <c r="BE607" t="s">
        <v>1290</v>
      </c>
      <c r="BF607" t="s">
        <v>1291</v>
      </c>
      <c r="BG607" t="s">
        <v>1291</v>
      </c>
      <c r="BH607" t="s">
        <v>1291</v>
      </c>
      <c r="BI607">
        <v>0</v>
      </c>
      <c r="BJ607" t="s">
        <v>1292</v>
      </c>
      <c r="BK607">
        <v>0</v>
      </c>
    </row>
    <row r="608" spans="1:63" x14ac:dyDescent="0.25">
      <c r="A608" t="s">
        <v>650</v>
      </c>
      <c r="B608">
        <v>4</v>
      </c>
      <c r="C608" t="s">
        <v>1243</v>
      </c>
      <c r="D608">
        <v>0</v>
      </c>
      <c r="E608">
        <v>1900</v>
      </c>
      <c r="F608">
        <v>1</v>
      </c>
      <c r="G608">
        <v>9</v>
      </c>
      <c r="H608">
        <v>1.2</v>
      </c>
      <c r="I608" t="s">
        <v>1273</v>
      </c>
      <c r="J608" t="s">
        <v>1274</v>
      </c>
      <c r="K608" t="s">
        <v>1275</v>
      </c>
      <c r="M608" t="s">
        <v>1274</v>
      </c>
      <c r="N608" t="s">
        <v>1276</v>
      </c>
      <c r="P608" t="s">
        <v>1274</v>
      </c>
      <c r="Q608" t="s">
        <v>1277</v>
      </c>
      <c r="X608">
        <v>0.38800000000000001</v>
      </c>
      <c r="Y608">
        <v>0.4</v>
      </c>
      <c r="Z608" t="s">
        <v>1279</v>
      </c>
      <c r="AA608">
        <v>0.2</v>
      </c>
      <c r="AB608">
        <v>0.2</v>
      </c>
      <c r="AC608">
        <v>0.2</v>
      </c>
      <c r="AD608">
        <v>0.2</v>
      </c>
      <c r="AE608">
        <v>7</v>
      </c>
      <c r="AF608" t="s">
        <v>1280</v>
      </c>
      <c r="AG608" t="s">
        <v>1281</v>
      </c>
      <c r="AL608" t="s">
        <v>1284</v>
      </c>
      <c r="AO608">
        <v>35</v>
      </c>
      <c r="AP608">
        <v>-30</v>
      </c>
      <c r="AS608">
        <v>7.4999999999999997E-2</v>
      </c>
      <c r="AT608">
        <v>4</v>
      </c>
      <c r="AU608">
        <v>7.4999999999999997E-2</v>
      </c>
      <c r="AV608">
        <v>4</v>
      </c>
      <c r="AW608" t="s">
        <v>1285</v>
      </c>
      <c r="AX608" t="s">
        <v>1286</v>
      </c>
      <c r="AY608" t="s">
        <v>1288</v>
      </c>
      <c r="AZ608" t="s">
        <v>1289</v>
      </c>
      <c r="BA608">
        <v>1</v>
      </c>
      <c r="BB608">
        <v>0.75</v>
      </c>
      <c r="BC608">
        <v>0</v>
      </c>
      <c r="BD608" t="s">
        <v>1290</v>
      </c>
      <c r="BE608" t="s">
        <v>1290</v>
      </c>
      <c r="BF608" t="s">
        <v>1291</v>
      </c>
      <c r="BG608" t="s">
        <v>1291</v>
      </c>
      <c r="BH608" t="s">
        <v>1291</v>
      </c>
      <c r="BI608">
        <v>0</v>
      </c>
      <c r="BJ608" t="s">
        <v>1292</v>
      </c>
      <c r="BK608">
        <v>0</v>
      </c>
    </row>
    <row r="609" spans="1:63" x14ac:dyDescent="0.25">
      <c r="A609" t="s">
        <v>651</v>
      </c>
      <c r="B609">
        <v>4</v>
      </c>
      <c r="C609" t="s">
        <v>1244</v>
      </c>
      <c r="D609">
        <v>0</v>
      </c>
      <c r="E609">
        <v>1900</v>
      </c>
      <c r="F609">
        <v>1</v>
      </c>
      <c r="G609">
        <v>9</v>
      </c>
      <c r="H609">
        <v>1.2</v>
      </c>
      <c r="I609" t="s">
        <v>1273</v>
      </c>
      <c r="J609" t="s">
        <v>1274</v>
      </c>
      <c r="K609" t="s">
        <v>1275</v>
      </c>
      <c r="M609" t="s">
        <v>1274</v>
      </c>
      <c r="N609" t="s">
        <v>1276</v>
      </c>
      <c r="P609" t="s">
        <v>1274</v>
      </c>
      <c r="Q609" t="s">
        <v>1277</v>
      </c>
      <c r="X609">
        <v>0.38800000000000001</v>
      </c>
      <c r="Y609">
        <v>0.4</v>
      </c>
      <c r="Z609" t="s">
        <v>1279</v>
      </c>
      <c r="AA609">
        <v>0.2</v>
      </c>
      <c r="AB609">
        <v>0.2</v>
      </c>
      <c r="AC609">
        <v>0.2</v>
      </c>
      <c r="AD609">
        <v>0.2</v>
      </c>
      <c r="AE609">
        <v>7</v>
      </c>
      <c r="AF609" t="s">
        <v>1280</v>
      </c>
      <c r="AG609" t="s">
        <v>1281</v>
      </c>
      <c r="AL609" t="s">
        <v>1284</v>
      </c>
      <c r="AO609">
        <v>35</v>
      </c>
      <c r="AP609">
        <v>-30</v>
      </c>
      <c r="AS609">
        <v>7.4999999999999997E-2</v>
      </c>
      <c r="AT609">
        <v>4</v>
      </c>
      <c r="AU609">
        <v>7.4999999999999997E-2</v>
      </c>
      <c r="AV609">
        <v>4</v>
      </c>
      <c r="AW609" t="s">
        <v>1285</v>
      </c>
      <c r="AX609" t="s">
        <v>1286</v>
      </c>
      <c r="AY609" t="s">
        <v>1288</v>
      </c>
      <c r="AZ609" t="s">
        <v>1289</v>
      </c>
      <c r="BA609">
        <v>1</v>
      </c>
      <c r="BB609">
        <v>0.75</v>
      </c>
      <c r="BC609">
        <v>0</v>
      </c>
      <c r="BD609" t="s">
        <v>1290</v>
      </c>
      <c r="BE609" t="s">
        <v>1290</v>
      </c>
      <c r="BF609" t="s">
        <v>1291</v>
      </c>
      <c r="BG609" t="s">
        <v>1291</v>
      </c>
      <c r="BH609" t="s">
        <v>1291</v>
      </c>
      <c r="BI609">
        <v>0</v>
      </c>
      <c r="BJ609" t="s">
        <v>1292</v>
      </c>
      <c r="BK609">
        <v>0</v>
      </c>
    </row>
    <row r="610" spans="1:63" x14ac:dyDescent="0.25">
      <c r="A610" t="s">
        <v>652</v>
      </c>
      <c r="B610">
        <v>4</v>
      </c>
      <c r="C610" t="s">
        <v>1245</v>
      </c>
      <c r="D610">
        <v>0</v>
      </c>
      <c r="E610">
        <v>1900</v>
      </c>
      <c r="F610">
        <v>1</v>
      </c>
      <c r="G610">
        <v>9</v>
      </c>
      <c r="H610">
        <v>1.2</v>
      </c>
      <c r="I610" t="s">
        <v>1273</v>
      </c>
      <c r="J610" t="s">
        <v>1274</v>
      </c>
      <c r="K610" t="s">
        <v>1275</v>
      </c>
      <c r="M610" t="s">
        <v>1274</v>
      </c>
      <c r="N610" t="s">
        <v>1276</v>
      </c>
      <c r="P610" t="s">
        <v>1274</v>
      </c>
      <c r="Q610" t="s">
        <v>1277</v>
      </c>
      <c r="X610">
        <v>0.38800000000000001</v>
      </c>
      <c r="Y610">
        <v>0.4</v>
      </c>
      <c r="Z610" t="s">
        <v>1279</v>
      </c>
      <c r="AA610">
        <v>0.2</v>
      </c>
      <c r="AB610">
        <v>0.2</v>
      </c>
      <c r="AC610">
        <v>0.2</v>
      </c>
      <c r="AD610">
        <v>0.2</v>
      </c>
      <c r="AE610">
        <v>7</v>
      </c>
      <c r="AF610" t="s">
        <v>1280</v>
      </c>
      <c r="AG610" t="s">
        <v>1281</v>
      </c>
      <c r="AL610" t="s">
        <v>1284</v>
      </c>
      <c r="AO610">
        <v>35</v>
      </c>
      <c r="AP610">
        <v>-30</v>
      </c>
      <c r="AS610">
        <v>7.4999999999999997E-2</v>
      </c>
      <c r="AT610">
        <v>4</v>
      </c>
      <c r="AU610">
        <v>7.4999999999999997E-2</v>
      </c>
      <c r="AV610">
        <v>4</v>
      </c>
      <c r="AW610" t="s">
        <v>1285</v>
      </c>
      <c r="AX610" t="s">
        <v>1286</v>
      </c>
      <c r="AY610" t="s">
        <v>1288</v>
      </c>
      <c r="AZ610" t="s">
        <v>1289</v>
      </c>
      <c r="BA610">
        <v>1</v>
      </c>
      <c r="BB610">
        <v>0.75</v>
      </c>
      <c r="BC610">
        <v>0</v>
      </c>
      <c r="BD610" t="s">
        <v>1290</v>
      </c>
      <c r="BE610" t="s">
        <v>1290</v>
      </c>
      <c r="BF610" t="s">
        <v>1291</v>
      </c>
      <c r="BG610" t="s">
        <v>1291</v>
      </c>
      <c r="BH610" t="s">
        <v>1291</v>
      </c>
      <c r="BI610">
        <v>0</v>
      </c>
      <c r="BJ610" t="s">
        <v>1292</v>
      </c>
      <c r="BK610">
        <v>0</v>
      </c>
    </row>
    <row r="611" spans="1:63" x14ac:dyDescent="0.25">
      <c r="A611" t="s">
        <v>653</v>
      </c>
      <c r="B611">
        <v>4</v>
      </c>
      <c r="C611" t="s">
        <v>1246</v>
      </c>
      <c r="D611">
        <v>0</v>
      </c>
      <c r="E611">
        <v>1900</v>
      </c>
      <c r="F611">
        <v>1</v>
      </c>
      <c r="G611">
        <v>9</v>
      </c>
      <c r="H611">
        <v>1.2</v>
      </c>
      <c r="I611" t="s">
        <v>1273</v>
      </c>
      <c r="J611" t="s">
        <v>1274</v>
      </c>
      <c r="K611" t="s">
        <v>1275</v>
      </c>
      <c r="M611" t="s">
        <v>1274</v>
      </c>
      <c r="N611" t="s">
        <v>1276</v>
      </c>
      <c r="P611" t="s">
        <v>1274</v>
      </c>
      <c r="Q611" t="s">
        <v>1277</v>
      </c>
      <c r="X611">
        <v>0.38800000000000001</v>
      </c>
      <c r="Y611">
        <v>0.4</v>
      </c>
      <c r="Z611" t="s">
        <v>1279</v>
      </c>
      <c r="AA611">
        <v>0.2</v>
      </c>
      <c r="AB611">
        <v>0.2</v>
      </c>
      <c r="AC611">
        <v>0.2</v>
      </c>
      <c r="AD611">
        <v>0.2</v>
      </c>
      <c r="AE611">
        <v>7</v>
      </c>
      <c r="AF611" t="s">
        <v>1280</v>
      </c>
      <c r="AG611" t="s">
        <v>1281</v>
      </c>
      <c r="AL611" t="s">
        <v>1284</v>
      </c>
      <c r="AO611">
        <v>35</v>
      </c>
      <c r="AP611">
        <v>-30</v>
      </c>
      <c r="AS611">
        <v>7.4999999999999997E-2</v>
      </c>
      <c r="AT611">
        <v>4</v>
      </c>
      <c r="AU611">
        <v>7.4999999999999997E-2</v>
      </c>
      <c r="AV611">
        <v>4</v>
      </c>
      <c r="AW611" t="s">
        <v>1285</v>
      </c>
      <c r="AX611" t="s">
        <v>1286</v>
      </c>
      <c r="AY611" t="s">
        <v>1288</v>
      </c>
      <c r="AZ611" t="s">
        <v>1289</v>
      </c>
      <c r="BA611">
        <v>1</v>
      </c>
      <c r="BB611">
        <v>0.75</v>
      </c>
      <c r="BC611">
        <v>0</v>
      </c>
      <c r="BD611" t="s">
        <v>1290</v>
      </c>
      <c r="BE611" t="s">
        <v>1290</v>
      </c>
      <c r="BF611" t="s">
        <v>1291</v>
      </c>
      <c r="BG611" t="s">
        <v>1291</v>
      </c>
      <c r="BH611" t="s">
        <v>1291</v>
      </c>
      <c r="BI611">
        <v>0</v>
      </c>
      <c r="BJ611" t="s">
        <v>1292</v>
      </c>
      <c r="BK611">
        <v>0</v>
      </c>
    </row>
    <row r="612" spans="1:63" x14ac:dyDescent="0.25">
      <c r="A612" t="s">
        <v>654</v>
      </c>
      <c r="B612">
        <v>4</v>
      </c>
      <c r="C612" t="s">
        <v>1247</v>
      </c>
      <c r="D612">
        <v>0</v>
      </c>
      <c r="E612">
        <v>1900</v>
      </c>
      <c r="F612">
        <v>1</v>
      </c>
      <c r="G612">
        <v>9</v>
      </c>
      <c r="H612">
        <v>1.2</v>
      </c>
      <c r="I612" t="s">
        <v>1273</v>
      </c>
      <c r="J612" t="s">
        <v>1274</v>
      </c>
      <c r="K612" t="s">
        <v>1275</v>
      </c>
      <c r="M612" t="s">
        <v>1274</v>
      </c>
      <c r="N612" t="s">
        <v>1276</v>
      </c>
      <c r="P612" t="s">
        <v>1274</v>
      </c>
      <c r="Q612" t="s">
        <v>1277</v>
      </c>
      <c r="X612">
        <v>0.38800000000000001</v>
      </c>
      <c r="Y612">
        <v>0.4</v>
      </c>
      <c r="Z612" t="s">
        <v>1279</v>
      </c>
      <c r="AA612">
        <v>0.2</v>
      </c>
      <c r="AB612">
        <v>0.2</v>
      </c>
      <c r="AC612">
        <v>0.2</v>
      </c>
      <c r="AD612">
        <v>0.2</v>
      </c>
      <c r="AE612">
        <v>7</v>
      </c>
      <c r="AF612" t="s">
        <v>1280</v>
      </c>
      <c r="AG612" t="s">
        <v>1281</v>
      </c>
      <c r="AL612" t="s">
        <v>1284</v>
      </c>
      <c r="AO612">
        <v>35</v>
      </c>
      <c r="AP612">
        <v>-30</v>
      </c>
      <c r="AS612">
        <v>7.4999999999999997E-2</v>
      </c>
      <c r="AT612">
        <v>4</v>
      </c>
      <c r="AU612">
        <v>7.4999999999999997E-2</v>
      </c>
      <c r="AV612">
        <v>4</v>
      </c>
      <c r="AW612" t="s">
        <v>1285</v>
      </c>
      <c r="AX612" t="s">
        <v>1286</v>
      </c>
      <c r="AY612" t="s">
        <v>1288</v>
      </c>
      <c r="AZ612" t="s">
        <v>1289</v>
      </c>
      <c r="BA612">
        <v>1</v>
      </c>
      <c r="BB612">
        <v>0.75</v>
      </c>
      <c r="BC612">
        <v>0</v>
      </c>
      <c r="BD612" t="s">
        <v>1290</v>
      </c>
      <c r="BE612" t="s">
        <v>1290</v>
      </c>
      <c r="BF612" t="s">
        <v>1291</v>
      </c>
      <c r="BG612" t="s">
        <v>1291</v>
      </c>
      <c r="BH612" t="s">
        <v>1291</v>
      </c>
      <c r="BI612">
        <v>0</v>
      </c>
      <c r="BJ612" t="s">
        <v>1292</v>
      </c>
      <c r="BK612">
        <v>0</v>
      </c>
    </row>
    <row r="613" spans="1:63" x14ac:dyDescent="0.25">
      <c r="A613" t="s">
        <v>655</v>
      </c>
      <c r="B613">
        <v>4</v>
      </c>
      <c r="C613" t="s">
        <v>1248</v>
      </c>
      <c r="D613">
        <v>0</v>
      </c>
      <c r="E613">
        <v>1900</v>
      </c>
      <c r="F613">
        <v>1</v>
      </c>
      <c r="G613">
        <v>9</v>
      </c>
      <c r="H613">
        <v>1.2</v>
      </c>
      <c r="I613" t="s">
        <v>1273</v>
      </c>
      <c r="J613" t="s">
        <v>1274</v>
      </c>
      <c r="K613" t="s">
        <v>1275</v>
      </c>
      <c r="M613" t="s">
        <v>1274</v>
      </c>
      <c r="N613" t="s">
        <v>1276</v>
      </c>
      <c r="P613" t="s">
        <v>1274</v>
      </c>
      <c r="Q613" t="s">
        <v>1277</v>
      </c>
      <c r="X613">
        <v>0.38800000000000001</v>
      </c>
      <c r="Y613">
        <v>0.4</v>
      </c>
      <c r="Z613" t="s">
        <v>1279</v>
      </c>
      <c r="AA613">
        <v>0.2</v>
      </c>
      <c r="AB613">
        <v>0.2</v>
      </c>
      <c r="AC613">
        <v>0.2</v>
      </c>
      <c r="AD613">
        <v>0.2</v>
      </c>
      <c r="AE613">
        <v>7</v>
      </c>
      <c r="AF613" t="s">
        <v>1280</v>
      </c>
      <c r="AG613" t="s">
        <v>1281</v>
      </c>
      <c r="AL613" t="s">
        <v>1284</v>
      </c>
      <c r="AO613">
        <v>35</v>
      </c>
      <c r="AP613">
        <v>-30</v>
      </c>
      <c r="AS613">
        <v>7.4999999999999997E-2</v>
      </c>
      <c r="AT613">
        <v>4</v>
      </c>
      <c r="AU613">
        <v>7.4999999999999997E-2</v>
      </c>
      <c r="AV613">
        <v>4</v>
      </c>
      <c r="AW613" t="s">
        <v>1285</v>
      </c>
      <c r="AX613" t="s">
        <v>1286</v>
      </c>
      <c r="AY613" t="s">
        <v>1288</v>
      </c>
      <c r="AZ613" t="s">
        <v>1289</v>
      </c>
      <c r="BA613">
        <v>1</v>
      </c>
      <c r="BB613">
        <v>0.75</v>
      </c>
      <c r="BC613">
        <v>0</v>
      </c>
      <c r="BD613" t="s">
        <v>1290</v>
      </c>
      <c r="BE613" t="s">
        <v>1290</v>
      </c>
      <c r="BF613" t="s">
        <v>1291</v>
      </c>
      <c r="BG613" t="s">
        <v>1291</v>
      </c>
      <c r="BH613" t="s">
        <v>1291</v>
      </c>
      <c r="BI613">
        <v>0</v>
      </c>
      <c r="BJ613" t="s">
        <v>1292</v>
      </c>
      <c r="BK613">
        <v>0</v>
      </c>
    </row>
    <row r="614" spans="1:63" x14ac:dyDescent="0.25">
      <c r="A614" t="s">
        <v>656</v>
      </c>
      <c r="B614">
        <v>4</v>
      </c>
      <c r="C614" t="s">
        <v>1249</v>
      </c>
      <c r="D614">
        <v>0</v>
      </c>
      <c r="E614">
        <v>1900</v>
      </c>
      <c r="F614">
        <v>1</v>
      </c>
      <c r="G614">
        <v>9</v>
      </c>
      <c r="H614">
        <v>1.2</v>
      </c>
      <c r="I614" t="s">
        <v>1273</v>
      </c>
      <c r="J614" t="s">
        <v>1274</v>
      </c>
      <c r="K614" t="s">
        <v>1275</v>
      </c>
      <c r="M614" t="s">
        <v>1274</v>
      </c>
      <c r="N614" t="s">
        <v>1276</v>
      </c>
      <c r="P614" t="s">
        <v>1274</v>
      </c>
      <c r="Q614" t="s">
        <v>1277</v>
      </c>
      <c r="X614">
        <v>0.38800000000000001</v>
      </c>
      <c r="Y614">
        <v>0.4</v>
      </c>
      <c r="Z614" t="s">
        <v>1279</v>
      </c>
      <c r="AA614">
        <v>0.2</v>
      </c>
      <c r="AB614">
        <v>0.2</v>
      </c>
      <c r="AC614">
        <v>0.2</v>
      </c>
      <c r="AD614">
        <v>0.2</v>
      </c>
      <c r="AE614">
        <v>7</v>
      </c>
      <c r="AF614" t="s">
        <v>1280</v>
      </c>
      <c r="AG614" t="s">
        <v>1281</v>
      </c>
      <c r="AL614" t="s">
        <v>1284</v>
      </c>
      <c r="AO614">
        <v>35</v>
      </c>
      <c r="AP614">
        <v>-30</v>
      </c>
      <c r="AS614">
        <v>7.4999999999999997E-2</v>
      </c>
      <c r="AT614">
        <v>4</v>
      </c>
      <c r="AU614">
        <v>7.4999999999999997E-2</v>
      </c>
      <c r="AV614">
        <v>4</v>
      </c>
      <c r="AW614" t="s">
        <v>1285</v>
      </c>
      <c r="AX614" t="s">
        <v>1286</v>
      </c>
      <c r="AY614" t="s">
        <v>1288</v>
      </c>
      <c r="AZ614" t="s">
        <v>1289</v>
      </c>
      <c r="BA614">
        <v>1</v>
      </c>
      <c r="BB614">
        <v>0.75</v>
      </c>
      <c r="BC614">
        <v>0</v>
      </c>
      <c r="BD614" t="s">
        <v>1290</v>
      </c>
      <c r="BE614" t="s">
        <v>1290</v>
      </c>
      <c r="BF614" t="s">
        <v>1291</v>
      </c>
      <c r="BG614" t="s">
        <v>1291</v>
      </c>
      <c r="BH614" t="s">
        <v>1291</v>
      </c>
      <c r="BI614">
        <v>0</v>
      </c>
      <c r="BJ614" t="s">
        <v>1292</v>
      </c>
      <c r="BK614">
        <v>0</v>
      </c>
    </row>
    <row r="615" spans="1:63" x14ac:dyDescent="0.25">
      <c r="A615" t="s">
        <v>657</v>
      </c>
      <c r="B615">
        <v>4</v>
      </c>
      <c r="C615" t="s">
        <v>1250</v>
      </c>
      <c r="D615">
        <v>0</v>
      </c>
      <c r="E615">
        <v>1900</v>
      </c>
      <c r="F615">
        <v>1</v>
      </c>
      <c r="G615">
        <v>9</v>
      </c>
      <c r="H615">
        <v>1.2</v>
      </c>
      <c r="I615" t="s">
        <v>1273</v>
      </c>
      <c r="J615" t="s">
        <v>1274</v>
      </c>
      <c r="K615" t="s">
        <v>1275</v>
      </c>
      <c r="M615" t="s">
        <v>1274</v>
      </c>
      <c r="N615" t="s">
        <v>1276</v>
      </c>
      <c r="P615" t="s">
        <v>1274</v>
      </c>
      <c r="Q615" t="s">
        <v>1277</v>
      </c>
      <c r="X615">
        <v>0.38800000000000001</v>
      </c>
      <c r="Y615">
        <v>0.4</v>
      </c>
      <c r="Z615" t="s">
        <v>1279</v>
      </c>
      <c r="AA615">
        <v>0.2</v>
      </c>
      <c r="AB615">
        <v>0.2</v>
      </c>
      <c r="AC615">
        <v>0.2</v>
      </c>
      <c r="AD615">
        <v>0.2</v>
      </c>
      <c r="AE615">
        <v>7</v>
      </c>
      <c r="AF615" t="s">
        <v>1280</v>
      </c>
      <c r="AG615" t="s">
        <v>1281</v>
      </c>
      <c r="AL615" t="s">
        <v>1284</v>
      </c>
      <c r="AO615">
        <v>35</v>
      </c>
      <c r="AP615">
        <v>-30</v>
      </c>
      <c r="AS615">
        <v>7.4999999999999997E-2</v>
      </c>
      <c r="AT615">
        <v>4</v>
      </c>
      <c r="AU615">
        <v>7.4999999999999997E-2</v>
      </c>
      <c r="AV615">
        <v>4</v>
      </c>
      <c r="AW615" t="s">
        <v>1285</v>
      </c>
      <c r="AX615" t="s">
        <v>1286</v>
      </c>
      <c r="AY615" t="s">
        <v>1288</v>
      </c>
      <c r="AZ615" t="s">
        <v>1289</v>
      </c>
      <c r="BA615">
        <v>1</v>
      </c>
      <c r="BB615">
        <v>0.75</v>
      </c>
      <c r="BC615">
        <v>0</v>
      </c>
      <c r="BD615" t="s">
        <v>1290</v>
      </c>
      <c r="BE615" t="s">
        <v>1290</v>
      </c>
      <c r="BF615" t="s">
        <v>1291</v>
      </c>
      <c r="BG615" t="s">
        <v>1291</v>
      </c>
      <c r="BH615" t="s">
        <v>1291</v>
      </c>
      <c r="BI615">
        <v>0</v>
      </c>
      <c r="BJ615" t="s">
        <v>1292</v>
      </c>
      <c r="BK615">
        <v>0</v>
      </c>
    </row>
    <row r="616" spans="1:63" x14ac:dyDescent="0.25">
      <c r="A616" t="s">
        <v>658</v>
      </c>
      <c r="B616">
        <v>4</v>
      </c>
      <c r="C616" t="s">
        <v>1251</v>
      </c>
      <c r="D616">
        <v>0</v>
      </c>
      <c r="E616">
        <v>1900</v>
      </c>
      <c r="F616">
        <v>1</v>
      </c>
      <c r="G616">
        <v>9</v>
      </c>
      <c r="H616">
        <v>1.2</v>
      </c>
      <c r="I616" t="s">
        <v>1273</v>
      </c>
      <c r="J616" t="s">
        <v>1274</v>
      </c>
      <c r="K616" t="s">
        <v>1275</v>
      </c>
      <c r="M616" t="s">
        <v>1274</v>
      </c>
      <c r="N616" t="s">
        <v>1276</v>
      </c>
      <c r="P616" t="s">
        <v>1274</v>
      </c>
      <c r="Q616" t="s">
        <v>1277</v>
      </c>
      <c r="X616">
        <v>0.38800000000000001</v>
      </c>
      <c r="Y616">
        <v>0.4</v>
      </c>
      <c r="Z616" t="s">
        <v>1279</v>
      </c>
      <c r="AA616">
        <v>0.2</v>
      </c>
      <c r="AB616">
        <v>0.2</v>
      </c>
      <c r="AC616">
        <v>0.2</v>
      </c>
      <c r="AD616">
        <v>0.2</v>
      </c>
      <c r="AE616">
        <v>7</v>
      </c>
      <c r="AF616" t="s">
        <v>1280</v>
      </c>
      <c r="AG616" t="s">
        <v>1281</v>
      </c>
      <c r="AL616" t="s">
        <v>1284</v>
      </c>
      <c r="AO616">
        <v>35</v>
      </c>
      <c r="AP616">
        <v>-30</v>
      </c>
      <c r="AS616">
        <v>7.4999999999999997E-2</v>
      </c>
      <c r="AT616">
        <v>4</v>
      </c>
      <c r="AU616">
        <v>7.4999999999999997E-2</v>
      </c>
      <c r="AV616">
        <v>4</v>
      </c>
      <c r="AW616" t="s">
        <v>1285</v>
      </c>
      <c r="AX616" t="s">
        <v>1286</v>
      </c>
      <c r="AY616" t="s">
        <v>1288</v>
      </c>
      <c r="AZ616" t="s">
        <v>1289</v>
      </c>
      <c r="BA616">
        <v>1</v>
      </c>
      <c r="BB616">
        <v>0.75</v>
      </c>
      <c r="BC616">
        <v>0</v>
      </c>
      <c r="BD616" t="s">
        <v>1290</v>
      </c>
      <c r="BE616" t="s">
        <v>1290</v>
      </c>
      <c r="BF616" t="s">
        <v>1291</v>
      </c>
      <c r="BG616" t="s">
        <v>1291</v>
      </c>
      <c r="BH616" t="s">
        <v>1291</v>
      </c>
      <c r="BI616">
        <v>0</v>
      </c>
      <c r="BJ616" t="s">
        <v>1292</v>
      </c>
      <c r="BK616">
        <v>0</v>
      </c>
    </row>
    <row r="617" spans="1:63" x14ac:dyDescent="0.25">
      <c r="A617" t="s">
        <v>659</v>
      </c>
      <c r="B617">
        <v>4</v>
      </c>
      <c r="C617" t="s">
        <v>1252</v>
      </c>
      <c r="D617">
        <v>0</v>
      </c>
      <c r="E617">
        <v>1900</v>
      </c>
      <c r="F617">
        <v>1</v>
      </c>
      <c r="G617">
        <v>9</v>
      </c>
      <c r="H617">
        <v>1.2</v>
      </c>
      <c r="I617" t="s">
        <v>1273</v>
      </c>
      <c r="J617" t="s">
        <v>1274</v>
      </c>
      <c r="K617" t="s">
        <v>1275</v>
      </c>
      <c r="M617" t="s">
        <v>1274</v>
      </c>
      <c r="N617" t="s">
        <v>1276</v>
      </c>
      <c r="P617" t="s">
        <v>1274</v>
      </c>
      <c r="Q617" t="s">
        <v>1277</v>
      </c>
      <c r="X617">
        <v>0.38800000000000001</v>
      </c>
      <c r="Y617">
        <v>0.4</v>
      </c>
      <c r="Z617" t="s">
        <v>1279</v>
      </c>
      <c r="AA617">
        <v>0.2</v>
      </c>
      <c r="AB617">
        <v>0.2</v>
      </c>
      <c r="AC617">
        <v>0.2</v>
      </c>
      <c r="AD617">
        <v>0.2</v>
      </c>
      <c r="AE617">
        <v>7</v>
      </c>
      <c r="AF617" t="s">
        <v>1280</v>
      </c>
      <c r="AG617" t="s">
        <v>1281</v>
      </c>
      <c r="AL617" t="s">
        <v>1284</v>
      </c>
      <c r="AO617">
        <v>35</v>
      </c>
      <c r="AP617">
        <v>-30</v>
      </c>
      <c r="AS617">
        <v>7.4999999999999997E-2</v>
      </c>
      <c r="AT617">
        <v>4</v>
      </c>
      <c r="AU617">
        <v>7.4999999999999997E-2</v>
      </c>
      <c r="AV617">
        <v>4</v>
      </c>
      <c r="AW617" t="s">
        <v>1285</v>
      </c>
      <c r="AX617" t="s">
        <v>1286</v>
      </c>
      <c r="AY617" t="s">
        <v>1288</v>
      </c>
      <c r="AZ617" t="s">
        <v>1289</v>
      </c>
      <c r="BA617">
        <v>1</v>
      </c>
      <c r="BB617">
        <v>0.75</v>
      </c>
      <c r="BC617">
        <v>0</v>
      </c>
      <c r="BD617" t="s">
        <v>1290</v>
      </c>
      <c r="BE617" t="s">
        <v>1290</v>
      </c>
      <c r="BF617" t="s">
        <v>1291</v>
      </c>
      <c r="BG617" t="s">
        <v>1291</v>
      </c>
      <c r="BH617" t="s">
        <v>1291</v>
      </c>
      <c r="BI617">
        <v>0</v>
      </c>
      <c r="BJ617" t="s">
        <v>1292</v>
      </c>
      <c r="BK617">
        <v>0</v>
      </c>
    </row>
    <row r="618" spans="1:63" x14ac:dyDescent="0.25">
      <c r="A618" t="s">
        <v>660</v>
      </c>
      <c r="B618">
        <v>4</v>
      </c>
      <c r="C618" t="s">
        <v>1253</v>
      </c>
      <c r="D618">
        <v>0</v>
      </c>
      <c r="E618">
        <v>1900</v>
      </c>
      <c r="F618">
        <v>1</v>
      </c>
      <c r="G618">
        <v>9</v>
      </c>
      <c r="H618">
        <v>1.2</v>
      </c>
      <c r="I618" t="s">
        <v>1273</v>
      </c>
      <c r="J618" t="s">
        <v>1274</v>
      </c>
      <c r="K618" t="s">
        <v>1275</v>
      </c>
      <c r="M618" t="s">
        <v>1274</v>
      </c>
      <c r="N618" t="s">
        <v>1276</v>
      </c>
      <c r="P618" t="s">
        <v>1274</v>
      </c>
      <c r="Q618" t="s">
        <v>1277</v>
      </c>
      <c r="X618">
        <v>0.38800000000000001</v>
      </c>
      <c r="Y618">
        <v>0.4</v>
      </c>
      <c r="Z618" t="s">
        <v>1279</v>
      </c>
      <c r="AA618">
        <v>0.2</v>
      </c>
      <c r="AB618">
        <v>0.2</v>
      </c>
      <c r="AC618">
        <v>0.2</v>
      </c>
      <c r="AD618">
        <v>0.2</v>
      </c>
      <c r="AE618">
        <v>7</v>
      </c>
      <c r="AF618" t="s">
        <v>1280</v>
      </c>
      <c r="AG618" t="s">
        <v>1281</v>
      </c>
      <c r="AL618" t="s">
        <v>1284</v>
      </c>
      <c r="AO618">
        <v>35</v>
      </c>
      <c r="AP618">
        <v>-30</v>
      </c>
      <c r="AS618">
        <v>7.4999999999999997E-2</v>
      </c>
      <c r="AT618">
        <v>4</v>
      </c>
      <c r="AU618">
        <v>7.4999999999999997E-2</v>
      </c>
      <c r="AV618">
        <v>4</v>
      </c>
      <c r="AW618" t="s">
        <v>1285</v>
      </c>
      <c r="AX618" t="s">
        <v>1286</v>
      </c>
      <c r="AY618" t="s">
        <v>1288</v>
      </c>
      <c r="AZ618" t="s">
        <v>1289</v>
      </c>
      <c r="BA618">
        <v>1</v>
      </c>
      <c r="BB618">
        <v>0.75</v>
      </c>
      <c r="BC618">
        <v>0</v>
      </c>
      <c r="BD618" t="s">
        <v>1290</v>
      </c>
      <c r="BE618" t="s">
        <v>1290</v>
      </c>
      <c r="BF618" t="s">
        <v>1291</v>
      </c>
      <c r="BG618" t="s">
        <v>1291</v>
      </c>
      <c r="BH618" t="s">
        <v>1291</v>
      </c>
      <c r="BI618">
        <v>0</v>
      </c>
      <c r="BJ618" t="s">
        <v>1292</v>
      </c>
      <c r="BK618">
        <v>0</v>
      </c>
    </row>
    <row r="619" spans="1:63" x14ac:dyDescent="0.25">
      <c r="A619" t="s">
        <v>661</v>
      </c>
      <c r="B619">
        <v>4</v>
      </c>
      <c r="C619" t="s">
        <v>1254</v>
      </c>
      <c r="D619">
        <v>0</v>
      </c>
      <c r="E619">
        <v>1900</v>
      </c>
      <c r="F619">
        <v>1</v>
      </c>
      <c r="G619">
        <v>9</v>
      </c>
      <c r="H619">
        <v>1.2</v>
      </c>
      <c r="I619" t="s">
        <v>1273</v>
      </c>
      <c r="J619" t="s">
        <v>1274</v>
      </c>
      <c r="K619" t="s">
        <v>1275</v>
      </c>
      <c r="M619" t="s">
        <v>1274</v>
      </c>
      <c r="N619" t="s">
        <v>1276</v>
      </c>
      <c r="P619" t="s">
        <v>1274</v>
      </c>
      <c r="Q619" t="s">
        <v>1277</v>
      </c>
      <c r="X619">
        <v>0.38800000000000001</v>
      </c>
      <c r="Y619">
        <v>0.4</v>
      </c>
      <c r="Z619" t="s">
        <v>1279</v>
      </c>
      <c r="AA619">
        <v>0.2</v>
      </c>
      <c r="AB619">
        <v>0.2</v>
      </c>
      <c r="AC619">
        <v>0.2</v>
      </c>
      <c r="AD619">
        <v>0.2</v>
      </c>
      <c r="AE619">
        <v>7</v>
      </c>
      <c r="AF619" t="s">
        <v>1280</v>
      </c>
      <c r="AG619" t="s">
        <v>1281</v>
      </c>
      <c r="AL619" t="s">
        <v>1284</v>
      </c>
      <c r="AO619">
        <v>35</v>
      </c>
      <c r="AP619">
        <v>-30</v>
      </c>
      <c r="AS619">
        <v>7.4999999999999997E-2</v>
      </c>
      <c r="AT619">
        <v>4</v>
      </c>
      <c r="AU619">
        <v>7.4999999999999997E-2</v>
      </c>
      <c r="AV619">
        <v>4</v>
      </c>
      <c r="AW619" t="s">
        <v>1285</v>
      </c>
      <c r="AX619" t="s">
        <v>1286</v>
      </c>
      <c r="AY619" t="s">
        <v>1288</v>
      </c>
      <c r="AZ619" t="s">
        <v>1289</v>
      </c>
      <c r="BA619">
        <v>1</v>
      </c>
      <c r="BB619">
        <v>0.75</v>
      </c>
      <c r="BC619">
        <v>0</v>
      </c>
      <c r="BD619" t="s">
        <v>1290</v>
      </c>
      <c r="BE619" t="s">
        <v>1290</v>
      </c>
      <c r="BF619" t="s">
        <v>1291</v>
      </c>
      <c r="BG619" t="s">
        <v>1291</v>
      </c>
      <c r="BH619" t="s">
        <v>1291</v>
      </c>
      <c r="BI619">
        <v>0</v>
      </c>
      <c r="BJ619" t="s">
        <v>1292</v>
      </c>
      <c r="BK619">
        <v>0</v>
      </c>
    </row>
    <row r="620" spans="1:63" x14ac:dyDescent="0.25">
      <c r="A620" t="s">
        <v>662</v>
      </c>
      <c r="B620">
        <v>4</v>
      </c>
      <c r="C620" t="s">
        <v>1255</v>
      </c>
      <c r="D620">
        <v>0</v>
      </c>
      <c r="E620">
        <v>1900</v>
      </c>
      <c r="F620">
        <v>1</v>
      </c>
      <c r="G620">
        <v>9</v>
      </c>
      <c r="H620">
        <v>1.2</v>
      </c>
      <c r="I620" t="s">
        <v>1273</v>
      </c>
      <c r="J620" t="s">
        <v>1274</v>
      </c>
      <c r="K620" t="s">
        <v>1275</v>
      </c>
      <c r="M620" t="s">
        <v>1274</v>
      </c>
      <c r="N620" t="s">
        <v>1276</v>
      </c>
      <c r="P620" t="s">
        <v>1274</v>
      </c>
      <c r="Q620" t="s">
        <v>1277</v>
      </c>
      <c r="X620">
        <v>0.38800000000000001</v>
      </c>
      <c r="Y620">
        <v>0.4</v>
      </c>
      <c r="Z620" t="s">
        <v>1279</v>
      </c>
      <c r="AA620">
        <v>0.2</v>
      </c>
      <c r="AB620">
        <v>0.2</v>
      </c>
      <c r="AC620">
        <v>0.2</v>
      </c>
      <c r="AD620">
        <v>0.2</v>
      </c>
      <c r="AE620">
        <v>7</v>
      </c>
      <c r="AF620" t="s">
        <v>1280</v>
      </c>
      <c r="AG620" t="s">
        <v>1281</v>
      </c>
      <c r="AL620" t="s">
        <v>1284</v>
      </c>
      <c r="AO620">
        <v>35</v>
      </c>
      <c r="AP620">
        <v>-30</v>
      </c>
      <c r="AS620">
        <v>7.4999999999999997E-2</v>
      </c>
      <c r="AT620">
        <v>4</v>
      </c>
      <c r="AU620">
        <v>7.4999999999999997E-2</v>
      </c>
      <c r="AV620">
        <v>4</v>
      </c>
      <c r="AW620" t="s">
        <v>1285</v>
      </c>
      <c r="AX620" t="s">
        <v>1286</v>
      </c>
      <c r="AY620" t="s">
        <v>1288</v>
      </c>
      <c r="AZ620" t="s">
        <v>1289</v>
      </c>
      <c r="BA620">
        <v>1</v>
      </c>
      <c r="BB620">
        <v>0.75</v>
      </c>
      <c r="BC620">
        <v>0</v>
      </c>
      <c r="BD620" t="s">
        <v>1290</v>
      </c>
      <c r="BE620" t="s">
        <v>1290</v>
      </c>
      <c r="BF620" t="s">
        <v>1291</v>
      </c>
      <c r="BG620" t="s">
        <v>1291</v>
      </c>
      <c r="BH620" t="s">
        <v>1291</v>
      </c>
      <c r="BI620">
        <v>0</v>
      </c>
      <c r="BJ620" t="s">
        <v>1292</v>
      </c>
      <c r="BK620">
        <v>0</v>
      </c>
    </row>
    <row r="621" spans="1:63" x14ac:dyDescent="0.25">
      <c r="A621" t="s">
        <v>663</v>
      </c>
      <c r="B621">
        <v>4</v>
      </c>
      <c r="C621" t="s">
        <v>1256</v>
      </c>
      <c r="D621">
        <v>0</v>
      </c>
      <c r="E621">
        <v>1900</v>
      </c>
      <c r="F621">
        <v>1</v>
      </c>
      <c r="G621">
        <v>9</v>
      </c>
      <c r="H621">
        <v>1.2</v>
      </c>
      <c r="I621" t="s">
        <v>1273</v>
      </c>
      <c r="J621" t="s">
        <v>1274</v>
      </c>
      <c r="K621" t="s">
        <v>1275</v>
      </c>
      <c r="M621" t="s">
        <v>1274</v>
      </c>
      <c r="N621" t="s">
        <v>1276</v>
      </c>
      <c r="P621" t="s">
        <v>1274</v>
      </c>
      <c r="Q621" t="s">
        <v>1277</v>
      </c>
      <c r="X621">
        <v>0.38800000000000001</v>
      </c>
      <c r="Y621">
        <v>0.4</v>
      </c>
      <c r="Z621" t="s">
        <v>1279</v>
      </c>
      <c r="AA621">
        <v>0.2</v>
      </c>
      <c r="AB621">
        <v>0.2</v>
      </c>
      <c r="AC621">
        <v>0.2</v>
      </c>
      <c r="AD621">
        <v>0.2</v>
      </c>
      <c r="AE621">
        <v>7</v>
      </c>
      <c r="AF621" t="s">
        <v>1280</v>
      </c>
      <c r="AG621" t="s">
        <v>1281</v>
      </c>
      <c r="AL621" t="s">
        <v>1284</v>
      </c>
      <c r="AO621">
        <v>35</v>
      </c>
      <c r="AP621">
        <v>-30</v>
      </c>
      <c r="AS621">
        <v>7.4999999999999997E-2</v>
      </c>
      <c r="AT621">
        <v>4</v>
      </c>
      <c r="AU621">
        <v>7.4999999999999997E-2</v>
      </c>
      <c r="AV621">
        <v>4</v>
      </c>
      <c r="AW621" t="s">
        <v>1285</v>
      </c>
      <c r="AX621" t="s">
        <v>1286</v>
      </c>
      <c r="AY621" t="s">
        <v>1288</v>
      </c>
      <c r="AZ621" t="s">
        <v>1289</v>
      </c>
      <c r="BA621">
        <v>1</v>
      </c>
      <c r="BB621">
        <v>0.75</v>
      </c>
      <c r="BC621">
        <v>0</v>
      </c>
      <c r="BD621" t="s">
        <v>1290</v>
      </c>
      <c r="BE621" t="s">
        <v>1290</v>
      </c>
      <c r="BF621" t="s">
        <v>1291</v>
      </c>
      <c r="BG621" t="s">
        <v>1291</v>
      </c>
      <c r="BH621" t="s">
        <v>1291</v>
      </c>
      <c r="BI621">
        <v>0</v>
      </c>
      <c r="BJ621" t="s">
        <v>1292</v>
      </c>
      <c r="BK621">
        <v>0</v>
      </c>
    </row>
    <row r="622" spans="1:63" x14ac:dyDescent="0.25">
      <c r="A622" t="s">
        <v>664</v>
      </c>
      <c r="B622">
        <v>4</v>
      </c>
      <c r="C622" t="s">
        <v>1257</v>
      </c>
      <c r="D622">
        <v>0</v>
      </c>
      <c r="E622">
        <v>1900</v>
      </c>
      <c r="F622">
        <v>1</v>
      </c>
      <c r="G622">
        <v>9</v>
      </c>
      <c r="H622">
        <v>1.2</v>
      </c>
      <c r="I622" t="s">
        <v>1273</v>
      </c>
      <c r="J622" t="s">
        <v>1274</v>
      </c>
      <c r="K622" t="s">
        <v>1275</v>
      </c>
      <c r="M622" t="s">
        <v>1274</v>
      </c>
      <c r="N622" t="s">
        <v>1276</v>
      </c>
      <c r="P622" t="s">
        <v>1274</v>
      </c>
      <c r="Q622" t="s">
        <v>1277</v>
      </c>
      <c r="X622">
        <v>0.38800000000000001</v>
      </c>
      <c r="Y622">
        <v>0.4</v>
      </c>
      <c r="Z622" t="s">
        <v>1279</v>
      </c>
      <c r="AA622">
        <v>0.2</v>
      </c>
      <c r="AB622">
        <v>0.2</v>
      </c>
      <c r="AC622">
        <v>0.2</v>
      </c>
      <c r="AD622">
        <v>0.2</v>
      </c>
      <c r="AE622">
        <v>7</v>
      </c>
      <c r="AF622" t="s">
        <v>1280</v>
      </c>
      <c r="AG622" t="s">
        <v>1281</v>
      </c>
      <c r="AL622" t="s">
        <v>1284</v>
      </c>
      <c r="AO622">
        <v>35</v>
      </c>
      <c r="AP622">
        <v>-30</v>
      </c>
      <c r="AS622">
        <v>7.4999999999999997E-2</v>
      </c>
      <c r="AT622">
        <v>4</v>
      </c>
      <c r="AU622">
        <v>7.4999999999999997E-2</v>
      </c>
      <c r="AV622">
        <v>4</v>
      </c>
      <c r="AW622" t="s">
        <v>1285</v>
      </c>
      <c r="AX622" t="s">
        <v>1286</v>
      </c>
      <c r="AY622" t="s">
        <v>1288</v>
      </c>
      <c r="AZ622" t="s">
        <v>1289</v>
      </c>
      <c r="BA622">
        <v>1</v>
      </c>
      <c r="BB622">
        <v>0.75</v>
      </c>
      <c r="BC622">
        <v>0</v>
      </c>
      <c r="BD622" t="s">
        <v>1290</v>
      </c>
      <c r="BE622" t="s">
        <v>1290</v>
      </c>
      <c r="BF622" t="s">
        <v>1291</v>
      </c>
      <c r="BG622" t="s">
        <v>1291</v>
      </c>
      <c r="BH622" t="s">
        <v>1291</v>
      </c>
      <c r="BI622">
        <v>0</v>
      </c>
      <c r="BJ622" t="s">
        <v>1292</v>
      </c>
      <c r="BK622">
        <v>0</v>
      </c>
    </row>
    <row r="623" spans="1:63" x14ac:dyDescent="0.25">
      <c r="A623" t="s">
        <v>665</v>
      </c>
      <c r="B623">
        <v>4</v>
      </c>
      <c r="C623" t="s">
        <v>1258</v>
      </c>
      <c r="D623">
        <v>0</v>
      </c>
      <c r="E623">
        <v>1900</v>
      </c>
      <c r="F623">
        <v>1</v>
      </c>
      <c r="G623">
        <v>9</v>
      </c>
      <c r="H623">
        <v>1.2</v>
      </c>
      <c r="I623" t="s">
        <v>1273</v>
      </c>
      <c r="J623" t="s">
        <v>1274</v>
      </c>
      <c r="K623" t="s">
        <v>1275</v>
      </c>
      <c r="M623" t="s">
        <v>1274</v>
      </c>
      <c r="N623" t="s">
        <v>1276</v>
      </c>
      <c r="P623" t="s">
        <v>1274</v>
      </c>
      <c r="Q623" t="s">
        <v>1277</v>
      </c>
      <c r="X623">
        <v>0.38800000000000001</v>
      </c>
      <c r="Y623">
        <v>0.4</v>
      </c>
      <c r="Z623" t="s">
        <v>1279</v>
      </c>
      <c r="AA623">
        <v>0.2</v>
      </c>
      <c r="AB623">
        <v>0.2</v>
      </c>
      <c r="AC623">
        <v>0.2</v>
      </c>
      <c r="AD623">
        <v>0.2</v>
      </c>
      <c r="AE623">
        <v>7</v>
      </c>
      <c r="AF623" t="s">
        <v>1280</v>
      </c>
      <c r="AG623" t="s">
        <v>1281</v>
      </c>
      <c r="AL623" t="s">
        <v>1284</v>
      </c>
      <c r="AO623">
        <v>35</v>
      </c>
      <c r="AP623">
        <v>-30</v>
      </c>
      <c r="AS623">
        <v>7.4999999999999997E-2</v>
      </c>
      <c r="AT623">
        <v>4</v>
      </c>
      <c r="AU623">
        <v>7.4999999999999997E-2</v>
      </c>
      <c r="AV623">
        <v>4</v>
      </c>
      <c r="AW623" t="s">
        <v>1285</v>
      </c>
      <c r="AX623" t="s">
        <v>1286</v>
      </c>
      <c r="AY623" t="s">
        <v>1288</v>
      </c>
      <c r="AZ623" t="s">
        <v>1289</v>
      </c>
      <c r="BA623">
        <v>1</v>
      </c>
      <c r="BB623">
        <v>0.75</v>
      </c>
      <c r="BC623">
        <v>0</v>
      </c>
      <c r="BD623" t="s">
        <v>1290</v>
      </c>
      <c r="BE623" t="s">
        <v>1290</v>
      </c>
      <c r="BF623" t="s">
        <v>1291</v>
      </c>
      <c r="BG623" t="s">
        <v>1291</v>
      </c>
      <c r="BH623" t="s">
        <v>1291</v>
      </c>
      <c r="BI623">
        <v>0</v>
      </c>
      <c r="BJ623" t="s">
        <v>1292</v>
      </c>
      <c r="BK623">
        <v>0</v>
      </c>
    </row>
    <row r="624" spans="1:63" x14ac:dyDescent="0.25">
      <c r="A624" t="s">
        <v>666</v>
      </c>
      <c r="B624">
        <v>4</v>
      </c>
      <c r="C624" t="s">
        <v>1259</v>
      </c>
      <c r="D624">
        <v>0</v>
      </c>
      <c r="E624">
        <v>1900</v>
      </c>
      <c r="F624">
        <v>1</v>
      </c>
      <c r="G624">
        <v>9</v>
      </c>
      <c r="H624">
        <v>1.2</v>
      </c>
      <c r="I624" t="s">
        <v>1273</v>
      </c>
      <c r="J624" t="s">
        <v>1274</v>
      </c>
      <c r="K624" t="s">
        <v>1275</v>
      </c>
      <c r="M624" t="s">
        <v>1274</v>
      </c>
      <c r="N624" t="s">
        <v>1276</v>
      </c>
      <c r="P624" t="s">
        <v>1274</v>
      </c>
      <c r="Q624" t="s">
        <v>1277</v>
      </c>
      <c r="X624">
        <v>0.38800000000000001</v>
      </c>
      <c r="Y624">
        <v>0.4</v>
      </c>
      <c r="Z624" t="s">
        <v>1279</v>
      </c>
      <c r="AA624">
        <v>0.2</v>
      </c>
      <c r="AB624">
        <v>0.2</v>
      </c>
      <c r="AC624">
        <v>0.2</v>
      </c>
      <c r="AD624">
        <v>0.2</v>
      </c>
      <c r="AE624">
        <v>7</v>
      </c>
      <c r="AF624" t="s">
        <v>1280</v>
      </c>
      <c r="AG624" t="s">
        <v>1281</v>
      </c>
      <c r="AL624" t="s">
        <v>1284</v>
      </c>
      <c r="AO624">
        <v>35</v>
      </c>
      <c r="AP624">
        <v>-30</v>
      </c>
      <c r="AS624">
        <v>7.4999999999999997E-2</v>
      </c>
      <c r="AT624">
        <v>4</v>
      </c>
      <c r="AU624">
        <v>7.4999999999999997E-2</v>
      </c>
      <c r="AV624">
        <v>4</v>
      </c>
      <c r="AW624" t="s">
        <v>1285</v>
      </c>
      <c r="AX624" t="s">
        <v>1286</v>
      </c>
      <c r="AY624" t="s">
        <v>1288</v>
      </c>
      <c r="AZ624" t="s">
        <v>1289</v>
      </c>
      <c r="BA624">
        <v>1</v>
      </c>
      <c r="BB624">
        <v>0.75</v>
      </c>
      <c r="BC624">
        <v>0</v>
      </c>
      <c r="BD624" t="s">
        <v>1290</v>
      </c>
      <c r="BE624" t="s">
        <v>1290</v>
      </c>
      <c r="BF624" t="s">
        <v>1291</v>
      </c>
      <c r="BG624" t="s">
        <v>1291</v>
      </c>
      <c r="BH624" t="s">
        <v>1291</v>
      </c>
      <c r="BI624">
        <v>0</v>
      </c>
      <c r="BJ624" t="s">
        <v>1292</v>
      </c>
      <c r="BK624">
        <v>0</v>
      </c>
    </row>
    <row r="625" spans="1:63" x14ac:dyDescent="0.25">
      <c r="A625" t="s">
        <v>667</v>
      </c>
      <c r="B625">
        <v>4</v>
      </c>
      <c r="C625" t="s">
        <v>1260</v>
      </c>
      <c r="D625">
        <v>0</v>
      </c>
      <c r="E625">
        <v>1900</v>
      </c>
      <c r="F625">
        <v>1</v>
      </c>
      <c r="G625">
        <v>9</v>
      </c>
      <c r="H625">
        <v>1.2</v>
      </c>
      <c r="I625" t="s">
        <v>1273</v>
      </c>
      <c r="J625" t="s">
        <v>1274</v>
      </c>
      <c r="K625" t="s">
        <v>1275</v>
      </c>
      <c r="M625" t="s">
        <v>1274</v>
      </c>
      <c r="N625" t="s">
        <v>1276</v>
      </c>
      <c r="P625" t="s">
        <v>1274</v>
      </c>
      <c r="Q625" t="s">
        <v>1277</v>
      </c>
      <c r="X625">
        <v>0.38800000000000001</v>
      </c>
      <c r="Y625">
        <v>0.4</v>
      </c>
      <c r="Z625" t="s">
        <v>1279</v>
      </c>
      <c r="AA625">
        <v>0.2</v>
      </c>
      <c r="AB625">
        <v>0.2</v>
      </c>
      <c r="AC625">
        <v>0.2</v>
      </c>
      <c r="AD625">
        <v>0.2</v>
      </c>
      <c r="AE625">
        <v>7</v>
      </c>
      <c r="AF625" t="s">
        <v>1280</v>
      </c>
      <c r="AG625" t="s">
        <v>1281</v>
      </c>
      <c r="AL625" t="s">
        <v>1284</v>
      </c>
      <c r="AO625">
        <v>35</v>
      </c>
      <c r="AP625">
        <v>-30</v>
      </c>
      <c r="AS625">
        <v>7.4999999999999997E-2</v>
      </c>
      <c r="AT625">
        <v>4</v>
      </c>
      <c r="AU625">
        <v>7.4999999999999997E-2</v>
      </c>
      <c r="AV625">
        <v>4</v>
      </c>
      <c r="AW625" t="s">
        <v>1285</v>
      </c>
      <c r="AX625" t="s">
        <v>1286</v>
      </c>
      <c r="AY625" t="s">
        <v>1288</v>
      </c>
      <c r="AZ625" t="s">
        <v>1289</v>
      </c>
      <c r="BA625">
        <v>1</v>
      </c>
      <c r="BB625">
        <v>0.75</v>
      </c>
      <c r="BC625">
        <v>0</v>
      </c>
      <c r="BD625" t="s">
        <v>1290</v>
      </c>
      <c r="BE625" t="s">
        <v>1290</v>
      </c>
      <c r="BF625" t="s">
        <v>1291</v>
      </c>
      <c r="BG625" t="s">
        <v>1291</v>
      </c>
      <c r="BH625" t="s">
        <v>1291</v>
      </c>
      <c r="BI625">
        <v>0</v>
      </c>
      <c r="BJ625" t="s">
        <v>1292</v>
      </c>
      <c r="BK625">
        <v>0</v>
      </c>
    </row>
    <row r="626" spans="1:63" x14ac:dyDescent="0.25">
      <c r="A626" t="s">
        <v>668</v>
      </c>
      <c r="B626">
        <v>4</v>
      </c>
      <c r="C626" t="s">
        <v>1261</v>
      </c>
      <c r="D626">
        <v>0</v>
      </c>
      <c r="E626">
        <v>1900</v>
      </c>
      <c r="F626">
        <v>1</v>
      </c>
      <c r="G626">
        <v>9</v>
      </c>
      <c r="H626">
        <v>1.2</v>
      </c>
      <c r="I626" t="s">
        <v>1273</v>
      </c>
      <c r="J626" t="s">
        <v>1274</v>
      </c>
      <c r="K626" t="s">
        <v>1275</v>
      </c>
      <c r="M626" t="s">
        <v>1274</v>
      </c>
      <c r="N626" t="s">
        <v>1276</v>
      </c>
      <c r="P626" t="s">
        <v>1274</v>
      </c>
      <c r="Q626" t="s">
        <v>1277</v>
      </c>
      <c r="X626">
        <v>0.38800000000000001</v>
      </c>
      <c r="Y626">
        <v>0.4</v>
      </c>
      <c r="Z626" t="s">
        <v>1279</v>
      </c>
      <c r="AA626">
        <v>0.2</v>
      </c>
      <c r="AB626">
        <v>0.2</v>
      </c>
      <c r="AC626">
        <v>0.2</v>
      </c>
      <c r="AD626">
        <v>0.2</v>
      </c>
      <c r="AE626">
        <v>7</v>
      </c>
      <c r="AF626" t="s">
        <v>1280</v>
      </c>
      <c r="AG626" t="s">
        <v>1281</v>
      </c>
      <c r="AL626" t="s">
        <v>1284</v>
      </c>
      <c r="AO626">
        <v>35</v>
      </c>
      <c r="AP626">
        <v>-30</v>
      </c>
      <c r="AS626">
        <v>7.4999999999999997E-2</v>
      </c>
      <c r="AT626">
        <v>4</v>
      </c>
      <c r="AU626">
        <v>7.4999999999999997E-2</v>
      </c>
      <c r="AV626">
        <v>4</v>
      </c>
      <c r="AW626" t="s">
        <v>1285</v>
      </c>
      <c r="AX626" t="s">
        <v>1286</v>
      </c>
      <c r="AY626" t="s">
        <v>1288</v>
      </c>
      <c r="AZ626" t="s">
        <v>1289</v>
      </c>
      <c r="BA626">
        <v>1</v>
      </c>
      <c r="BB626">
        <v>0.75</v>
      </c>
      <c r="BC626">
        <v>0</v>
      </c>
      <c r="BD626" t="s">
        <v>1290</v>
      </c>
      <c r="BE626" t="s">
        <v>1290</v>
      </c>
      <c r="BF626" t="s">
        <v>1291</v>
      </c>
      <c r="BG626" t="s">
        <v>1291</v>
      </c>
      <c r="BH626" t="s">
        <v>1291</v>
      </c>
      <c r="BI626">
        <v>0</v>
      </c>
      <c r="BJ626" t="s">
        <v>1292</v>
      </c>
      <c r="BK626">
        <v>0</v>
      </c>
    </row>
    <row r="627" spans="1:63" x14ac:dyDescent="0.25">
      <c r="A627" t="s">
        <v>669</v>
      </c>
      <c r="B627">
        <v>4</v>
      </c>
      <c r="C627" t="s">
        <v>1262</v>
      </c>
      <c r="D627">
        <v>0</v>
      </c>
      <c r="E627">
        <v>1900</v>
      </c>
      <c r="F627">
        <v>1</v>
      </c>
      <c r="G627">
        <v>9</v>
      </c>
      <c r="H627">
        <v>1.2</v>
      </c>
      <c r="I627" t="s">
        <v>1273</v>
      </c>
      <c r="J627" t="s">
        <v>1274</v>
      </c>
      <c r="K627" t="s">
        <v>1275</v>
      </c>
      <c r="M627" t="s">
        <v>1274</v>
      </c>
      <c r="N627" t="s">
        <v>1276</v>
      </c>
      <c r="P627" t="s">
        <v>1274</v>
      </c>
      <c r="Q627" t="s">
        <v>1277</v>
      </c>
      <c r="X627">
        <v>0.38800000000000001</v>
      </c>
      <c r="Y627">
        <v>0.4</v>
      </c>
      <c r="Z627" t="s">
        <v>1279</v>
      </c>
      <c r="AA627">
        <v>0.2</v>
      </c>
      <c r="AB627">
        <v>0.2</v>
      </c>
      <c r="AC627">
        <v>0.2</v>
      </c>
      <c r="AD627">
        <v>0.2</v>
      </c>
      <c r="AE627">
        <v>7</v>
      </c>
      <c r="AF627" t="s">
        <v>1280</v>
      </c>
      <c r="AG627" t="s">
        <v>1281</v>
      </c>
      <c r="AL627" t="s">
        <v>1284</v>
      </c>
      <c r="AO627">
        <v>35</v>
      </c>
      <c r="AP627">
        <v>-30</v>
      </c>
      <c r="AS627">
        <v>7.4999999999999997E-2</v>
      </c>
      <c r="AT627">
        <v>4</v>
      </c>
      <c r="AU627">
        <v>7.4999999999999997E-2</v>
      </c>
      <c r="AV627">
        <v>4</v>
      </c>
      <c r="AW627" t="s">
        <v>1285</v>
      </c>
      <c r="AX627" t="s">
        <v>1286</v>
      </c>
      <c r="AY627" t="s">
        <v>1288</v>
      </c>
      <c r="AZ627" t="s">
        <v>1289</v>
      </c>
      <c r="BA627">
        <v>1</v>
      </c>
      <c r="BB627">
        <v>0.75</v>
      </c>
      <c r="BC627">
        <v>0</v>
      </c>
      <c r="BD627" t="s">
        <v>1290</v>
      </c>
      <c r="BE627" t="s">
        <v>1290</v>
      </c>
      <c r="BF627" t="s">
        <v>1291</v>
      </c>
      <c r="BG627" t="s">
        <v>1291</v>
      </c>
      <c r="BH627" t="s">
        <v>1291</v>
      </c>
      <c r="BI627">
        <v>0</v>
      </c>
      <c r="BJ627" t="s">
        <v>1292</v>
      </c>
      <c r="BK627">
        <v>0</v>
      </c>
    </row>
    <row r="628" spans="1:63" x14ac:dyDescent="0.25">
      <c r="A628" t="s">
        <v>670</v>
      </c>
      <c r="B628">
        <v>4</v>
      </c>
      <c r="C628" t="s">
        <v>1263</v>
      </c>
      <c r="D628">
        <v>0</v>
      </c>
      <c r="E628">
        <v>1900</v>
      </c>
      <c r="F628">
        <v>1</v>
      </c>
      <c r="G628">
        <v>9</v>
      </c>
      <c r="H628">
        <v>1.2</v>
      </c>
      <c r="I628" t="s">
        <v>1273</v>
      </c>
      <c r="J628" t="s">
        <v>1274</v>
      </c>
      <c r="K628" t="s">
        <v>1275</v>
      </c>
      <c r="M628" t="s">
        <v>1274</v>
      </c>
      <c r="N628" t="s">
        <v>1276</v>
      </c>
      <c r="P628" t="s">
        <v>1274</v>
      </c>
      <c r="Q628" t="s">
        <v>1277</v>
      </c>
      <c r="X628">
        <v>0.38800000000000001</v>
      </c>
      <c r="Y628">
        <v>0.4</v>
      </c>
      <c r="Z628" t="s">
        <v>1279</v>
      </c>
      <c r="AA628">
        <v>0.2</v>
      </c>
      <c r="AB628">
        <v>0.2</v>
      </c>
      <c r="AC628">
        <v>0.2</v>
      </c>
      <c r="AD628">
        <v>0.2</v>
      </c>
      <c r="AE628">
        <v>7</v>
      </c>
      <c r="AF628" t="s">
        <v>1280</v>
      </c>
      <c r="AG628" t="s">
        <v>1281</v>
      </c>
      <c r="AL628" t="s">
        <v>1284</v>
      </c>
      <c r="AO628">
        <v>35</v>
      </c>
      <c r="AP628">
        <v>-30</v>
      </c>
      <c r="AS628">
        <v>7.4999999999999997E-2</v>
      </c>
      <c r="AT628">
        <v>4</v>
      </c>
      <c r="AU628">
        <v>7.4999999999999997E-2</v>
      </c>
      <c r="AV628">
        <v>4</v>
      </c>
      <c r="AW628" t="s">
        <v>1285</v>
      </c>
      <c r="AX628" t="s">
        <v>1286</v>
      </c>
      <c r="AY628" t="s">
        <v>1288</v>
      </c>
      <c r="AZ628" t="s">
        <v>1289</v>
      </c>
      <c r="BA628">
        <v>1</v>
      </c>
      <c r="BB628">
        <v>0.75</v>
      </c>
      <c r="BC628">
        <v>0</v>
      </c>
      <c r="BD628" t="s">
        <v>1290</v>
      </c>
      <c r="BE628" t="s">
        <v>1290</v>
      </c>
      <c r="BF628" t="s">
        <v>1291</v>
      </c>
      <c r="BG628" t="s">
        <v>1291</v>
      </c>
      <c r="BH628" t="s">
        <v>1291</v>
      </c>
      <c r="BI628">
        <v>0</v>
      </c>
      <c r="BJ628" t="s">
        <v>1292</v>
      </c>
      <c r="BK628">
        <v>0</v>
      </c>
    </row>
    <row r="629" spans="1:63" x14ac:dyDescent="0.25">
      <c r="A629" t="s">
        <v>671</v>
      </c>
      <c r="B629">
        <v>4</v>
      </c>
      <c r="C629" t="s">
        <v>1264</v>
      </c>
      <c r="D629">
        <v>0</v>
      </c>
      <c r="E629">
        <v>1900</v>
      </c>
      <c r="F629">
        <v>1</v>
      </c>
      <c r="G629">
        <v>9</v>
      </c>
      <c r="H629">
        <v>1.2</v>
      </c>
      <c r="I629" t="s">
        <v>1273</v>
      </c>
      <c r="J629" t="s">
        <v>1274</v>
      </c>
      <c r="K629" t="s">
        <v>1275</v>
      </c>
      <c r="M629" t="s">
        <v>1274</v>
      </c>
      <c r="N629" t="s">
        <v>1276</v>
      </c>
      <c r="P629" t="s">
        <v>1274</v>
      </c>
      <c r="Q629" t="s">
        <v>1277</v>
      </c>
      <c r="X629">
        <v>0.38800000000000001</v>
      </c>
      <c r="Y629">
        <v>0.4</v>
      </c>
      <c r="Z629" t="s">
        <v>1279</v>
      </c>
      <c r="AA629">
        <v>0.2</v>
      </c>
      <c r="AB629">
        <v>0.2</v>
      </c>
      <c r="AC629">
        <v>0.2</v>
      </c>
      <c r="AD629">
        <v>0.2</v>
      </c>
      <c r="AE629">
        <v>7</v>
      </c>
      <c r="AF629" t="s">
        <v>1280</v>
      </c>
      <c r="AG629" t="s">
        <v>1281</v>
      </c>
      <c r="AL629" t="s">
        <v>1284</v>
      </c>
      <c r="AO629">
        <v>35</v>
      </c>
      <c r="AP629">
        <v>-30</v>
      </c>
      <c r="AS629">
        <v>7.4999999999999997E-2</v>
      </c>
      <c r="AT629">
        <v>4</v>
      </c>
      <c r="AU629">
        <v>7.4999999999999997E-2</v>
      </c>
      <c r="AV629">
        <v>4</v>
      </c>
      <c r="AW629" t="s">
        <v>1285</v>
      </c>
      <c r="AX629" t="s">
        <v>1286</v>
      </c>
      <c r="AY629" t="s">
        <v>1288</v>
      </c>
      <c r="AZ629" t="s">
        <v>1289</v>
      </c>
      <c r="BA629">
        <v>1</v>
      </c>
      <c r="BB629">
        <v>0.75</v>
      </c>
      <c r="BC629">
        <v>0</v>
      </c>
      <c r="BD629" t="s">
        <v>1290</v>
      </c>
      <c r="BE629" t="s">
        <v>1290</v>
      </c>
      <c r="BF629" t="s">
        <v>1291</v>
      </c>
      <c r="BG629" t="s">
        <v>1291</v>
      </c>
      <c r="BH629" t="s">
        <v>1291</v>
      </c>
      <c r="BI629">
        <v>0</v>
      </c>
      <c r="BJ629" t="s">
        <v>1292</v>
      </c>
      <c r="BK629">
        <v>0</v>
      </c>
    </row>
    <row r="630" spans="1:63" x14ac:dyDescent="0.25">
      <c r="A630" t="s">
        <v>672</v>
      </c>
      <c r="B630">
        <v>4</v>
      </c>
      <c r="C630" t="s">
        <v>1265</v>
      </c>
      <c r="D630">
        <v>0</v>
      </c>
      <c r="E630">
        <v>1900</v>
      </c>
      <c r="F630">
        <v>1</v>
      </c>
      <c r="G630">
        <v>9</v>
      </c>
      <c r="H630">
        <v>1.2</v>
      </c>
      <c r="I630" t="s">
        <v>1273</v>
      </c>
      <c r="J630" t="s">
        <v>1274</v>
      </c>
      <c r="K630" t="s">
        <v>1275</v>
      </c>
      <c r="M630" t="s">
        <v>1274</v>
      </c>
      <c r="N630" t="s">
        <v>1276</v>
      </c>
      <c r="P630" t="s">
        <v>1274</v>
      </c>
      <c r="Q630" t="s">
        <v>1277</v>
      </c>
      <c r="X630">
        <v>0.38800000000000001</v>
      </c>
      <c r="Y630">
        <v>0.4</v>
      </c>
      <c r="Z630" t="s">
        <v>1279</v>
      </c>
      <c r="AA630">
        <v>0.2</v>
      </c>
      <c r="AB630">
        <v>0.2</v>
      </c>
      <c r="AC630">
        <v>0.2</v>
      </c>
      <c r="AD630">
        <v>0.2</v>
      </c>
      <c r="AE630">
        <v>7</v>
      </c>
      <c r="AF630" t="s">
        <v>1280</v>
      </c>
      <c r="AG630" t="s">
        <v>1281</v>
      </c>
      <c r="AL630" t="s">
        <v>1284</v>
      </c>
      <c r="AO630">
        <v>35</v>
      </c>
      <c r="AP630">
        <v>-30</v>
      </c>
      <c r="AS630">
        <v>7.4999999999999997E-2</v>
      </c>
      <c r="AT630">
        <v>4</v>
      </c>
      <c r="AU630">
        <v>7.4999999999999997E-2</v>
      </c>
      <c r="AV630">
        <v>4</v>
      </c>
      <c r="AW630" t="s">
        <v>1285</v>
      </c>
      <c r="AX630" t="s">
        <v>1286</v>
      </c>
      <c r="AY630" t="s">
        <v>1288</v>
      </c>
      <c r="AZ630" t="s">
        <v>1289</v>
      </c>
      <c r="BA630">
        <v>1</v>
      </c>
      <c r="BB630">
        <v>0.75</v>
      </c>
      <c r="BC630">
        <v>0</v>
      </c>
      <c r="BD630" t="s">
        <v>1290</v>
      </c>
      <c r="BE630" t="s">
        <v>1290</v>
      </c>
      <c r="BF630" t="s">
        <v>1291</v>
      </c>
      <c r="BG630" t="s">
        <v>1291</v>
      </c>
      <c r="BH630" t="s">
        <v>1291</v>
      </c>
      <c r="BI630">
        <v>0</v>
      </c>
      <c r="BJ630" t="s">
        <v>1292</v>
      </c>
      <c r="BK630">
        <v>0</v>
      </c>
    </row>
    <row r="631" spans="1:63" x14ac:dyDescent="0.25">
      <c r="A631" t="s">
        <v>673</v>
      </c>
      <c r="B631">
        <v>4</v>
      </c>
      <c r="C631" t="s">
        <v>1266</v>
      </c>
      <c r="D631">
        <v>0</v>
      </c>
      <c r="E631">
        <v>1900</v>
      </c>
      <c r="F631">
        <v>1</v>
      </c>
      <c r="G631">
        <v>9</v>
      </c>
      <c r="H631">
        <v>1.2</v>
      </c>
      <c r="I631" t="s">
        <v>1273</v>
      </c>
      <c r="J631" t="s">
        <v>1274</v>
      </c>
      <c r="K631" t="s">
        <v>1275</v>
      </c>
      <c r="M631" t="s">
        <v>1274</v>
      </c>
      <c r="N631" t="s">
        <v>1276</v>
      </c>
      <c r="P631" t="s">
        <v>1274</v>
      </c>
      <c r="Q631" t="s">
        <v>1277</v>
      </c>
      <c r="X631">
        <v>0.38800000000000001</v>
      </c>
      <c r="Y631">
        <v>0.4</v>
      </c>
      <c r="Z631" t="s">
        <v>1279</v>
      </c>
      <c r="AA631">
        <v>0.2</v>
      </c>
      <c r="AB631">
        <v>0.2</v>
      </c>
      <c r="AC631">
        <v>0.2</v>
      </c>
      <c r="AD631">
        <v>0.2</v>
      </c>
      <c r="AE631">
        <v>7</v>
      </c>
      <c r="AF631" t="s">
        <v>1280</v>
      </c>
      <c r="AG631" t="s">
        <v>1281</v>
      </c>
      <c r="AL631" t="s">
        <v>1284</v>
      </c>
      <c r="AO631">
        <v>35</v>
      </c>
      <c r="AP631">
        <v>-30</v>
      </c>
      <c r="AS631">
        <v>7.4999999999999997E-2</v>
      </c>
      <c r="AT631">
        <v>4</v>
      </c>
      <c r="AU631">
        <v>7.4999999999999997E-2</v>
      </c>
      <c r="AV631">
        <v>4</v>
      </c>
      <c r="AW631" t="s">
        <v>1285</v>
      </c>
      <c r="AX631" t="s">
        <v>1286</v>
      </c>
      <c r="AY631" t="s">
        <v>1288</v>
      </c>
      <c r="AZ631" t="s">
        <v>1289</v>
      </c>
      <c r="BA631">
        <v>1</v>
      </c>
      <c r="BB631">
        <v>0.75</v>
      </c>
      <c r="BC631">
        <v>0</v>
      </c>
      <c r="BD631" t="s">
        <v>1290</v>
      </c>
      <c r="BE631" t="s">
        <v>1290</v>
      </c>
      <c r="BF631" t="s">
        <v>1291</v>
      </c>
      <c r="BG631" t="s">
        <v>1291</v>
      </c>
      <c r="BH631" t="s">
        <v>1291</v>
      </c>
      <c r="BI631">
        <v>0</v>
      </c>
      <c r="BJ631" t="s">
        <v>1292</v>
      </c>
      <c r="BK631">
        <v>0</v>
      </c>
    </row>
    <row r="632" spans="1:63" x14ac:dyDescent="0.25">
      <c r="A632" t="s">
        <v>674</v>
      </c>
      <c r="B632">
        <v>4</v>
      </c>
      <c r="C632" t="s">
        <v>1267</v>
      </c>
      <c r="D632">
        <v>0</v>
      </c>
      <c r="E632">
        <v>1900</v>
      </c>
      <c r="F632">
        <v>1</v>
      </c>
      <c r="G632">
        <v>9</v>
      </c>
      <c r="H632">
        <v>1.2</v>
      </c>
      <c r="I632" t="s">
        <v>1273</v>
      </c>
      <c r="J632" t="s">
        <v>1274</v>
      </c>
      <c r="K632" t="s">
        <v>1275</v>
      </c>
      <c r="M632" t="s">
        <v>1274</v>
      </c>
      <c r="N632" t="s">
        <v>1276</v>
      </c>
      <c r="P632" t="s">
        <v>1274</v>
      </c>
      <c r="Q632" t="s">
        <v>1277</v>
      </c>
      <c r="X632">
        <v>0.38800000000000001</v>
      </c>
      <c r="Y632">
        <v>0.4</v>
      </c>
      <c r="Z632" t="s">
        <v>1279</v>
      </c>
      <c r="AA632">
        <v>0.2</v>
      </c>
      <c r="AB632">
        <v>0.2</v>
      </c>
      <c r="AC632">
        <v>0.2</v>
      </c>
      <c r="AD632">
        <v>0.2</v>
      </c>
      <c r="AE632">
        <v>7</v>
      </c>
      <c r="AF632" t="s">
        <v>1280</v>
      </c>
      <c r="AG632" t="s">
        <v>1281</v>
      </c>
      <c r="AL632" t="s">
        <v>1284</v>
      </c>
      <c r="AO632">
        <v>35</v>
      </c>
      <c r="AP632">
        <v>-30</v>
      </c>
      <c r="AS632">
        <v>7.4999999999999997E-2</v>
      </c>
      <c r="AT632">
        <v>4</v>
      </c>
      <c r="AU632">
        <v>7.4999999999999997E-2</v>
      </c>
      <c r="AV632">
        <v>4</v>
      </c>
      <c r="AW632" t="s">
        <v>1285</v>
      </c>
      <c r="AX632" t="s">
        <v>1286</v>
      </c>
      <c r="AY632" t="s">
        <v>1288</v>
      </c>
      <c r="AZ632" t="s">
        <v>1289</v>
      </c>
      <c r="BA632">
        <v>1</v>
      </c>
      <c r="BB632">
        <v>0.75</v>
      </c>
      <c r="BC632">
        <v>0</v>
      </c>
      <c r="BD632" t="s">
        <v>1290</v>
      </c>
      <c r="BE632" t="s">
        <v>1290</v>
      </c>
      <c r="BF632" t="s">
        <v>1291</v>
      </c>
      <c r="BG632" t="s">
        <v>1291</v>
      </c>
      <c r="BH632" t="s">
        <v>1291</v>
      </c>
      <c r="BI632">
        <v>0</v>
      </c>
      <c r="BJ632" t="s">
        <v>1292</v>
      </c>
      <c r="BK632">
        <v>0</v>
      </c>
    </row>
    <row r="633" spans="1:63" x14ac:dyDescent="0.25">
      <c r="A633" t="s">
        <v>675</v>
      </c>
      <c r="B633">
        <v>4</v>
      </c>
      <c r="C633" t="s">
        <v>1268</v>
      </c>
      <c r="D633">
        <v>0</v>
      </c>
      <c r="E633">
        <v>1900</v>
      </c>
      <c r="F633">
        <v>1</v>
      </c>
      <c r="G633">
        <v>9</v>
      </c>
      <c r="H633">
        <v>1.2</v>
      </c>
      <c r="I633" t="s">
        <v>1273</v>
      </c>
      <c r="J633" t="s">
        <v>1274</v>
      </c>
      <c r="K633" t="s">
        <v>1275</v>
      </c>
      <c r="M633" t="s">
        <v>1274</v>
      </c>
      <c r="N633" t="s">
        <v>1276</v>
      </c>
      <c r="P633" t="s">
        <v>1274</v>
      </c>
      <c r="Q633" t="s">
        <v>1277</v>
      </c>
      <c r="X633">
        <v>0.38800000000000001</v>
      </c>
      <c r="Y633">
        <v>0.4</v>
      </c>
      <c r="Z633" t="s">
        <v>1279</v>
      </c>
      <c r="AA633">
        <v>0.2</v>
      </c>
      <c r="AB633">
        <v>0.2</v>
      </c>
      <c r="AC633">
        <v>0.2</v>
      </c>
      <c r="AD633">
        <v>0.2</v>
      </c>
      <c r="AE633">
        <v>7</v>
      </c>
      <c r="AF633" t="s">
        <v>1280</v>
      </c>
      <c r="AG633" t="s">
        <v>1281</v>
      </c>
      <c r="AL633" t="s">
        <v>1284</v>
      </c>
      <c r="AO633">
        <v>35</v>
      </c>
      <c r="AP633">
        <v>-30</v>
      </c>
      <c r="AS633">
        <v>7.4999999999999997E-2</v>
      </c>
      <c r="AT633">
        <v>4</v>
      </c>
      <c r="AU633">
        <v>7.4999999999999997E-2</v>
      </c>
      <c r="AV633">
        <v>4</v>
      </c>
      <c r="AW633" t="s">
        <v>1285</v>
      </c>
      <c r="AX633" t="s">
        <v>1286</v>
      </c>
      <c r="AY633" t="s">
        <v>1288</v>
      </c>
      <c r="AZ633" t="s">
        <v>1289</v>
      </c>
      <c r="BA633">
        <v>1</v>
      </c>
      <c r="BB633">
        <v>0.75</v>
      </c>
      <c r="BC633">
        <v>0</v>
      </c>
      <c r="BD633" t="s">
        <v>1290</v>
      </c>
      <c r="BE633" t="s">
        <v>1290</v>
      </c>
      <c r="BF633" t="s">
        <v>1291</v>
      </c>
      <c r="BG633" t="s">
        <v>1291</v>
      </c>
      <c r="BH633" t="s">
        <v>1291</v>
      </c>
      <c r="BI633">
        <v>0</v>
      </c>
      <c r="BJ633" t="s">
        <v>1292</v>
      </c>
      <c r="BK633">
        <v>0</v>
      </c>
    </row>
    <row r="634" spans="1:63" x14ac:dyDescent="0.25">
      <c r="A634" t="s">
        <v>676</v>
      </c>
      <c r="B634">
        <v>4</v>
      </c>
      <c r="C634" t="s">
        <v>1269</v>
      </c>
      <c r="D634">
        <v>0</v>
      </c>
      <c r="E634">
        <v>1900</v>
      </c>
      <c r="F634">
        <v>1</v>
      </c>
      <c r="G634">
        <v>9</v>
      </c>
      <c r="H634">
        <v>1.2</v>
      </c>
      <c r="I634" t="s">
        <v>1273</v>
      </c>
      <c r="J634" t="s">
        <v>1274</v>
      </c>
      <c r="K634" t="s">
        <v>1275</v>
      </c>
      <c r="M634" t="s">
        <v>1274</v>
      </c>
      <c r="N634" t="s">
        <v>1276</v>
      </c>
      <c r="P634" t="s">
        <v>1274</v>
      </c>
      <c r="Q634" t="s">
        <v>1277</v>
      </c>
      <c r="X634">
        <v>0.38800000000000001</v>
      </c>
      <c r="Y634">
        <v>0.4</v>
      </c>
      <c r="Z634" t="s">
        <v>1279</v>
      </c>
      <c r="AA634">
        <v>0.2</v>
      </c>
      <c r="AB634">
        <v>0.2</v>
      </c>
      <c r="AC634">
        <v>0.2</v>
      </c>
      <c r="AD634">
        <v>0.2</v>
      </c>
      <c r="AE634">
        <v>7</v>
      </c>
      <c r="AF634" t="s">
        <v>1280</v>
      </c>
      <c r="AG634" t="s">
        <v>1281</v>
      </c>
      <c r="AL634" t="s">
        <v>1284</v>
      </c>
      <c r="AO634">
        <v>35</v>
      </c>
      <c r="AP634">
        <v>-30</v>
      </c>
      <c r="AS634">
        <v>7.4999999999999997E-2</v>
      </c>
      <c r="AT634">
        <v>4</v>
      </c>
      <c r="AU634">
        <v>7.4999999999999997E-2</v>
      </c>
      <c r="AV634">
        <v>4</v>
      </c>
      <c r="AW634" t="s">
        <v>1285</v>
      </c>
      <c r="AX634" t="s">
        <v>1286</v>
      </c>
      <c r="AY634" t="s">
        <v>1288</v>
      </c>
      <c r="AZ634" t="s">
        <v>1289</v>
      </c>
      <c r="BA634">
        <v>1</v>
      </c>
      <c r="BB634">
        <v>0.75</v>
      </c>
      <c r="BC634">
        <v>0</v>
      </c>
      <c r="BD634" t="s">
        <v>1290</v>
      </c>
      <c r="BE634" t="s">
        <v>1290</v>
      </c>
      <c r="BF634" t="s">
        <v>1291</v>
      </c>
      <c r="BG634" t="s">
        <v>1291</v>
      </c>
      <c r="BH634" t="s">
        <v>1291</v>
      </c>
      <c r="BI634">
        <v>0</v>
      </c>
      <c r="BJ634" t="s">
        <v>1292</v>
      </c>
      <c r="BK634">
        <v>0</v>
      </c>
    </row>
    <row r="635" spans="1:63" x14ac:dyDescent="0.25">
      <c r="A635" t="s">
        <v>677</v>
      </c>
      <c r="B635">
        <v>4</v>
      </c>
      <c r="C635" t="s">
        <v>1270</v>
      </c>
      <c r="D635">
        <v>0</v>
      </c>
      <c r="E635">
        <v>1900</v>
      </c>
      <c r="F635">
        <v>1</v>
      </c>
      <c r="G635">
        <v>9</v>
      </c>
      <c r="H635">
        <v>1.2</v>
      </c>
      <c r="I635" t="s">
        <v>1273</v>
      </c>
      <c r="J635" t="s">
        <v>1274</v>
      </c>
      <c r="K635" t="s">
        <v>1275</v>
      </c>
      <c r="M635" t="s">
        <v>1274</v>
      </c>
      <c r="N635" t="s">
        <v>1276</v>
      </c>
      <c r="P635" t="s">
        <v>1274</v>
      </c>
      <c r="Q635" t="s">
        <v>1277</v>
      </c>
      <c r="X635">
        <v>0.38800000000000001</v>
      </c>
      <c r="Y635">
        <v>0.4</v>
      </c>
      <c r="Z635" t="s">
        <v>1279</v>
      </c>
      <c r="AA635">
        <v>0.2</v>
      </c>
      <c r="AB635">
        <v>0.2</v>
      </c>
      <c r="AC635">
        <v>0.2</v>
      </c>
      <c r="AD635">
        <v>0.2</v>
      </c>
      <c r="AE635">
        <v>7</v>
      </c>
      <c r="AF635" t="s">
        <v>1280</v>
      </c>
      <c r="AG635" t="s">
        <v>1281</v>
      </c>
      <c r="AL635" t="s">
        <v>1284</v>
      </c>
      <c r="AO635">
        <v>35</v>
      </c>
      <c r="AP635">
        <v>-30</v>
      </c>
      <c r="AS635">
        <v>7.4999999999999997E-2</v>
      </c>
      <c r="AT635">
        <v>4</v>
      </c>
      <c r="AU635">
        <v>7.4999999999999997E-2</v>
      </c>
      <c r="AV635">
        <v>4</v>
      </c>
      <c r="AW635" t="s">
        <v>1285</v>
      </c>
      <c r="AX635" t="s">
        <v>1286</v>
      </c>
      <c r="AY635" t="s">
        <v>1288</v>
      </c>
      <c r="AZ635" t="s">
        <v>1289</v>
      </c>
      <c r="BA635">
        <v>1</v>
      </c>
      <c r="BB635">
        <v>0.75</v>
      </c>
      <c r="BC635">
        <v>0</v>
      </c>
      <c r="BD635" t="s">
        <v>1290</v>
      </c>
      <c r="BE635" t="s">
        <v>1290</v>
      </c>
      <c r="BF635" t="s">
        <v>1291</v>
      </c>
      <c r="BG635" t="s">
        <v>1291</v>
      </c>
      <c r="BH635" t="s">
        <v>1291</v>
      </c>
      <c r="BI635">
        <v>0</v>
      </c>
      <c r="BJ635" t="s">
        <v>1292</v>
      </c>
      <c r="BK635">
        <v>0</v>
      </c>
    </row>
    <row r="636" spans="1:63" x14ac:dyDescent="0.25">
      <c r="A636" t="s">
        <v>678</v>
      </c>
      <c r="B636">
        <v>4</v>
      </c>
      <c r="C636" t="s">
        <v>1271</v>
      </c>
      <c r="D636">
        <v>0</v>
      </c>
      <c r="E636">
        <v>1900</v>
      </c>
      <c r="F636">
        <v>1</v>
      </c>
      <c r="G636">
        <v>9</v>
      </c>
      <c r="H636">
        <v>1.2</v>
      </c>
      <c r="I636" t="s">
        <v>1273</v>
      </c>
      <c r="J636" t="s">
        <v>1274</v>
      </c>
      <c r="K636" t="s">
        <v>1275</v>
      </c>
      <c r="M636" t="s">
        <v>1274</v>
      </c>
      <c r="N636" t="s">
        <v>1276</v>
      </c>
      <c r="P636" t="s">
        <v>1274</v>
      </c>
      <c r="Q636" t="s">
        <v>1277</v>
      </c>
      <c r="X636">
        <v>0.38800000000000001</v>
      </c>
      <c r="Y636">
        <v>0.4</v>
      </c>
      <c r="Z636" t="s">
        <v>1279</v>
      </c>
      <c r="AA636">
        <v>0.2</v>
      </c>
      <c r="AB636">
        <v>0.2</v>
      </c>
      <c r="AC636">
        <v>0.2</v>
      </c>
      <c r="AD636">
        <v>0.2</v>
      </c>
      <c r="AE636">
        <v>7</v>
      </c>
      <c r="AF636" t="s">
        <v>1280</v>
      </c>
      <c r="AG636" t="s">
        <v>1281</v>
      </c>
      <c r="AL636" t="s">
        <v>1284</v>
      </c>
      <c r="AO636">
        <v>35</v>
      </c>
      <c r="AP636">
        <v>-30</v>
      </c>
      <c r="AS636">
        <v>7.4999999999999997E-2</v>
      </c>
      <c r="AT636">
        <v>4</v>
      </c>
      <c r="AU636">
        <v>7.4999999999999997E-2</v>
      </c>
      <c r="AV636">
        <v>4</v>
      </c>
      <c r="AW636" t="s">
        <v>1285</v>
      </c>
      <c r="AX636" t="s">
        <v>1286</v>
      </c>
      <c r="AY636" t="s">
        <v>1288</v>
      </c>
      <c r="AZ636" t="s">
        <v>1289</v>
      </c>
      <c r="BA636">
        <v>1</v>
      </c>
      <c r="BB636">
        <v>0.75</v>
      </c>
      <c r="BC636">
        <v>0</v>
      </c>
      <c r="BD636" t="s">
        <v>1290</v>
      </c>
      <c r="BE636" t="s">
        <v>1290</v>
      </c>
      <c r="BF636" t="s">
        <v>1291</v>
      </c>
      <c r="BG636" t="s">
        <v>1291</v>
      </c>
      <c r="BH636" t="s">
        <v>1291</v>
      </c>
      <c r="BI636">
        <v>0</v>
      </c>
      <c r="BJ636" t="s">
        <v>1292</v>
      </c>
      <c r="BK636">
        <v>0</v>
      </c>
    </row>
    <row r="637" spans="1:63" x14ac:dyDescent="0.25">
      <c r="A637" t="s">
        <v>679</v>
      </c>
      <c r="B637">
        <v>4</v>
      </c>
      <c r="C637" t="s">
        <v>1272</v>
      </c>
      <c r="D637">
        <v>0</v>
      </c>
      <c r="E637">
        <v>1900</v>
      </c>
      <c r="F637">
        <v>1</v>
      </c>
      <c r="G637">
        <v>9</v>
      </c>
      <c r="H637">
        <v>1.2</v>
      </c>
      <c r="I637" t="s">
        <v>1273</v>
      </c>
      <c r="J637" t="s">
        <v>1274</v>
      </c>
      <c r="K637" t="s">
        <v>1275</v>
      </c>
      <c r="M637" t="s">
        <v>1274</v>
      </c>
      <c r="N637" t="s">
        <v>1276</v>
      </c>
      <c r="P637" t="s">
        <v>1274</v>
      </c>
      <c r="Q637" t="s">
        <v>1277</v>
      </c>
      <c r="X637">
        <v>0.38800000000000001</v>
      </c>
      <c r="Y637">
        <v>0.4</v>
      </c>
      <c r="Z637" t="s">
        <v>1279</v>
      </c>
      <c r="AA637">
        <v>0.2</v>
      </c>
      <c r="AB637">
        <v>0.2</v>
      </c>
      <c r="AC637">
        <v>0.2</v>
      </c>
      <c r="AD637">
        <v>0.2</v>
      </c>
      <c r="AE637">
        <v>7</v>
      </c>
      <c r="AF637" t="s">
        <v>1280</v>
      </c>
      <c r="AG637" t="s">
        <v>1281</v>
      </c>
      <c r="AL637" t="s">
        <v>1284</v>
      </c>
      <c r="AO637">
        <v>35</v>
      </c>
      <c r="AP637">
        <v>-30</v>
      </c>
      <c r="AS637">
        <v>7.4999999999999997E-2</v>
      </c>
      <c r="AT637">
        <v>4</v>
      </c>
      <c r="AU637">
        <v>7.4999999999999997E-2</v>
      </c>
      <c r="AV637">
        <v>4</v>
      </c>
      <c r="AW637" t="s">
        <v>1285</v>
      </c>
      <c r="AX637" t="s">
        <v>1286</v>
      </c>
      <c r="AY637" t="s">
        <v>1288</v>
      </c>
      <c r="AZ637" t="s">
        <v>1289</v>
      </c>
      <c r="BA637">
        <v>1</v>
      </c>
      <c r="BB637">
        <v>0.75</v>
      </c>
      <c r="BC637">
        <v>0</v>
      </c>
      <c r="BD637" t="s">
        <v>1290</v>
      </c>
      <c r="BE637" t="s">
        <v>1290</v>
      </c>
      <c r="BF637" t="s">
        <v>1291</v>
      </c>
      <c r="BG637" t="s">
        <v>1291</v>
      </c>
      <c r="BH637" t="s">
        <v>1291</v>
      </c>
      <c r="BI637">
        <v>0</v>
      </c>
      <c r="BJ637" t="s">
        <v>1292</v>
      </c>
      <c r="BK637">
        <v>0</v>
      </c>
    </row>
    <row r="638" spans="1:63" x14ac:dyDescent="0.25">
      <c r="A638" t="s">
        <v>680</v>
      </c>
      <c r="B638">
        <v>4</v>
      </c>
      <c r="C638" t="s">
        <v>1167</v>
      </c>
      <c r="D638">
        <v>0</v>
      </c>
      <c r="E638">
        <v>1900</v>
      </c>
      <c r="F638">
        <v>1</v>
      </c>
      <c r="G638">
        <v>9</v>
      </c>
      <c r="H638">
        <v>1.2</v>
      </c>
      <c r="I638" t="s">
        <v>1273</v>
      </c>
      <c r="J638" t="s">
        <v>1274</v>
      </c>
      <c r="K638" t="s">
        <v>1275</v>
      </c>
      <c r="L638">
        <v>8.33333352</v>
      </c>
      <c r="M638" t="s">
        <v>1274</v>
      </c>
      <c r="N638" t="s">
        <v>1276</v>
      </c>
      <c r="O638">
        <v>9.0909091400000008</v>
      </c>
      <c r="P638" t="s">
        <v>1274</v>
      </c>
      <c r="Q638" t="s">
        <v>1277</v>
      </c>
      <c r="R638" t="s">
        <v>1278</v>
      </c>
      <c r="S638">
        <v>4.3478260080000002</v>
      </c>
      <c r="T638">
        <v>0</v>
      </c>
      <c r="U638">
        <v>0</v>
      </c>
      <c r="V638">
        <v>0</v>
      </c>
      <c r="W638">
        <v>1.75</v>
      </c>
      <c r="X638">
        <v>0.38800000000000001</v>
      </c>
      <c r="Y638">
        <v>0.4</v>
      </c>
      <c r="Z638" t="s">
        <v>1279</v>
      </c>
      <c r="AA638">
        <v>0.2</v>
      </c>
      <c r="AB638">
        <v>0.2</v>
      </c>
      <c r="AC638">
        <v>0.2</v>
      </c>
      <c r="AD638">
        <v>0.2</v>
      </c>
      <c r="AE638">
        <v>7</v>
      </c>
      <c r="AF638" t="s">
        <v>1280</v>
      </c>
      <c r="AG638" t="s">
        <v>1281</v>
      </c>
      <c r="AH638" t="s">
        <v>1282</v>
      </c>
      <c r="AI638">
        <v>20</v>
      </c>
      <c r="AJ638" t="s">
        <v>1283</v>
      </c>
      <c r="AK638">
        <v>3.4392901571236671</v>
      </c>
      <c r="AL638" t="s">
        <v>1284</v>
      </c>
      <c r="AM638" t="s">
        <v>1282</v>
      </c>
      <c r="AN638">
        <v>15</v>
      </c>
      <c r="AO638">
        <v>35</v>
      </c>
      <c r="AP638">
        <v>-30</v>
      </c>
      <c r="AQ638">
        <v>0</v>
      </c>
      <c r="AR638">
        <v>0.8</v>
      </c>
      <c r="AS638">
        <v>7.4999999999999997E-2</v>
      </c>
      <c r="AT638">
        <v>4</v>
      </c>
      <c r="AU638">
        <v>7.4999999999999997E-2</v>
      </c>
      <c r="AV638">
        <v>4</v>
      </c>
      <c r="AW638" t="s">
        <v>1285</v>
      </c>
      <c r="AX638" t="s">
        <v>1286</v>
      </c>
      <c r="AY638" t="s">
        <v>1288</v>
      </c>
      <c r="AZ638" t="s">
        <v>1289</v>
      </c>
      <c r="BA638">
        <v>2</v>
      </c>
      <c r="BB638">
        <v>0.75</v>
      </c>
      <c r="BC638">
        <v>0</v>
      </c>
      <c r="BD638" t="s">
        <v>1290</v>
      </c>
      <c r="BE638" t="s">
        <v>1290</v>
      </c>
      <c r="BF638" t="s">
        <v>1291</v>
      </c>
      <c r="BG638" t="s">
        <v>1291</v>
      </c>
      <c r="BH638" t="s">
        <v>1291</v>
      </c>
      <c r="BI638">
        <v>0</v>
      </c>
      <c r="BJ638" t="s">
        <v>1292</v>
      </c>
      <c r="BK638">
        <v>0</v>
      </c>
    </row>
    <row r="639" spans="1:63" x14ac:dyDescent="0.25">
      <c r="A639" t="s">
        <v>681</v>
      </c>
      <c r="B639">
        <v>4</v>
      </c>
      <c r="C639" t="s">
        <v>1168</v>
      </c>
      <c r="D639">
        <v>0</v>
      </c>
      <c r="E639">
        <v>1900</v>
      </c>
      <c r="F639">
        <v>1</v>
      </c>
      <c r="G639">
        <v>9</v>
      </c>
      <c r="H639">
        <v>1.2</v>
      </c>
      <c r="I639" t="s">
        <v>1273</v>
      </c>
      <c r="J639" t="s">
        <v>1274</v>
      </c>
      <c r="K639" t="s">
        <v>1275</v>
      </c>
      <c r="M639" t="s">
        <v>1274</v>
      </c>
      <c r="N639" t="s">
        <v>1276</v>
      </c>
      <c r="P639" t="s">
        <v>1274</v>
      </c>
      <c r="Q639" t="s">
        <v>1277</v>
      </c>
      <c r="X639">
        <v>0.38800000000000001</v>
      </c>
      <c r="Y639">
        <v>0.4</v>
      </c>
      <c r="Z639" t="s">
        <v>1279</v>
      </c>
      <c r="AA639">
        <v>0.2</v>
      </c>
      <c r="AB639">
        <v>0.2</v>
      </c>
      <c r="AC639">
        <v>0.2</v>
      </c>
      <c r="AD639">
        <v>0.2</v>
      </c>
      <c r="AE639">
        <v>7</v>
      </c>
      <c r="AF639" t="s">
        <v>1280</v>
      </c>
      <c r="AG639" t="s">
        <v>1281</v>
      </c>
      <c r="AL639" t="s">
        <v>1284</v>
      </c>
      <c r="AO639">
        <v>35</v>
      </c>
      <c r="AP639">
        <v>-30</v>
      </c>
      <c r="AS639">
        <v>7.4999999999999997E-2</v>
      </c>
      <c r="AT639">
        <v>4</v>
      </c>
      <c r="AU639">
        <v>7.4999999999999997E-2</v>
      </c>
      <c r="AV639">
        <v>4</v>
      </c>
      <c r="AW639" t="s">
        <v>1285</v>
      </c>
      <c r="AX639" t="s">
        <v>1286</v>
      </c>
      <c r="AY639" t="s">
        <v>1288</v>
      </c>
      <c r="AZ639" t="s">
        <v>1289</v>
      </c>
      <c r="BA639">
        <v>2</v>
      </c>
      <c r="BB639">
        <v>0.75</v>
      </c>
      <c r="BC639">
        <v>0</v>
      </c>
      <c r="BD639" t="s">
        <v>1290</v>
      </c>
      <c r="BE639" t="s">
        <v>1290</v>
      </c>
      <c r="BF639" t="s">
        <v>1291</v>
      </c>
      <c r="BG639" t="s">
        <v>1291</v>
      </c>
      <c r="BH639" t="s">
        <v>1291</v>
      </c>
      <c r="BI639">
        <v>0</v>
      </c>
      <c r="BJ639" t="s">
        <v>1292</v>
      </c>
      <c r="BK639">
        <v>0</v>
      </c>
    </row>
    <row r="640" spans="1:63" x14ac:dyDescent="0.25">
      <c r="A640" t="s">
        <v>682</v>
      </c>
      <c r="B640">
        <v>4</v>
      </c>
      <c r="C640" t="s">
        <v>1169</v>
      </c>
      <c r="D640">
        <v>0</v>
      </c>
      <c r="E640">
        <v>1900</v>
      </c>
      <c r="F640">
        <v>1</v>
      </c>
      <c r="G640">
        <v>9</v>
      </c>
      <c r="H640">
        <v>1.2</v>
      </c>
      <c r="I640" t="s">
        <v>1273</v>
      </c>
      <c r="J640" t="s">
        <v>1274</v>
      </c>
      <c r="K640" t="s">
        <v>1275</v>
      </c>
      <c r="M640" t="s">
        <v>1274</v>
      </c>
      <c r="N640" t="s">
        <v>1276</v>
      </c>
      <c r="P640" t="s">
        <v>1274</v>
      </c>
      <c r="Q640" t="s">
        <v>1277</v>
      </c>
      <c r="X640">
        <v>0.38800000000000001</v>
      </c>
      <c r="Y640">
        <v>0.4</v>
      </c>
      <c r="Z640" t="s">
        <v>1279</v>
      </c>
      <c r="AA640">
        <v>0.2</v>
      </c>
      <c r="AB640">
        <v>0.2</v>
      </c>
      <c r="AC640">
        <v>0.2</v>
      </c>
      <c r="AD640">
        <v>0.2</v>
      </c>
      <c r="AE640">
        <v>7</v>
      </c>
      <c r="AF640" t="s">
        <v>1280</v>
      </c>
      <c r="AG640" t="s">
        <v>1281</v>
      </c>
      <c r="AL640" t="s">
        <v>1284</v>
      </c>
      <c r="AO640">
        <v>35</v>
      </c>
      <c r="AP640">
        <v>-30</v>
      </c>
      <c r="AS640">
        <v>7.4999999999999997E-2</v>
      </c>
      <c r="AT640">
        <v>4</v>
      </c>
      <c r="AU640">
        <v>7.4999999999999997E-2</v>
      </c>
      <c r="AV640">
        <v>4</v>
      </c>
      <c r="AW640" t="s">
        <v>1285</v>
      </c>
      <c r="AX640" t="s">
        <v>1286</v>
      </c>
      <c r="AY640" t="s">
        <v>1288</v>
      </c>
      <c r="AZ640" t="s">
        <v>1289</v>
      </c>
      <c r="BA640">
        <v>2</v>
      </c>
      <c r="BB640">
        <v>0.75</v>
      </c>
      <c r="BC640">
        <v>0</v>
      </c>
      <c r="BD640" t="s">
        <v>1290</v>
      </c>
      <c r="BE640" t="s">
        <v>1290</v>
      </c>
      <c r="BF640" t="s">
        <v>1291</v>
      </c>
      <c r="BG640" t="s">
        <v>1291</v>
      </c>
      <c r="BH640" t="s">
        <v>1291</v>
      </c>
      <c r="BI640">
        <v>0</v>
      </c>
      <c r="BJ640" t="s">
        <v>1292</v>
      </c>
      <c r="BK640">
        <v>0</v>
      </c>
    </row>
    <row r="641" spans="1:63" x14ac:dyDescent="0.25">
      <c r="A641" t="s">
        <v>683</v>
      </c>
      <c r="B641">
        <v>4</v>
      </c>
      <c r="C641" t="s">
        <v>1170</v>
      </c>
      <c r="D641">
        <v>0</v>
      </c>
      <c r="E641">
        <v>1900</v>
      </c>
      <c r="F641">
        <v>1</v>
      </c>
      <c r="G641">
        <v>9</v>
      </c>
      <c r="H641">
        <v>1.2</v>
      </c>
      <c r="I641" t="s">
        <v>1273</v>
      </c>
      <c r="J641" t="s">
        <v>1274</v>
      </c>
      <c r="K641" t="s">
        <v>1275</v>
      </c>
      <c r="M641" t="s">
        <v>1274</v>
      </c>
      <c r="N641" t="s">
        <v>1276</v>
      </c>
      <c r="P641" t="s">
        <v>1274</v>
      </c>
      <c r="Q641" t="s">
        <v>1277</v>
      </c>
      <c r="X641">
        <v>0.38800000000000001</v>
      </c>
      <c r="Y641">
        <v>0.4</v>
      </c>
      <c r="Z641" t="s">
        <v>1279</v>
      </c>
      <c r="AA641">
        <v>0.2</v>
      </c>
      <c r="AB641">
        <v>0.2</v>
      </c>
      <c r="AC641">
        <v>0.2</v>
      </c>
      <c r="AD641">
        <v>0.2</v>
      </c>
      <c r="AE641">
        <v>7</v>
      </c>
      <c r="AF641" t="s">
        <v>1280</v>
      </c>
      <c r="AG641" t="s">
        <v>1281</v>
      </c>
      <c r="AL641" t="s">
        <v>1284</v>
      </c>
      <c r="AO641">
        <v>35</v>
      </c>
      <c r="AP641">
        <v>-30</v>
      </c>
      <c r="AS641">
        <v>7.4999999999999997E-2</v>
      </c>
      <c r="AT641">
        <v>4</v>
      </c>
      <c r="AU641">
        <v>7.4999999999999997E-2</v>
      </c>
      <c r="AV641">
        <v>4</v>
      </c>
      <c r="AW641" t="s">
        <v>1285</v>
      </c>
      <c r="AX641" t="s">
        <v>1286</v>
      </c>
      <c r="AY641" t="s">
        <v>1288</v>
      </c>
      <c r="AZ641" t="s">
        <v>1289</v>
      </c>
      <c r="BA641">
        <v>2</v>
      </c>
      <c r="BB641">
        <v>0.75</v>
      </c>
      <c r="BC641">
        <v>0</v>
      </c>
      <c r="BD641" t="s">
        <v>1290</v>
      </c>
      <c r="BE641" t="s">
        <v>1290</v>
      </c>
      <c r="BF641" t="s">
        <v>1291</v>
      </c>
      <c r="BG641" t="s">
        <v>1291</v>
      </c>
      <c r="BH641" t="s">
        <v>1291</v>
      </c>
      <c r="BI641">
        <v>0</v>
      </c>
      <c r="BJ641" t="s">
        <v>1292</v>
      </c>
      <c r="BK641">
        <v>0</v>
      </c>
    </row>
    <row r="642" spans="1:63" x14ac:dyDescent="0.25">
      <c r="A642" t="s">
        <v>684</v>
      </c>
      <c r="B642">
        <v>4</v>
      </c>
      <c r="C642" t="s">
        <v>1171</v>
      </c>
      <c r="D642">
        <v>0</v>
      </c>
      <c r="E642">
        <v>1900</v>
      </c>
      <c r="F642">
        <v>1</v>
      </c>
      <c r="G642">
        <v>9</v>
      </c>
      <c r="H642">
        <v>1.2</v>
      </c>
      <c r="I642" t="s">
        <v>1273</v>
      </c>
      <c r="J642" t="s">
        <v>1274</v>
      </c>
      <c r="K642" t="s">
        <v>1275</v>
      </c>
      <c r="M642" t="s">
        <v>1274</v>
      </c>
      <c r="N642" t="s">
        <v>1276</v>
      </c>
      <c r="P642" t="s">
        <v>1274</v>
      </c>
      <c r="Q642" t="s">
        <v>1277</v>
      </c>
      <c r="X642">
        <v>0.38800000000000001</v>
      </c>
      <c r="Y642">
        <v>0.4</v>
      </c>
      <c r="Z642" t="s">
        <v>1279</v>
      </c>
      <c r="AA642">
        <v>0.2</v>
      </c>
      <c r="AB642">
        <v>0.2</v>
      </c>
      <c r="AC642">
        <v>0.2</v>
      </c>
      <c r="AD642">
        <v>0.2</v>
      </c>
      <c r="AE642">
        <v>7</v>
      </c>
      <c r="AF642" t="s">
        <v>1280</v>
      </c>
      <c r="AG642" t="s">
        <v>1281</v>
      </c>
      <c r="AL642" t="s">
        <v>1284</v>
      </c>
      <c r="AO642">
        <v>35</v>
      </c>
      <c r="AP642">
        <v>-30</v>
      </c>
      <c r="AS642">
        <v>7.4999999999999997E-2</v>
      </c>
      <c r="AT642">
        <v>4</v>
      </c>
      <c r="AU642">
        <v>7.4999999999999997E-2</v>
      </c>
      <c r="AV642">
        <v>4</v>
      </c>
      <c r="AW642" t="s">
        <v>1285</v>
      </c>
      <c r="AX642" t="s">
        <v>1286</v>
      </c>
      <c r="AY642" t="s">
        <v>1288</v>
      </c>
      <c r="AZ642" t="s">
        <v>1289</v>
      </c>
      <c r="BA642">
        <v>2</v>
      </c>
      <c r="BB642">
        <v>0.75</v>
      </c>
      <c r="BC642">
        <v>0</v>
      </c>
      <c r="BD642" t="s">
        <v>1290</v>
      </c>
      <c r="BE642" t="s">
        <v>1290</v>
      </c>
      <c r="BF642" t="s">
        <v>1291</v>
      </c>
      <c r="BG642" t="s">
        <v>1291</v>
      </c>
      <c r="BH642" t="s">
        <v>1291</v>
      </c>
      <c r="BI642">
        <v>0</v>
      </c>
      <c r="BJ642" t="s">
        <v>1292</v>
      </c>
      <c r="BK642">
        <v>0</v>
      </c>
    </row>
    <row r="643" spans="1:63" x14ac:dyDescent="0.25">
      <c r="A643" t="s">
        <v>685</v>
      </c>
      <c r="B643">
        <v>4</v>
      </c>
      <c r="C643" t="s">
        <v>1172</v>
      </c>
      <c r="D643">
        <v>0</v>
      </c>
      <c r="E643">
        <v>1900</v>
      </c>
      <c r="F643">
        <v>1</v>
      </c>
      <c r="G643">
        <v>9</v>
      </c>
      <c r="H643">
        <v>1.2</v>
      </c>
      <c r="I643" t="s">
        <v>1273</v>
      </c>
      <c r="J643" t="s">
        <v>1274</v>
      </c>
      <c r="K643" t="s">
        <v>1275</v>
      </c>
      <c r="M643" t="s">
        <v>1274</v>
      </c>
      <c r="N643" t="s">
        <v>1276</v>
      </c>
      <c r="P643" t="s">
        <v>1274</v>
      </c>
      <c r="Q643" t="s">
        <v>1277</v>
      </c>
      <c r="X643">
        <v>0.38800000000000001</v>
      </c>
      <c r="Y643">
        <v>0.4</v>
      </c>
      <c r="Z643" t="s">
        <v>1279</v>
      </c>
      <c r="AA643">
        <v>0.2</v>
      </c>
      <c r="AB643">
        <v>0.2</v>
      </c>
      <c r="AC643">
        <v>0.2</v>
      </c>
      <c r="AD643">
        <v>0.2</v>
      </c>
      <c r="AE643">
        <v>7</v>
      </c>
      <c r="AF643" t="s">
        <v>1280</v>
      </c>
      <c r="AG643" t="s">
        <v>1281</v>
      </c>
      <c r="AL643" t="s">
        <v>1284</v>
      </c>
      <c r="AO643">
        <v>35</v>
      </c>
      <c r="AP643">
        <v>-30</v>
      </c>
      <c r="AS643">
        <v>7.4999999999999997E-2</v>
      </c>
      <c r="AT643">
        <v>4</v>
      </c>
      <c r="AU643">
        <v>7.4999999999999997E-2</v>
      </c>
      <c r="AV643">
        <v>4</v>
      </c>
      <c r="AW643" t="s">
        <v>1285</v>
      </c>
      <c r="AX643" t="s">
        <v>1286</v>
      </c>
      <c r="AY643" t="s">
        <v>1288</v>
      </c>
      <c r="AZ643" t="s">
        <v>1289</v>
      </c>
      <c r="BA643">
        <v>2</v>
      </c>
      <c r="BB643">
        <v>0.75</v>
      </c>
      <c r="BC643">
        <v>0</v>
      </c>
      <c r="BD643" t="s">
        <v>1290</v>
      </c>
      <c r="BE643" t="s">
        <v>1290</v>
      </c>
      <c r="BF643" t="s">
        <v>1291</v>
      </c>
      <c r="BG643" t="s">
        <v>1291</v>
      </c>
      <c r="BH643" t="s">
        <v>1291</v>
      </c>
      <c r="BI643">
        <v>0</v>
      </c>
      <c r="BJ643" t="s">
        <v>1292</v>
      </c>
      <c r="BK643">
        <v>0</v>
      </c>
    </row>
    <row r="644" spans="1:63" x14ac:dyDescent="0.25">
      <c r="A644" t="s">
        <v>686</v>
      </c>
      <c r="B644">
        <v>4</v>
      </c>
      <c r="C644" t="s">
        <v>1173</v>
      </c>
      <c r="D644">
        <v>0</v>
      </c>
      <c r="E644">
        <v>1900</v>
      </c>
      <c r="F644">
        <v>1</v>
      </c>
      <c r="G644">
        <v>9</v>
      </c>
      <c r="H644">
        <v>1.2</v>
      </c>
      <c r="I644" t="s">
        <v>1273</v>
      </c>
      <c r="J644" t="s">
        <v>1274</v>
      </c>
      <c r="K644" t="s">
        <v>1275</v>
      </c>
      <c r="M644" t="s">
        <v>1274</v>
      </c>
      <c r="N644" t="s">
        <v>1276</v>
      </c>
      <c r="P644" t="s">
        <v>1274</v>
      </c>
      <c r="Q644" t="s">
        <v>1277</v>
      </c>
      <c r="X644">
        <v>0.38800000000000001</v>
      </c>
      <c r="Y644">
        <v>0.4</v>
      </c>
      <c r="Z644" t="s">
        <v>1279</v>
      </c>
      <c r="AA644">
        <v>0.2</v>
      </c>
      <c r="AB644">
        <v>0.2</v>
      </c>
      <c r="AC644">
        <v>0.2</v>
      </c>
      <c r="AD644">
        <v>0.2</v>
      </c>
      <c r="AE644">
        <v>7</v>
      </c>
      <c r="AF644" t="s">
        <v>1280</v>
      </c>
      <c r="AG644" t="s">
        <v>1281</v>
      </c>
      <c r="AL644" t="s">
        <v>1284</v>
      </c>
      <c r="AO644">
        <v>35</v>
      </c>
      <c r="AP644">
        <v>-30</v>
      </c>
      <c r="AS644">
        <v>7.4999999999999997E-2</v>
      </c>
      <c r="AT644">
        <v>4</v>
      </c>
      <c r="AU644">
        <v>7.4999999999999997E-2</v>
      </c>
      <c r="AV644">
        <v>4</v>
      </c>
      <c r="AW644" t="s">
        <v>1285</v>
      </c>
      <c r="AX644" t="s">
        <v>1286</v>
      </c>
      <c r="AY644" t="s">
        <v>1288</v>
      </c>
      <c r="AZ644" t="s">
        <v>1289</v>
      </c>
      <c r="BA644">
        <v>2</v>
      </c>
      <c r="BB644">
        <v>0.75</v>
      </c>
      <c r="BC644">
        <v>0</v>
      </c>
      <c r="BD644" t="s">
        <v>1290</v>
      </c>
      <c r="BE644" t="s">
        <v>1290</v>
      </c>
      <c r="BF644" t="s">
        <v>1291</v>
      </c>
      <c r="BG644" t="s">
        <v>1291</v>
      </c>
      <c r="BH644" t="s">
        <v>1291</v>
      </c>
      <c r="BI644">
        <v>0</v>
      </c>
      <c r="BJ644" t="s">
        <v>1292</v>
      </c>
      <c r="BK644">
        <v>0</v>
      </c>
    </row>
    <row r="645" spans="1:63" x14ac:dyDescent="0.25">
      <c r="A645" t="s">
        <v>687</v>
      </c>
      <c r="B645">
        <v>4</v>
      </c>
      <c r="C645" t="s">
        <v>1174</v>
      </c>
      <c r="D645">
        <v>0</v>
      </c>
      <c r="E645">
        <v>1900</v>
      </c>
      <c r="F645">
        <v>1</v>
      </c>
      <c r="G645">
        <v>9</v>
      </c>
      <c r="H645">
        <v>1.2</v>
      </c>
      <c r="I645" t="s">
        <v>1273</v>
      </c>
      <c r="J645" t="s">
        <v>1274</v>
      </c>
      <c r="K645" t="s">
        <v>1275</v>
      </c>
      <c r="M645" t="s">
        <v>1274</v>
      </c>
      <c r="N645" t="s">
        <v>1276</v>
      </c>
      <c r="P645" t="s">
        <v>1274</v>
      </c>
      <c r="Q645" t="s">
        <v>1277</v>
      </c>
      <c r="X645">
        <v>0.38800000000000001</v>
      </c>
      <c r="Y645">
        <v>0.4</v>
      </c>
      <c r="Z645" t="s">
        <v>1279</v>
      </c>
      <c r="AA645">
        <v>0.2</v>
      </c>
      <c r="AB645">
        <v>0.2</v>
      </c>
      <c r="AC645">
        <v>0.2</v>
      </c>
      <c r="AD645">
        <v>0.2</v>
      </c>
      <c r="AE645">
        <v>7</v>
      </c>
      <c r="AF645" t="s">
        <v>1280</v>
      </c>
      <c r="AG645" t="s">
        <v>1281</v>
      </c>
      <c r="AL645" t="s">
        <v>1284</v>
      </c>
      <c r="AO645">
        <v>35</v>
      </c>
      <c r="AP645">
        <v>-30</v>
      </c>
      <c r="AS645">
        <v>7.4999999999999997E-2</v>
      </c>
      <c r="AT645">
        <v>4</v>
      </c>
      <c r="AU645">
        <v>7.4999999999999997E-2</v>
      </c>
      <c r="AV645">
        <v>4</v>
      </c>
      <c r="AW645" t="s">
        <v>1285</v>
      </c>
      <c r="AX645" t="s">
        <v>1286</v>
      </c>
      <c r="AY645" t="s">
        <v>1288</v>
      </c>
      <c r="AZ645" t="s">
        <v>1289</v>
      </c>
      <c r="BA645">
        <v>2</v>
      </c>
      <c r="BB645">
        <v>0.75</v>
      </c>
      <c r="BC645">
        <v>0</v>
      </c>
      <c r="BD645" t="s">
        <v>1290</v>
      </c>
      <c r="BE645" t="s">
        <v>1290</v>
      </c>
      <c r="BF645" t="s">
        <v>1291</v>
      </c>
      <c r="BG645" t="s">
        <v>1291</v>
      </c>
      <c r="BH645" t="s">
        <v>1291</v>
      </c>
      <c r="BI645">
        <v>0</v>
      </c>
      <c r="BJ645" t="s">
        <v>1292</v>
      </c>
      <c r="BK645">
        <v>0</v>
      </c>
    </row>
    <row r="646" spans="1:63" x14ac:dyDescent="0.25">
      <c r="A646" t="s">
        <v>688</v>
      </c>
      <c r="B646">
        <v>4</v>
      </c>
      <c r="C646" t="s">
        <v>1175</v>
      </c>
      <c r="D646">
        <v>0</v>
      </c>
      <c r="E646">
        <v>1900</v>
      </c>
      <c r="F646">
        <v>1</v>
      </c>
      <c r="G646">
        <v>9</v>
      </c>
      <c r="H646">
        <v>1.2</v>
      </c>
      <c r="I646" t="s">
        <v>1273</v>
      </c>
      <c r="J646" t="s">
        <v>1274</v>
      </c>
      <c r="K646" t="s">
        <v>1275</v>
      </c>
      <c r="M646" t="s">
        <v>1274</v>
      </c>
      <c r="N646" t="s">
        <v>1276</v>
      </c>
      <c r="P646" t="s">
        <v>1274</v>
      </c>
      <c r="Q646" t="s">
        <v>1277</v>
      </c>
      <c r="X646">
        <v>0.38800000000000001</v>
      </c>
      <c r="Y646">
        <v>0.4</v>
      </c>
      <c r="Z646" t="s">
        <v>1279</v>
      </c>
      <c r="AA646">
        <v>0.2</v>
      </c>
      <c r="AB646">
        <v>0.2</v>
      </c>
      <c r="AC646">
        <v>0.2</v>
      </c>
      <c r="AD646">
        <v>0.2</v>
      </c>
      <c r="AE646">
        <v>7</v>
      </c>
      <c r="AF646" t="s">
        <v>1280</v>
      </c>
      <c r="AG646" t="s">
        <v>1281</v>
      </c>
      <c r="AL646" t="s">
        <v>1284</v>
      </c>
      <c r="AO646">
        <v>35</v>
      </c>
      <c r="AP646">
        <v>-30</v>
      </c>
      <c r="AS646">
        <v>7.4999999999999997E-2</v>
      </c>
      <c r="AT646">
        <v>4</v>
      </c>
      <c r="AU646">
        <v>7.4999999999999997E-2</v>
      </c>
      <c r="AV646">
        <v>4</v>
      </c>
      <c r="AW646" t="s">
        <v>1285</v>
      </c>
      <c r="AX646" t="s">
        <v>1286</v>
      </c>
      <c r="AY646" t="s">
        <v>1288</v>
      </c>
      <c r="AZ646" t="s">
        <v>1289</v>
      </c>
      <c r="BA646">
        <v>2</v>
      </c>
      <c r="BB646">
        <v>0.75</v>
      </c>
      <c r="BC646">
        <v>0</v>
      </c>
      <c r="BD646" t="s">
        <v>1290</v>
      </c>
      <c r="BE646" t="s">
        <v>1290</v>
      </c>
      <c r="BF646" t="s">
        <v>1291</v>
      </c>
      <c r="BG646" t="s">
        <v>1291</v>
      </c>
      <c r="BH646" t="s">
        <v>1291</v>
      </c>
      <c r="BI646">
        <v>0</v>
      </c>
      <c r="BJ646" t="s">
        <v>1292</v>
      </c>
      <c r="BK646">
        <v>0</v>
      </c>
    </row>
    <row r="647" spans="1:63" x14ac:dyDescent="0.25">
      <c r="A647" t="s">
        <v>689</v>
      </c>
      <c r="B647">
        <v>4</v>
      </c>
      <c r="C647" t="s">
        <v>1176</v>
      </c>
      <c r="D647">
        <v>0</v>
      </c>
      <c r="E647">
        <v>1900</v>
      </c>
      <c r="F647">
        <v>1</v>
      </c>
      <c r="G647">
        <v>9</v>
      </c>
      <c r="H647">
        <v>1.2</v>
      </c>
      <c r="I647" t="s">
        <v>1273</v>
      </c>
      <c r="J647" t="s">
        <v>1274</v>
      </c>
      <c r="K647" t="s">
        <v>1275</v>
      </c>
      <c r="M647" t="s">
        <v>1274</v>
      </c>
      <c r="N647" t="s">
        <v>1276</v>
      </c>
      <c r="P647" t="s">
        <v>1274</v>
      </c>
      <c r="Q647" t="s">
        <v>1277</v>
      </c>
      <c r="X647">
        <v>0.38800000000000001</v>
      </c>
      <c r="Y647">
        <v>0.4</v>
      </c>
      <c r="Z647" t="s">
        <v>1279</v>
      </c>
      <c r="AA647">
        <v>0.2</v>
      </c>
      <c r="AB647">
        <v>0.2</v>
      </c>
      <c r="AC647">
        <v>0.2</v>
      </c>
      <c r="AD647">
        <v>0.2</v>
      </c>
      <c r="AE647">
        <v>7</v>
      </c>
      <c r="AF647" t="s">
        <v>1280</v>
      </c>
      <c r="AG647" t="s">
        <v>1281</v>
      </c>
      <c r="AL647" t="s">
        <v>1284</v>
      </c>
      <c r="AO647">
        <v>35</v>
      </c>
      <c r="AP647">
        <v>-30</v>
      </c>
      <c r="AS647">
        <v>7.4999999999999997E-2</v>
      </c>
      <c r="AT647">
        <v>4</v>
      </c>
      <c r="AU647">
        <v>7.4999999999999997E-2</v>
      </c>
      <c r="AV647">
        <v>4</v>
      </c>
      <c r="AW647" t="s">
        <v>1285</v>
      </c>
      <c r="AX647" t="s">
        <v>1286</v>
      </c>
      <c r="AY647" t="s">
        <v>1288</v>
      </c>
      <c r="AZ647" t="s">
        <v>1289</v>
      </c>
      <c r="BA647">
        <v>2</v>
      </c>
      <c r="BB647">
        <v>0.75</v>
      </c>
      <c r="BC647">
        <v>0</v>
      </c>
      <c r="BD647" t="s">
        <v>1290</v>
      </c>
      <c r="BE647" t="s">
        <v>1290</v>
      </c>
      <c r="BF647" t="s">
        <v>1291</v>
      </c>
      <c r="BG647" t="s">
        <v>1291</v>
      </c>
      <c r="BH647" t="s">
        <v>1291</v>
      </c>
      <c r="BI647">
        <v>0</v>
      </c>
      <c r="BJ647" t="s">
        <v>1292</v>
      </c>
      <c r="BK647">
        <v>0</v>
      </c>
    </row>
    <row r="648" spans="1:63" x14ac:dyDescent="0.25">
      <c r="A648" t="s">
        <v>690</v>
      </c>
      <c r="B648">
        <v>4</v>
      </c>
      <c r="C648" t="s">
        <v>1177</v>
      </c>
      <c r="D648">
        <v>0</v>
      </c>
      <c r="E648">
        <v>1900</v>
      </c>
      <c r="F648">
        <v>1</v>
      </c>
      <c r="G648">
        <v>9</v>
      </c>
      <c r="H648">
        <v>1.2</v>
      </c>
      <c r="I648" t="s">
        <v>1273</v>
      </c>
      <c r="J648" t="s">
        <v>1274</v>
      </c>
      <c r="K648" t="s">
        <v>1275</v>
      </c>
      <c r="M648" t="s">
        <v>1274</v>
      </c>
      <c r="N648" t="s">
        <v>1276</v>
      </c>
      <c r="P648" t="s">
        <v>1274</v>
      </c>
      <c r="Q648" t="s">
        <v>1277</v>
      </c>
      <c r="X648">
        <v>0.38800000000000001</v>
      </c>
      <c r="Y648">
        <v>0.4</v>
      </c>
      <c r="Z648" t="s">
        <v>1279</v>
      </c>
      <c r="AA648">
        <v>0.2</v>
      </c>
      <c r="AB648">
        <v>0.2</v>
      </c>
      <c r="AC648">
        <v>0.2</v>
      </c>
      <c r="AD648">
        <v>0.2</v>
      </c>
      <c r="AE648">
        <v>7</v>
      </c>
      <c r="AF648" t="s">
        <v>1280</v>
      </c>
      <c r="AG648" t="s">
        <v>1281</v>
      </c>
      <c r="AL648" t="s">
        <v>1284</v>
      </c>
      <c r="AO648">
        <v>35</v>
      </c>
      <c r="AP648">
        <v>-30</v>
      </c>
      <c r="AS648">
        <v>7.4999999999999997E-2</v>
      </c>
      <c r="AT648">
        <v>4</v>
      </c>
      <c r="AU648">
        <v>7.4999999999999997E-2</v>
      </c>
      <c r="AV648">
        <v>4</v>
      </c>
      <c r="AW648" t="s">
        <v>1285</v>
      </c>
      <c r="AX648" t="s">
        <v>1286</v>
      </c>
      <c r="AY648" t="s">
        <v>1288</v>
      </c>
      <c r="AZ648" t="s">
        <v>1289</v>
      </c>
      <c r="BA648">
        <v>2</v>
      </c>
      <c r="BB648">
        <v>0.75</v>
      </c>
      <c r="BC648">
        <v>0</v>
      </c>
      <c r="BD648" t="s">
        <v>1290</v>
      </c>
      <c r="BE648" t="s">
        <v>1290</v>
      </c>
      <c r="BF648" t="s">
        <v>1291</v>
      </c>
      <c r="BG648" t="s">
        <v>1291</v>
      </c>
      <c r="BH648" t="s">
        <v>1291</v>
      </c>
      <c r="BI648">
        <v>0</v>
      </c>
      <c r="BJ648" t="s">
        <v>1292</v>
      </c>
      <c r="BK648">
        <v>0</v>
      </c>
    </row>
    <row r="649" spans="1:63" x14ac:dyDescent="0.25">
      <c r="A649" t="s">
        <v>691</v>
      </c>
      <c r="B649">
        <v>4</v>
      </c>
      <c r="C649" t="s">
        <v>1178</v>
      </c>
      <c r="D649">
        <v>0</v>
      </c>
      <c r="E649">
        <v>1900</v>
      </c>
      <c r="F649">
        <v>1</v>
      </c>
      <c r="G649">
        <v>9</v>
      </c>
      <c r="H649">
        <v>1.2</v>
      </c>
      <c r="I649" t="s">
        <v>1273</v>
      </c>
      <c r="J649" t="s">
        <v>1274</v>
      </c>
      <c r="K649" t="s">
        <v>1275</v>
      </c>
      <c r="M649" t="s">
        <v>1274</v>
      </c>
      <c r="N649" t="s">
        <v>1276</v>
      </c>
      <c r="P649" t="s">
        <v>1274</v>
      </c>
      <c r="Q649" t="s">
        <v>1277</v>
      </c>
      <c r="X649">
        <v>0.38800000000000001</v>
      </c>
      <c r="Y649">
        <v>0.4</v>
      </c>
      <c r="Z649" t="s">
        <v>1279</v>
      </c>
      <c r="AA649">
        <v>0.2</v>
      </c>
      <c r="AB649">
        <v>0.2</v>
      </c>
      <c r="AC649">
        <v>0.2</v>
      </c>
      <c r="AD649">
        <v>0.2</v>
      </c>
      <c r="AE649">
        <v>7</v>
      </c>
      <c r="AF649" t="s">
        <v>1280</v>
      </c>
      <c r="AG649" t="s">
        <v>1281</v>
      </c>
      <c r="AL649" t="s">
        <v>1284</v>
      </c>
      <c r="AO649">
        <v>35</v>
      </c>
      <c r="AP649">
        <v>-30</v>
      </c>
      <c r="AS649">
        <v>7.4999999999999997E-2</v>
      </c>
      <c r="AT649">
        <v>4</v>
      </c>
      <c r="AU649">
        <v>7.4999999999999997E-2</v>
      </c>
      <c r="AV649">
        <v>4</v>
      </c>
      <c r="AW649" t="s">
        <v>1285</v>
      </c>
      <c r="AX649" t="s">
        <v>1286</v>
      </c>
      <c r="AY649" t="s">
        <v>1288</v>
      </c>
      <c r="AZ649" t="s">
        <v>1289</v>
      </c>
      <c r="BA649">
        <v>2</v>
      </c>
      <c r="BB649">
        <v>0.75</v>
      </c>
      <c r="BC649">
        <v>0</v>
      </c>
      <c r="BD649" t="s">
        <v>1290</v>
      </c>
      <c r="BE649" t="s">
        <v>1290</v>
      </c>
      <c r="BF649" t="s">
        <v>1291</v>
      </c>
      <c r="BG649" t="s">
        <v>1291</v>
      </c>
      <c r="BH649" t="s">
        <v>1291</v>
      </c>
      <c r="BI649">
        <v>0</v>
      </c>
      <c r="BJ649" t="s">
        <v>1292</v>
      </c>
      <c r="BK649">
        <v>0</v>
      </c>
    </row>
    <row r="650" spans="1:63" x14ac:dyDescent="0.25">
      <c r="A650" t="s">
        <v>692</v>
      </c>
      <c r="B650">
        <v>4</v>
      </c>
      <c r="C650" t="s">
        <v>1179</v>
      </c>
      <c r="D650">
        <v>0</v>
      </c>
      <c r="E650">
        <v>1900</v>
      </c>
      <c r="F650">
        <v>1</v>
      </c>
      <c r="G650">
        <v>9</v>
      </c>
      <c r="H650">
        <v>1.2</v>
      </c>
      <c r="I650" t="s">
        <v>1273</v>
      </c>
      <c r="J650" t="s">
        <v>1274</v>
      </c>
      <c r="K650" t="s">
        <v>1275</v>
      </c>
      <c r="M650" t="s">
        <v>1274</v>
      </c>
      <c r="N650" t="s">
        <v>1276</v>
      </c>
      <c r="P650" t="s">
        <v>1274</v>
      </c>
      <c r="Q650" t="s">
        <v>1277</v>
      </c>
      <c r="X650">
        <v>0.38800000000000001</v>
      </c>
      <c r="Y650">
        <v>0.4</v>
      </c>
      <c r="Z650" t="s">
        <v>1279</v>
      </c>
      <c r="AA650">
        <v>0.2</v>
      </c>
      <c r="AB650">
        <v>0.2</v>
      </c>
      <c r="AC650">
        <v>0.2</v>
      </c>
      <c r="AD650">
        <v>0.2</v>
      </c>
      <c r="AE650">
        <v>7</v>
      </c>
      <c r="AF650" t="s">
        <v>1280</v>
      </c>
      <c r="AG650" t="s">
        <v>1281</v>
      </c>
      <c r="AL650" t="s">
        <v>1284</v>
      </c>
      <c r="AO650">
        <v>35</v>
      </c>
      <c r="AP650">
        <v>-30</v>
      </c>
      <c r="AS650">
        <v>7.4999999999999997E-2</v>
      </c>
      <c r="AT650">
        <v>4</v>
      </c>
      <c r="AU650">
        <v>7.4999999999999997E-2</v>
      </c>
      <c r="AV650">
        <v>4</v>
      </c>
      <c r="AW650" t="s">
        <v>1285</v>
      </c>
      <c r="AX650" t="s">
        <v>1286</v>
      </c>
      <c r="AY650" t="s">
        <v>1288</v>
      </c>
      <c r="AZ650" t="s">
        <v>1289</v>
      </c>
      <c r="BA650">
        <v>2</v>
      </c>
      <c r="BB650">
        <v>0.75</v>
      </c>
      <c r="BC650">
        <v>0</v>
      </c>
      <c r="BD650" t="s">
        <v>1290</v>
      </c>
      <c r="BE650" t="s">
        <v>1290</v>
      </c>
      <c r="BF650" t="s">
        <v>1291</v>
      </c>
      <c r="BG650" t="s">
        <v>1291</v>
      </c>
      <c r="BH650" t="s">
        <v>1291</v>
      </c>
      <c r="BI650">
        <v>0</v>
      </c>
      <c r="BJ650" t="s">
        <v>1292</v>
      </c>
      <c r="BK650">
        <v>0</v>
      </c>
    </row>
    <row r="651" spans="1:63" x14ac:dyDescent="0.25">
      <c r="A651" t="s">
        <v>693</v>
      </c>
      <c r="B651">
        <v>4</v>
      </c>
      <c r="C651" t="s">
        <v>1180</v>
      </c>
      <c r="D651">
        <v>0</v>
      </c>
      <c r="E651">
        <v>1900</v>
      </c>
      <c r="F651">
        <v>1</v>
      </c>
      <c r="G651">
        <v>9</v>
      </c>
      <c r="H651">
        <v>1.2</v>
      </c>
      <c r="I651" t="s">
        <v>1273</v>
      </c>
      <c r="J651" t="s">
        <v>1274</v>
      </c>
      <c r="K651" t="s">
        <v>1275</v>
      </c>
      <c r="M651" t="s">
        <v>1274</v>
      </c>
      <c r="N651" t="s">
        <v>1276</v>
      </c>
      <c r="P651" t="s">
        <v>1274</v>
      </c>
      <c r="Q651" t="s">
        <v>1277</v>
      </c>
      <c r="X651">
        <v>0.38800000000000001</v>
      </c>
      <c r="Y651">
        <v>0.4</v>
      </c>
      <c r="Z651" t="s">
        <v>1279</v>
      </c>
      <c r="AA651">
        <v>0.2</v>
      </c>
      <c r="AB651">
        <v>0.2</v>
      </c>
      <c r="AC651">
        <v>0.2</v>
      </c>
      <c r="AD651">
        <v>0.2</v>
      </c>
      <c r="AE651">
        <v>7</v>
      </c>
      <c r="AF651" t="s">
        <v>1280</v>
      </c>
      <c r="AG651" t="s">
        <v>1281</v>
      </c>
      <c r="AL651" t="s">
        <v>1284</v>
      </c>
      <c r="AO651">
        <v>35</v>
      </c>
      <c r="AP651">
        <v>-30</v>
      </c>
      <c r="AS651">
        <v>7.4999999999999997E-2</v>
      </c>
      <c r="AT651">
        <v>4</v>
      </c>
      <c r="AU651">
        <v>7.4999999999999997E-2</v>
      </c>
      <c r="AV651">
        <v>4</v>
      </c>
      <c r="AW651" t="s">
        <v>1285</v>
      </c>
      <c r="AX651" t="s">
        <v>1286</v>
      </c>
      <c r="AY651" t="s">
        <v>1288</v>
      </c>
      <c r="AZ651" t="s">
        <v>1289</v>
      </c>
      <c r="BA651">
        <v>2</v>
      </c>
      <c r="BB651">
        <v>0.75</v>
      </c>
      <c r="BC651">
        <v>0</v>
      </c>
      <c r="BD651" t="s">
        <v>1290</v>
      </c>
      <c r="BE651" t="s">
        <v>1290</v>
      </c>
      <c r="BF651" t="s">
        <v>1291</v>
      </c>
      <c r="BG651" t="s">
        <v>1291</v>
      </c>
      <c r="BH651" t="s">
        <v>1291</v>
      </c>
      <c r="BI651">
        <v>0</v>
      </c>
      <c r="BJ651" t="s">
        <v>1292</v>
      </c>
      <c r="BK651">
        <v>0</v>
      </c>
    </row>
    <row r="652" spans="1:63" x14ac:dyDescent="0.25">
      <c r="A652" t="s">
        <v>694</v>
      </c>
      <c r="B652">
        <v>4</v>
      </c>
      <c r="C652" t="s">
        <v>1181</v>
      </c>
      <c r="D652">
        <v>0</v>
      </c>
      <c r="E652">
        <v>1900</v>
      </c>
      <c r="F652">
        <v>1</v>
      </c>
      <c r="G652">
        <v>9</v>
      </c>
      <c r="H652">
        <v>1.2</v>
      </c>
      <c r="I652" t="s">
        <v>1273</v>
      </c>
      <c r="J652" t="s">
        <v>1274</v>
      </c>
      <c r="K652" t="s">
        <v>1275</v>
      </c>
      <c r="M652" t="s">
        <v>1274</v>
      </c>
      <c r="N652" t="s">
        <v>1276</v>
      </c>
      <c r="P652" t="s">
        <v>1274</v>
      </c>
      <c r="Q652" t="s">
        <v>1277</v>
      </c>
      <c r="X652">
        <v>0.38800000000000001</v>
      </c>
      <c r="Y652">
        <v>0.4</v>
      </c>
      <c r="Z652" t="s">
        <v>1279</v>
      </c>
      <c r="AA652">
        <v>0.2</v>
      </c>
      <c r="AB652">
        <v>0.2</v>
      </c>
      <c r="AC652">
        <v>0.2</v>
      </c>
      <c r="AD652">
        <v>0.2</v>
      </c>
      <c r="AE652">
        <v>7</v>
      </c>
      <c r="AF652" t="s">
        <v>1280</v>
      </c>
      <c r="AG652" t="s">
        <v>1281</v>
      </c>
      <c r="AL652" t="s">
        <v>1284</v>
      </c>
      <c r="AO652">
        <v>35</v>
      </c>
      <c r="AP652">
        <v>-30</v>
      </c>
      <c r="AS652">
        <v>7.4999999999999997E-2</v>
      </c>
      <c r="AT652">
        <v>4</v>
      </c>
      <c r="AU652">
        <v>7.4999999999999997E-2</v>
      </c>
      <c r="AV652">
        <v>4</v>
      </c>
      <c r="AW652" t="s">
        <v>1285</v>
      </c>
      <c r="AX652" t="s">
        <v>1286</v>
      </c>
      <c r="AY652" t="s">
        <v>1288</v>
      </c>
      <c r="AZ652" t="s">
        <v>1289</v>
      </c>
      <c r="BA652">
        <v>2</v>
      </c>
      <c r="BB652">
        <v>0.75</v>
      </c>
      <c r="BC652">
        <v>0</v>
      </c>
      <c r="BD652" t="s">
        <v>1290</v>
      </c>
      <c r="BE652" t="s">
        <v>1290</v>
      </c>
      <c r="BF652" t="s">
        <v>1291</v>
      </c>
      <c r="BG652" t="s">
        <v>1291</v>
      </c>
      <c r="BH652" t="s">
        <v>1291</v>
      </c>
      <c r="BI652">
        <v>0</v>
      </c>
      <c r="BJ652" t="s">
        <v>1292</v>
      </c>
      <c r="BK652">
        <v>0</v>
      </c>
    </row>
    <row r="653" spans="1:63" x14ac:dyDescent="0.25">
      <c r="A653" t="s">
        <v>695</v>
      </c>
      <c r="B653">
        <v>4</v>
      </c>
      <c r="C653" t="s">
        <v>1182</v>
      </c>
      <c r="D653">
        <v>0</v>
      </c>
      <c r="E653">
        <v>1900</v>
      </c>
      <c r="F653">
        <v>1</v>
      </c>
      <c r="G653">
        <v>9</v>
      </c>
      <c r="H653">
        <v>1.2</v>
      </c>
      <c r="I653" t="s">
        <v>1273</v>
      </c>
      <c r="J653" t="s">
        <v>1274</v>
      </c>
      <c r="K653" t="s">
        <v>1275</v>
      </c>
      <c r="M653" t="s">
        <v>1274</v>
      </c>
      <c r="N653" t="s">
        <v>1276</v>
      </c>
      <c r="P653" t="s">
        <v>1274</v>
      </c>
      <c r="Q653" t="s">
        <v>1277</v>
      </c>
      <c r="X653">
        <v>0.38800000000000001</v>
      </c>
      <c r="Y653">
        <v>0.4</v>
      </c>
      <c r="Z653" t="s">
        <v>1279</v>
      </c>
      <c r="AA653">
        <v>0.2</v>
      </c>
      <c r="AB653">
        <v>0.2</v>
      </c>
      <c r="AC653">
        <v>0.2</v>
      </c>
      <c r="AD653">
        <v>0.2</v>
      </c>
      <c r="AE653">
        <v>7</v>
      </c>
      <c r="AF653" t="s">
        <v>1280</v>
      </c>
      <c r="AG653" t="s">
        <v>1281</v>
      </c>
      <c r="AL653" t="s">
        <v>1284</v>
      </c>
      <c r="AO653">
        <v>35</v>
      </c>
      <c r="AP653">
        <v>-30</v>
      </c>
      <c r="AS653">
        <v>7.4999999999999997E-2</v>
      </c>
      <c r="AT653">
        <v>4</v>
      </c>
      <c r="AU653">
        <v>7.4999999999999997E-2</v>
      </c>
      <c r="AV653">
        <v>4</v>
      </c>
      <c r="AW653" t="s">
        <v>1285</v>
      </c>
      <c r="AX653" t="s">
        <v>1286</v>
      </c>
      <c r="AY653" t="s">
        <v>1288</v>
      </c>
      <c r="AZ653" t="s">
        <v>1289</v>
      </c>
      <c r="BA653">
        <v>2</v>
      </c>
      <c r="BB653">
        <v>0.75</v>
      </c>
      <c r="BC653">
        <v>0</v>
      </c>
      <c r="BD653" t="s">
        <v>1290</v>
      </c>
      <c r="BE653" t="s">
        <v>1290</v>
      </c>
      <c r="BF653" t="s">
        <v>1291</v>
      </c>
      <c r="BG653" t="s">
        <v>1291</v>
      </c>
      <c r="BH653" t="s">
        <v>1291</v>
      </c>
      <c r="BI653">
        <v>0</v>
      </c>
      <c r="BJ653" t="s">
        <v>1292</v>
      </c>
      <c r="BK653">
        <v>0</v>
      </c>
    </row>
    <row r="654" spans="1:63" x14ac:dyDescent="0.25">
      <c r="A654" t="s">
        <v>696</v>
      </c>
      <c r="B654">
        <v>4</v>
      </c>
      <c r="C654" t="s">
        <v>1183</v>
      </c>
      <c r="D654">
        <v>0</v>
      </c>
      <c r="E654">
        <v>1900</v>
      </c>
      <c r="F654">
        <v>1</v>
      </c>
      <c r="G654">
        <v>9</v>
      </c>
      <c r="H654">
        <v>1.2</v>
      </c>
      <c r="I654" t="s">
        <v>1273</v>
      </c>
      <c r="J654" t="s">
        <v>1274</v>
      </c>
      <c r="K654" t="s">
        <v>1275</v>
      </c>
      <c r="M654" t="s">
        <v>1274</v>
      </c>
      <c r="N654" t="s">
        <v>1276</v>
      </c>
      <c r="P654" t="s">
        <v>1274</v>
      </c>
      <c r="Q654" t="s">
        <v>1277</v>
      </c>
      <c r="X654">
        <v>0.38800000000000001</v>
      </c>
      <c r="Y654">
        <v>0.4</v>
      </c>
      <c r="Z654" t="s">
        <v>1279</v>
      </c>
      <c r="AA654">
        <v>0.2</v>
      </c>
      <c r="AB654">
        <v>0.2</v>
      </c>
      <c r="AC654">
        <v>0.2</v>
      </c>
      <c r="AD654">
        <v>0.2</v>
      </c>
      <c r="AE654">
        <v>7</v>
      </c>
      <c r="AF654" t="s">
        <v>1280</v>
      </c>
      <c r="AG654" t="s">
        <v>1281</v>
      </c>
      <c r="AL654" t="s">
        <v>1284</v>
      </c>
      <c r="AO654">
        <v>35</v>
      </c>
      <c r="AP654">
        <v>-30</v>
      </c>
      <c r="AS654">
        <v>7.4999999999999997E-2</v>
      </c>
      <c r="AT654">
        <v>4</v>
      </c>
      <c r="AU654">
        <v>7.4999999999999997E-2</v>
      </c>
      <c r="AV654">
        <v>4</v>
      </c>
      <c r="AW654" t="s">
        <v>1285</v>
      </c>
      <c r="AX654" t="s">
        <v>1286</v>
      </c>
      <c r="AY654" t="s">
        <v>1288</v>
      </c>
      <c r="AZ654" t="s">
        <v>1289</v>
      </c>
      <c r="BA654">
        <v>2</v>
      </c>
      <c r="BB654">
        <v>0.75</v>
      </c>
      <c r="BC654">
        <v>0</v>
      </c>
      <c r="BD654" t="s">
        <v>1290</v>
      </c>
      <c r="BE654" t="s">
        <v>1290</v>
      </c>
      <c r="BF654" t="s">
        <v>1291</v>
      </c>
      <c r="BG654" t="s">
        <v>1291</v>
      </c>
      <c r="BH654" t="s">
        <v>1291</v>
      </c>
      <c r="BI654">
        <v>0</v>
      </c>
      <c r="BJ654" t="s">
        <v>1292</v>
      </c>
      <c r="BK654">
        <v>0</v>
      </c>
    </row>
    <row r="655" spans="1:63" x14ac:dyDescent="0.25">
      <c r="A655" t="s">
        <v>697</v>
      </c>
      <c r="B655">
        <v>4</v>
      </c>
      <c r="C655" t="s">
        <v>1184</v>
      </c>
      <c r="D655">
        <v>0</v>
      </c>
      <c r="E655">
        <v>1900</v>
      </c>
      <c r="F655">
        <v>1</v>
      </c>
      <c r="G655">
        <v>9</v>
      </c>
      <c r="H655">
        <v>1.2</v>
      </c>
      <c r="I655" t="s">
        <v>1273</v>
      </c>
      <c r="J655" t="s">
        <v>1274</v>
      </c>
      <c r="K655" t="s">
        <v>1275</v>
      </c>
      <c r="M655" t="s">
        <v>1274</v>
      </c>
      <c r="N655" t="s">
        <v>1276</v>
      </c>
      <c r="P655" t="s">
        <v>1274</v>
      </c>
      <c r="Q655" t="s">
        <v>1277</v>
      </c>
      <c r="X655">
        <v>0.38800000000000001</v>
      </c>
      <c r="Y655">
        <v>0.4</v>
      </c>
      <c r="Z655" t="s">
        <v>1279</v>
      </c>
      <c r="AA655">
        <v>0.2</v>
      </c>
      <c r="AB655">
        <v>0.2</v>
      </c>
      <c r="AC655">
        <v>0.2</v>
      </c>
      <c r="AD655">
        <v>0.2</v>
      </c>
      <c r="AE655">
        <v>7</v>
      </c>
      <c r="AF655" t="s">
        <v>1280</v>
      </c>
      <c r="AG655" t="s">
        <v>1281</v>
      </c>
      <c r="AL655" t="s">
        <v>1284</v>
      </c>
      <c r="AO655">
        <v>35</v>
      </c>
      <c r="AP655">
        <v>-30</v>
      </c>
      <c r="AS655">
        <v>7.4999999999999997E-2</v>
      </c>
      <c r="AT655">
        <v>4</v>
      </c>
      <c r="AU655">
        <v>7.4999999999999997E-2</v>
      </c>
      <c r="AV655">
        <v>4</v>
      </c>
      <c r="AW655" t="s">
        <v>1285</v>
      </c>
      <c r="AX655" t="s">
        <v>1286</v>
      </c>
      <c r="AY655" t="s">
        <v>1288</v>
      </c>
      <c r="AZ655" t="s">
        <v>1289</v>
      </c>
      <c r="BA655">
        <v>2</v>
      </c>
      <c r="BB655">
        <v>0.75</v>
      </c>
      <c r="BC655">
        <v>0</v>
      </c>
      <c r="BD655" t="s">
        <v>1290</v>
      </c>
      <c r="BE655" t="s">
        <v>1290</v>
      </c>
      <c r="BF655" t="s">
        <v>1291</v>
      </c>
      <c r="BG655" t="s">
        <v>1291</v>
      </c>
      <c r="BH655" t="s">
        <v>1291</v>
      </c>
      <c r="BI655">
        <v>0</v>
      </c>
      <c r="BJ655" t="s">
        <v>1292</v>
      </c>
      <c r="BK655">
        <v>0</v>
      </c>
    </row>
    <row r="656" spans="1:63" x14ac:dyDescent="0.25">
      <c r="A656" t="s">
        <v>698</v>
      </c>
      <c r="B656">
        <v>4</v>
      </c>
      <c r="C656" t="s">
        <v>1185</v>
      </c>
      <c r="D656">
        <v>0</v>
      </c>
      <c r="E656">
        <v>1900</v>
      </c>
      <c r="F656">
        <v>1</v>
      </c>
      <c r="G656">
        <v>9</v>
      </c>
      <c r="H656">
        <v>1.2</v>
      </c>
      <c r="I656" t="s">
        <v>1273</v>
      </c>
      <c r="J656" t="s">
        <v>1274</v>
      </c>
      <c r="K656" t="s">
        <v>1275</v>
      </c>
      <c r="M656" t="s">
        <v>1274</v>
      </c>
      <c r="N656" t="s">
        <v>1276</v>
      </c>
      <c r="P656" t="s">
        <v>1274</v>
      </c>
      <c r="Q656" t="s">
        <v>1277</v>
      </c>
      <c r="X656">
        <v>0.38800000000000001</v>
      </c>
      <c r="Y656">
        <v>0.4</v>
      </c>
      <c r="Z656" t="s">
        <v>1279</v>
      </c>
      <c r="AA656">
        <v>0.2</v>
      </c>
      <c r="AB656">
        <v>0.2</v>
      </c>
      <c r="AC656">
        <v>0.2</v>
      </c>
      <c r="AD656">
        <v>0.2</v>
      </c>
      <c r="AE656">
        <v>7</v>
      </c>
      <c r="AF656" t="s">
        <v>1280</v>
      </c>
      <c r="AG656" t="s">
        <v>1281</v>
      </c>
      <c r="AL656" t="s">
        <v>1284</v>
      </c>
      <c r="AO656">
        <v>35</v>
      </c>
      <c r="AP656">
        <v>-30</v>
      </c>
      <c r="AS656">
        <v>7.4999999999999997E-2</v>
      </c>
      <c r="AT656">
        <v>4</v>
      </c>
      <c r="AU656">
        <v>7.4999999999999997E-2</v>
      </c>
      <c r="AV656">
        <v>4</v>
      </c>
      <c r="AW656" t="s">
        <v>1285</v>
      </c>
      <c r="AX656" t="s">
        <v>1286</v>
      </c>
      <c r="AY656" t="s">
        <v>1288</v>
      </c>
      <c r="AZ656" t="s">
        <v>1289</v>
      </c>
      <c r="BA656">
        <v>2</v>
      </c>
      <c r="BB656">
        <v>0.75</v>
      </c>
      <c r="BC656">
        <v>0</v>
      </c>
      <c r="BD656" t="s">
        <v>1290</v>
      </c>
      <c r="BE656" t="s">
        <v>1290</v>
      </c>
      <c r="BF656" t="s">
        <v>1291</v>
      </c>
      <c r="BG656" t="s">
        <v>1291</v>
      </c>
      <c r="BH656" t="s">
        <v>1291</v>
      </c>
      <c r="BI656">
        <v>0</v>
      </c>
      <c r="BJ656" t="s">
        <v>1292</v>
      </c>
      <c r="BK656">
        <v>0</v>
      </c>
    </row>
    <row r="657" spans="1:63" x14ac:dyDescent="0.25">
      <c r="A657" t="s">
        <v>699</v>
      </c>
      <c r="B657">
        <v>4</v>
      </c>
      <c r="C657" t="s">
        <v>1186</v>
      </c>
      <c r="D657">
        <v>0</v>
      </c>
      <c r="E657">
        <v>1900</v>
      </c>
      <c r="F657">
        <v>1</v>
      </c>
      <c r="G657">
        <v>9</v>
      </c>
      <c r="H657">
        <v>1.2</v>
      </c>
      <c r="I657" t="s">
        <v>1273</v>
      </c>
      <c r="J657" t="s">
        <v>1274</v>
      </c>
      <c r="K657" t="s">
        <v>1275</v>
      </c>
      <c r="M657" t="s">
        <v>1274</v>
      </c>
      <c r="N657" t="s">
        <v>1276</v>
      </c>
      <c r="P657" t="s">
        <v>1274</v>
      </c>
      <c r="Q657" t="s">
        <v>1277</v>
      </c>
      <c r="X657">
        <v>0.38800000000000001</v>
      </c>
      <c r="Y657">
        <v>0.4</v>
      </c>
      <c r="Z657" t="s">
        <v>1279</v>
      </c>
      <c r="AA657">
        <v>0.2</v>
      </c>
      <c r="AB657">
        <v>0.2</v>
      </c>
      <c r="AC657">
        <v>0.2</v>
      </c>
      <c r="AD657">
        <v>0.2</v>
      </c>
      <c r="AE657">
        <v>7</v>
      </c>
      <c r="AF657" t="s">
        <v>1280</v>
      </c>
      <c r="AG657" t="s">
        <v>1281</v>
      </c>
      <c r="AL657" t="s">
        <v>1284</v>
      </c>
      <c r="AO657">
        <v>35</v>
      </c>
      <c r="AP657">
        <v>-30</v>
      </c>
      <c r="AS657">
        <v>7.4999999999999997E-2</v>
      </c>
      <c r="AT657">
        <v>4</v>
      </c>
      <c r="AU657">
        <v>7.4999999999999997E-2</v>
      </c>
      <c r="AV657">
        <v>4</v>
      </c>
      <c r="AW657" t="s">
        <v>1285</v>
      </c>
      <c r="AX657" t="s">
        <v>1286</v>
      </c>
      <c r="AY657" t="s">
        <v>1288</v>
      </c>
      <c r="AZ657" t="s">
        <v>1289</v>
      </c>
      <c r="BA657">
        <v>2</v>
      </c>
      <c r="BB657">
        <v>0.75</v>
      </c>
      <c r="BC657">
        <v>0</v>
      </c>
      <c r="BD657" t="s">
        <v>1290</v>
      </c>
      <c r="BE657" t="s">
        <v>1290</v>
      </c>
      <c r="BF657" t="s">
        <v>1291</v>
      </c>
      <c r="BG657" t="s">
        <v>1291</v>
      </c>
      <c r="BH657" t="s">
        <v>1291</v>
      </c>
      <c r="BI657">
        <v>0</v>
      </c>
      <c r="BJ657" t="s">
        <v>1292</v>
      </c>
      <c r="BK657">
        <v>0</v>
      </c>
    </row>
    <row r="658" spans="1:63" x14ac:dyDescent="0.25">
      <c r="A658" t="s">
        <v>700</v>
      </c>
      <c r="B658">
        <v>4</v>
      </c>
      <c r="C658" t="s">
        <v>1187</v>
      </c>
      <c r="D658">
        <v>0</v>
      </c>
      <c r="E658">
        <v>1900</v>
      </c>
      <c r="F658">
        <v>1</v>
      </c>
      <c r="G658">
        <v>9</v>
      </c>
      <c r="H658">
        <v>1.2</v>
      </c>
      <c r="I658" t="s">
        <v>1273</v>
      </c>
      <c r="J658" t="s">
        <v>1274</v>
      </c>
      <c r="K658" t="s">
        <v>1275</v>
      </c>
      <c r="M658" t="s">
        <v>1274</v>
      </c>
      <c r="N658" t="s">
        <v>1276</v>
      </c>
      <c r="P658" t="s">
        <v>1274</v>
      </c>
      <c r="Q658" t="s">
        <v>1277</v>
      </c>
      <c r="X658">
        <v>0.38800000000000001</v>
      </c>
      <c r="Y658">
        <v>0.4</v>
      </c>
      <c r="Z658" t="s">
        <v>1279</v>
      </c>
      <c r="AA658">
        <v>0.2</v>
      </c>
      <c r="AB658">
        <v>0.2</v>
      </c>
      <c r="AC658">
        <v>0.2</v>
      </c>
      <c r="AD658">
        <v>0.2</v>
      </c>
      <c r="AE658">
        <v>7</v>
      </c>
      <c r="AF658" t="s">
        <v>1280</v>
      </c>
      <c r="AG658" t="s">
        <v>1281</v>
      </c>
      <c r="AL658" t="s">
        <v>1284</v>
      </c>
      <c r="AO658">
        <v>35</v>
      </c>
      <c r="AP658">
        <v>-30</v>
      </c>
      <c r="AS658">
        <v>7.4999999999999997E-2</v>
      </c>
      <c r="AT658">
        <v>4</v>
      </c>
      <c r="AU658">
        <v>7.4999999999999997E-2</v>
      </c>
      <c r="AV658">
        <v>4</v>
      </c>
      <c r="AW658" t="s">
        <v>1285</v>
      </c>
      <c r="AX658" t="s">
        <v>1286</v>
      </c>
      <c r="AY658" t="s">
        <v>1288</v>
      </c>
      <c r="AZ658" t="s">
        <v>1289</v>
      </c>
      <c r="BA658">
        <v>2</v>
      </c>
      <c r="BB658">
        <v>0.75</v>
      </c>
      <c r="BC658">
        <v>0</v>
      </c>
      <c r="BD658" t="s">
        <v>1290</v>
      </c>
      <c r="BE658" t="s">
        <v>1290</v>
      </c>
      <c r="BF658" t="s">
        <v>1291</v>
      </c>
      <c r="BG658" t="s">
        <v>1291</v>
      </c>
      <c r="BH658" t="s">
        <v>1291</v>
      </c>
      <c r="BI658">
        <v>0</v>
      </c>
      <c r="BJ658" t="s">
        <v>1292</v>
      </c>
      <c r="BK658">
        <v>0</v>
      </c>
    </row>
    <row r="659" spans="1:63" x14ac:dyDescent="0.25">
      <c r="A659" t="s">
        <v>701</v>
      </c>
      <c r="B659">
        <v>4</v>
      </c>
      <c r="C659" t="s">
        <v>1188</v>
      </c>
      <c r="D659">
        <v>0</v>
      </c>
      <c r="E659">
        <v>1900</v>
      </c>
      <c r="F659">
        <v>1</v>
      </c>
      <c r="G659">
        <v>9</v>
      </c>
      <c r="H659">
        <v>1.2</v>
      </c>
      <c r="I659" t="s">
        <v>1273</v>
      </c>
      <c r="J659" t="s">
        <v>1274</v>
      </c>
      <c r="K659" t="s">
        <v>1275</v>
      </c>
      <c r="M659" t="s">
        <v>1274</v>
      </c>
      <c r="N659" t="s">
        <v>1276</v>
      </c>
      <c r="P659" t="s">
        <v>1274</v>
      </c>
      <c r="Q659" t="s">
        <v>1277</v>
      </c>
      <c r="X659">
        <v>0.38800000000000001</v>
      </c>
      <c r="Y659">
        <v>0.4</v>
      </c>
      <c r="Z659" t="s">
        <v>1279</v>
      </c>
      <c r="AA659">
        <v>0.2</v>
      </c>
      <c r="AB659">
        <v>0.2</v>
      </c>
      <c r="AC659">
        <v>0.2</v>
      </c>
      <c r="AD659">
        <v>0.2</v>
      </c>
      <c r="AE659">
        <v>7</v>
      </c>
      <c r="AF659" t="s">
        <v>1280</v>
      </c>
      <c r="AG659" t="s">
        <v>1281</v>
      </c>
      <c r="AL659" t="s">
        <v>1284</v>
      </c>
      <c r="AO659">
        <v>35</v>
      </c>
      <c r="AP659">
        <v>-30</v>
      </c>
      <c r="AS659">
        <v>7.4999999999999997E-2</v>
      </c>
      <c r="AT659">
        <v>4</v>
      </c>
      <c r="AU659">
        <v>7.4999999999999997E-2</v>
      </c>
      <c r="AV659">
        <v>4</v>
      </c>
      <c r="AW659" t="s">
        <v>1285</v>
      </c>
      <c r="AX659" t="s">
        <v>1286</v>
      </c>
      <c r="AY659" t="s">
        <v>1288</v>
      </c>
      <c r="AZ659" t="s">
        <v>1289</v>
      </c>
      <c r="BA659">
        <v>2</v>
      </c>
      <c r="BB659">
        <v>0.75</v>
      </c>
      <c r="BC659">
        <v>0</v>
      </c>
      <c r="BD659" t="s">
        <v>1290</v>
      </c>
      <c r="BE659" t="s">
        <v>1290</v>
      </c>
      <c r="BF659" t="s">
        <v>1291</v>
      </c>
      <c r="BG659" t="s">
        <v>1291</v>
      </c>
      <c r="BH659" t="s">
        <v>1291</v>
      </c>
      <c r="BI659">
        <v>0</v>
      </c>
      <c r="BJ659" t="s">
        <v>1292</v>
      </c>
      <c r="BK659">
        <v>0</v>
      </c>
    </row>
    <row r="660" spans="1:63" x14ac:dyDescent="0.25">
      <c r="A660" t="s">
        <v>702</v>
      </c>
      <c r="B660">
        <v>4</v>
      </c>
      <c r="C660" t="s">
        <v>1189</v>
      </c>
      <c r="D660">
        <v>0</v>
      </c>
      <c r="E660">
        <v>1900</v>
      </c>
      <c r="F660">
        <v>1</v>
      </c>
      <c r="G660">
        <v>9</v>
      </c>
      <c r="H660">
        <v>1.2</v>
      </c>
      <c r="I660" t="s">
        <v>1273</v>
      </c>
      <c r="J660" t="s">
        <v>1274</v>
      </c>
      <c r="K660" t="s">
        <v>1275</v>
      </c>
      <c r="M660" t="s">
        <v>1274</v>
      </c>
      <c r="N660" t="s">
        <v>1276</v>
      </c>
      <c r="P660" t="s">
        <v>1274</v>
      </c>
      <c r="Q660" t="s">
        <v>1277</v>
      </c>
      <c r="X660">
        <v>0.38800000000000001</v>
      </c>
      <c r="Y660">
        <v>0.4</v>
      </c>
      <c r="Z660" t="s">
        <v>1279</v>
      </c>
      <c r="AA660">
        <v>0.2</v>
      </c>
      <c r="AB660">
        <v>0.2</v>
      </c>
      <c r="AC660">
        <v>0.2</v>
      </c>
      <c r="AD660">
        <v>0.2</v>
      </c>
      <c r="AE660">
        <v>7</v>
      </c>
      <c r="AF660" t="s">
        <v>1280</v>
      </c>
      <c r="AG660" t="s">
        <v>1281</v>
      </c>
      <c r="AL660" t="s">
        <v>1284</v>
      </c>
      <c r="AO660">
        <v>35</v>
      </c>
      <c r="AP660">
        <v>-30</v>
      </c>
      <c r="AS660">
        <v>7.4999999999999997E-2</v>
      </c>
      <c r="AT660">
        <v>4</v>
      </c>
      <c r="AU660">
        <v>7.4999999999999997E-2</v>
      </c>
      <c r="AV660">
        <v>4</v>
      </c>
      <c r="AW660" t="s">
        <v>1285</v>
      </c>
      <c r="AX660" t="s">
        <v>1286</v>
      </c>
      <c r="AY660" t="s">
        <v>1288</v>
      </c>
      <c r="AZ660" t="s">
        <v>1289</v>
      </c>
      <c r="BA660">
        <v>2</v>
      </c>
      <c r="BB660">
        <v>0.75</v>
      </c>
      <c r="BC660">
        <v>0</v>
      </c>
      <c r="BD660" t="s">
        <v>1290</v>
      </c>
      <c r="BE660" t="s">
        <v>1290</v>
      </c>
      <c r="BF660" t="s">
        <v>1291</v>
      </c>
      <c r="BG660" t="s">
        <v>1291</v>
      </c>
      <c r="BH660" t="s">
        <v>1291</v>
      </c>
      <c r="BI660">
        <v>0</v>
      </c>
      <c r="BJ660" t="s">
        <v>1292</v>
      </c>
      <c r="BK660">
        <v>0</v>
      </c>
    </row>
    <row r="661" spans="1:63" x14ac:dyDescent="0.25">
      <c r="A661" t="s">
        <v>703</v>
      </c>
      <c r="B661">
        <v>4</v>
      </c>
      <c r="C661" t="s">
        <v>1190</v>
      </c>
      <c r="D661">
        <v>0</v>
      </c>
      <c r="E661">
        <v>1900</v>
      </c>
      <c r="F661">
        <v>1</v>
      </c>
      <c r="G661">
        <v>9</v>
      </c>
      <c r="H661">
        <v>1.2</v>
      </c>
      <c r="I661" t="s">
        <v>1273</v>
      </c>
      <c r="J661" t="s">
        <v>1274</v>
      </c>
      <c r="K661" t="s">
        <v>1275</v>
      </c>
      <c r="M661" t="s">
        <v>1274</v>
      </c>
      <c r="N661" t="s">
        <v>1276</v>
      </c>
      <c r="P661" t="s">
        <v>1274</v>
      </c>
      <c r="Q661" t="s">
        <v>1277</v>
      </c>
      <c r="X661">
        <v>0.38800000000000001</v>
      </c>
      <c r="Y661">
        <v>0.4</v>
      </c>
      <c r="Z661" t="s">
        <v>1279</v>
      </c>
      <c r="AA661">
        <v>0.2</v>
      </c>
      <c r="AB661">
        <v>0.2</v>
      </c>
      <c r="AC661">
        <v>0.2</v>
      </c>
      <c r="AD661">
        <v>0.2</v>
      </c>
      <c r="AE661">
        <v>7</v>
      </c>
      <c r="AF661" t="s">
        <v>1280</v>
      </c>
      <c r="AG661" t="s">
        <v>1281</v>
      </c>
      <c r="AL661" t="s">
        <v>1284</v>
      </c>
      <c r="AO661">
        <v>35</v>
      </c>
      <c r="AP661">
        <v>-30</v>
      </c>
      <c r="AS661">
        <v>7.4999999999999997E-2</v>
      </c>
      <c r="AT661">
        <v>4</v>
      </c>
      <c r="AU661">
        <v>7.4999999999999997E-2</v>
      </c>
      <c r="AV661">
        <v>4</v>
      </c>
      <c r="AW661" t="s">
        <v>1285</v>
      </c>
      <c r="AX661" t="s">
        <v>1286</v>
      </c>
      <c r="AY661" t="s">
        <v>1288</v>
      </c>
      <c r="AZ661" t="s">
        <v>1289</v>
      </c>
      <c r="BA661">
        <v>2</v>
      </c>
      <c r="BB661">
        <v>0.75</v>
      </c>
      <c r="BC661">
        <v>0</v>
      </c>
      <c r="BD661" t="s">
        <v>1290</v>
      </c>
      <c r="BE661" t="s">
        <v>1290</v>
      </c>
      <c r="BF661" t="s">
        <v>1291</v>
      </c>
      <c r="BG661" t="s">
        <v>1291</v>
      </c>
      <c r="BH661" t="s">
        <v>1291</v>
      </c>
      <c r="BI661">
        <v>0</v>
      </c>
      <c r="BJ661" t="s">
        <v>1292</v>
      </c>
      <c r="BK661">
        <v>0</v>
      </c>
    </row>
    <row r="662" spans="1:63" x14ac:dyDescent="0.25">
      <c r="A662" t="s">
        <v>704</v>
      </c>
      <c r="B662">
        <v>4</v>
      </c>
      <c r="C662" t="s">
        <v>1191</v>
      </c>
      <c r="D662">
        <v>0</v>
      </c>
      <c r="E662">
        <v>1900</v>
      </c>
      <c r="F662">
        <v>1</v>
      </c>
      <c r="G662">
        <v>9</v>
      </c>
      <c r="H662">
        <v>1.2</v>
      </c>
      <c r="I662" t="s">
        <v>1273</v>
      </c>
      <c r="J662" t="s">
        <v>1274</v>
      </c>
      <c r="K662" t="s">
        <v>1275</v>
      </c>
      <c r="M662" t="s">
        <v>1274</v>
      </c>
      <c r="N662" t="s">
        <v>1276</v>
      </c>
      <c r="P662" t="s">
        <v>1274</v>
      </c>
      <c r="Q662" t="s">
        <v>1277</v>
      </c>
      <c r="X662">
        <v>0.38800000000000001</v>
      </c>
      <c r="Y662">
        <v>0.4</v>
      </c>
      <c r="Z662" t="s">
        <v>1279</v>
      </c>
      <c r="AA662">
        <v>0.2</v>
      </c>
      <c r="AB662">
        <v>0.2</v>
      </c>
      <c r="AC662">
        <v>0.2</v>
      </c>
      <c r="AD662">
        <v>0.2</v>
      </c>
      <c r="AE662">
        <v>7</v>
      </c>
      <c r="AF662" t="s">
        <v>1280</v>
      </c>
      <c r="AG662" t="s">
        <v>1281</v>
      </c>
      <c r="AL662" t="s">
        <v>1284</v>
      </c>
      <c r="AO662">
        <v>35</v>
      </c>
      <c r="AP662">
        <v>-30</v>
      </c>
      <c r="AS662">
        <v>7.4999999999999997E-2</v>
      </c>
      <c r="AT662">
        <v>4</v>
      </c>
      <c r="AU662">
        <v>7.4999999999999997E-2</v>
      </c>
      <c r="AV662">
        <v>4</v>
      </c>
      <c r="AW662" t="s">
        <v>1285</v>
      </c>
      <c r="AX662" t="s">
        <v>1286</v>
      </c>
      <c r="AY662" t="s">
        <v>1288</v>
      </c>
      <c r="AZ662" t="s">
        <v>1289</v>
      </c>
      <c r="BA662">
        <v>2</v>
      </c>
      <c r="BB662">
        <v>0.75</v>
      </c>
      <c r="BC662">
        <v>0</v>
      </c>
      <c r="BD662" t="s">
        <v>1290</v>
      </c>
      <c r="BE662" t="s">
        <v>1290</v>
      </c>
      <c r="BF662" t="s">
        <v>1291</v>
      </c>
      <c r="BG662" t="s">
        <v>1291</v>
      </c>
      <c r="BH662" t="s">
        <v>1291</v>
      </c>
      <c r="BI662">
        <v>0</v>
      </c>
      <c r="BJ662" t="s">
        <v>1292</v>
      </c>
      <c r="BK662">
        <v>0</v>
      </c>
    </row>
    <row r="663" spans="1:63" x14ac:dyDescent="0.25">
      <c r="A663" t="s">
        <v>705</v>
      </c>
      <c r="B663">
        <v>4</v>
      </c>
      <c r="C663" t="s">
        <v>1192</v>
      </c>
      <c r="D663">
        <v>0</v>
      </c>
      <c r="E663">
        <v>1900</v>
      </c>
      <c r="F663">
        <v>1</v>
      </c>
      <c r="G663">
        <v>9</v>
      </c>
      <c r="H663">
        <v>1.2</v>
      </c>
      <c r="I663" t="s">
        <v>1273</v>
      </c>
      <c r="J663" t="s">
        <v>1274</v>
      </c>
      <c r="K663" t="s">
        <v>1275</v>
      </c>
      <c r="M663" t="s">
        <v>1274</v>
      </c>
      <c r="N663" t="s">
        <v>1276</v>
      </c>
      <c r="P663" t="s">
        <v>1274</v>
      </c>
      <c r="Q663" t="s">
        <v>1277</v>
      </c>
      <c r="X663">
        <v>0.38800000000000001</v>
      </c>
      <c r="Y663">
        <v>0.4</v>
      </c>
      <c r="Z663" t="s">
        <v>1279</v>
      </c>
      <c r="AA663">
        <v>0.2</v>
      </c>
      <c r="AB663">
        <v>0.2</v>
      </c>
      <c r="AC663">
        <v>0.2</v>
      </c>
      <c r="AD663">
        <v>0.2</v>
      </c>
      <c r="AE663">
        <v>7</v>
      </c>
      <c r="AF663" t="s">
        <v>1280</v>
      </c>
      <c r="AG663" t="s">
        <v>1281</v>
      </c>
      <c r="AL663" t="s">
        <v>1284</v>
      </c>
      <c r="AO663">
        <v>35</v>
      </c>
      <c r="AP663">
        <v>-30</v>
      </c>
      <c r="AS663">
        <v>7.4999999999999997E-2</v>
      </c>
      <c r="AT663">
        <v>4</v>
      </c>
      <c r="AU663">
        <v>7.4999999999999997E-2</v>
      </c>
      <c r="AV663">
        <v>4</v>
      </c>
      <c r="AW663" t="s">
        <v>1285</v>
      </c>
      <c r="AX663" t="s">
        <v>1286</v>
      </c>
      <c r="AY663" t="s">
        <v>1288</v>
      </c>
      <c r="AZ663" t="s">
        <v>1289</v>
      </c>
      <c r="BA663">
        <v>2</v>
      </c>
      <c r="BB663">
        <v>0.75</v>
      </c>
      <c r="BC663">
        <v>0</v>
      </c>
      <c r="BD663" t="s">
        <v>1290</v>
      </c>
      <c r="BE663" t="s">
        <v>1290</v>
      </c>
      <c r="BF663" t="s">
        <v>1291</v>
      </c>
      <c r="BG663" t="s">
        <v>1291</v>
      </c>
      <c r="BH663" t="s">
        <v>1291</v>
      </c>
      <c r="BI663">
        <v>0</v>
      </c>
      <c r="BJ663" t="s">
        <v>1292</v>
      </c>
      <c r="BK663">
        <v>0</v>
      </c>
    </row>
    <row r="664" spans="1:63" x14ac:dyDescent="0.25">
      <c r="A664" t="s">
        <v>706</v>
      </c>
      <c r="B664">
        <v>4</v>
      </c>
      <c r="C664" t="s">
        <v>1193</v>
      </c>
      <c r="D664">
        <v>0</v>
      </c>
      <c r="E664">
        <v>1900</v>
      </c>
      <c r="F664">
        <v>1</v>
      </c>
      <c r="G664">
        <v>9</v>
      </c>
      <c r="H664">
        <v>1.2</v>
      </c>
      <c r="I664" t="s">
        <v>1273</v>
      </c>
      <c r="J664" t="s">
        <v>1274</v>
      </c>
      <c r="K664" t="s">
        <v>1275</v>
      </c>
      <c r="M664" t="s">
        <v>1274</v>
      </c>
      <c r="N664" t="s">
        <v>1276</v>
      </c>
      <c r="P664" t="s">
        <v>1274</v>
      </c>
      <c r="Q664" t="s">
        <v>1277</v>
      </c>
      <c r="X664">
        <v>0.38800000000000001</v>
      </c>
      <c r="Y664">
        <v>0.4</v>
      </c>
      <c r="Z664" t="s">
        <v>1279</v>
      </c>
      <c r="AA664">
        <v>0.2</v>
      </c>
      <c r="AB664">
        <v>0.2</v>
      </c>
      <c r="AC664">
        <v>0.2</v>
      </c>
      <c r="AD664">
        <v>0.2</v>
      </c>
      <c r="AE664">
        <v>7</v>
      </c>
      <c r="AF664" t="s">
        <v>1280</v>
      </c>
      <c r="AG664" t="s">
        <v>1281</v>
      </c>
      <c r="AL664" t="s">
        <v>1284</v>
      </c>
      <c r="AO664">
        <v>35</v>
      </c>
      <c r="AP664">
        <v>-30</v>
      </c>
      <c r="AS664">
        <v>7.4999999999999997E-2</v>
      </c>
      <c r="AT664">
        <v>4</v>
      </c>
      <c r="AU664">
        <v>7.4999999999999997E-2</v>
      </c>
      <c r="AV664">
        <v>4</v>
      </c>
      <c r="AW664" t="s">
        <v>1285</v>
      </c>
      <c r="AX664" t="s">
        <v>1286</v>
      </c>
      <c r="AY664" t="s">
        <v>1288</v>
      </c>
      <c r="AZ664" t="s">
        <v>1289</v>
      </c>
      <c r="BA664">
        <v>2</v>
      </c>
      <c r="BB664">
        <v>0.75</v>
      </c>
      <c r="BC664">
        <v>0</v>
      </c>
      <c r="BD664" t="s">
        <v>1290</v>
      </c>
      <c r="BE664" t="s">
        <v>1290</v>
      </c>
      <c r="BF664" t="s">
        <v>1291</v>
      </c>
      <c r="BG664" t="s">
        <v>1291</v>
      </c>
      <c r="BH664" t="s">
        <v>1291</v>
      </c>
      <c r="BI664">
        <v>0</v>
      </c>
      <c r="BJ664" t="s">
        <v>1292</v>
      </c>
      <c r="BK664">
        <v>0</v>
      </c>
    </row>
    <row r="665" spans="1:63" x14ac:dyDescent="0.25">
      <c r="A665" t="s">
        <v>707</v>
      </c>
      <c r="B665">
        <v>4</v>
      </c>
      <c r="C665" t="s">
        <v>1194</v>
      </c>
      <c r="D665">
        <v>0</v>
      </c>
      <c r="E665">
        <v>1900</v>
      </c>
      <c r="F665">
        <v>1</v>
      </c>
      <c r="G665">
        <v>9</v>
      </c>
      <c r="H665">
        <v>1.2</v>
      </c>
      <c r="I665" t="s">
        <v>1273</v>
      </c>
      <c r="J665" t="s">
        <v>1274</v>
      </c>
      <c r="K665" t="s">
        <v>1275</v>
      </c>
      <c r="M665" t="s">
        <v>1274</v>
      </c>
      <c r="N665" t="s">
        <v>1276</v>
      </c>
      <c r="P665" t="s">
        <v>1274</v>
      </c>
      <c r="Q665" t="s">
        <v>1277</v>
      </c>
      <c r="X665">
        <v>0.38800000000000001</v>
      </c>
      <c r="Y665">
        <v>0.4</v>
      </c>
      <c r="Z665" t="s">
        <v>1279</v>
      </c>
      <c r="AA665">
        <v>0.2</v>
      </c>
      <c r="AB665">
        <v>0.2</v>
      </c>
      <c r="AC665">
        <v>0.2</v>
      </c>
      <c r="AD665">
        <v>0.2</v>
      </c>
      <c r="AE665">
        <v>7</v>
      </c>
      <c r="AF665" t="s">
        <v>1280</v>
      </c>
      <c r="AG665" t="s">
        <v>1281</v>
      </c>
      <c r="AL665" t="s">
        <v>1284</v>
      </c>
      <c r="AO665">
        <v>35</v>
      </c>
      <c r="AP665">
        <v>-30</v>
      </c>
      <c r="AS665">
        <v>7.4999999999999997E-2</v>
      </c>
      <c r="AT665">
        <v>4</v>
      </c>
      <c r="AU665">
        <v>7.4999999999999997E-2</v>
      </c>
      <c r="AV665">
        <v>4</v>
      </c>
      <c r="AW665" t="s">
        <v>1285</v>
      </c>
      <c r="AX665" t="s">
        <v>1286</v>
      </c>
      <c r="AY665" t="s">
        <v>1288</v>
      </c>
      <c r="AZ665" t="s">
        <v>1289</v>
      </c>
      <c r="BA665">
        <v>2</v>
      </c>
      <c r="BB665">
        <v>0.75</v>
      </c>
      <c r="BC665">
        <v>0</v>
      </c>
      <c r="BD665" t="s">
        <v>1290</v>
      </c>
      <c r="BE665" t="s">
        <v>1290</v>
      </c>
      <c r="BF665" t="s">
        <v>1291</v>
      </c>
      <c r="BG665" t="s">
        <v>1291</v>
      </c>
      <c r="BH665" t="s">
        <v>1291</v>
      </c>
      <c r="BI665">
        <v>0</v>
      </c>
      <c r="BJ665" t="s">
        <v>1292</v>
      </c>
      <c r="BK665">
        <v>0</v>
      </c>
    </row>
    <row r="666" spans="1:63" x14ac:dyDescent="0.25">
      <c r="A666" t="s">
        <v>708</v>
      </c>
      <c r="B666">
        <v>4</v>
      </c>
      <c r="C666" t="s">
        <v>1195</v>
      </c>
      <c r="D666">
        <v>0</v>
      </c>
      <c r="E666">
        <v>1900</v>
      </c>
      <c r="F666">
        <v>1</v>
      </c>
      <c r="G666">
        <v>9</v>
      </c>
      <c r="H666">
        <v>1.2</v>
      </c>
      <c r="I666" t="s">
        <v>1273</v>
      </c>
      <c r="J666" t="s">
        <v>1274</v>
      </c>
      <c r="K666" t="s">
        <v>1275</v>
      </c>
      <c r="M666" t="s">
        <v>1274</v>
      </c>
      <c r="N666" t="s">
        <v>1276</v>
      </c>
      <c r="P666" t="s">
        <v>1274</v>
      </c>
      <c r="Q666" t="s">
        <v>1277</v>
      </c>
      <c r="X666">
        <v>0.38800000000000001</v>
      </c>
      <c r="Y666">
        <v>0.4</v>
      </c>
      <c r="Z666" t="s">
        <v>1279</v>
      </c>
      <c r="AA666">
        <v>0.2</v>
      </c>
      <c r="AB666">
        <v>0.2</v>
      </c>
      <c r="AC666">
        <v>0.2</v>
      </c>
      <c r="AD666">
        <v>0.2</v>
      </c>
      <c r="AE666">
        <v>7</v>
      </c>
      <c r="AF666" t="s">
        <v>1280</v>
      </c>
      <c r="AG666" t="s">
        <v>1281</v>
      </c>
      <c r="AL666" t="s">
        <v>1284</v>
      </c>
      <c r="AO666">
        <v>35</v>
      </c>
      <c r="AP666">
        <v>-30</v>
      </c>
      <c r="AS666">
        <v>7.4999999999999997E-2</v>
      </c>
      <c r="AT666">
        <v>4</v>
      </c>
      <c r="AU666">
        <v>7.4999999999999997E-2</v>
      </c>
      <c r="AV666">
        <v>4</v>
      </c>
      <c r="AW666" t="s">
        <v>1285</v>
      </c>
      <c r="AX666" t="s">
        <v>1286</v>
      </c>
      <c r="AY666" t="s">
        <v>1288</v>
      </c>
      <c r="AZ666" t="s">
        <v>1289</v>
      </c>
      <c r="BA666">
        <v>2</v>
      </c>
      <c r="BB666">
        <v>0.75</v>
      </c>
      <c r="BC666">
        <v>0</v>
      </c>
      <c r="BD666" t="s">
        <v>1290</v>
      </c>
      <c r="BE666" t="s">
        <v>1290</v>
      </c>
      <c r="BF666" t="s">
        <v>1291</v>
      </c>
      <c r="BG666" t="s">
        <v>1291</v>
      </c>
      <c r="BH666" t="s">
        <v>1291</v>
      </c>
      <c r="BI666">
        <v>0</v>
      </c>
      <c r="BJ666" t="s">
        <v>1292</v>
      </c>
      <c r="BK666">
        <v>0</v>
      </c>
    </row>
    <row r="667" spans="1:63" x14ac:dyDescent="0.25">
      <c r="A667" t="s">
        <v>709</v>
      </c>
      <c r="B667">
        <v>4</v>
      </c>
      <c r="C667" t="s">
        <v>1196</v>
      </c>
      <c r="D667">
        <v>0</v>
      </c>
      <c r="E667">
        <v>1900</v>
      </c>
      <c r="F667">
        <v>1</v>
      </c>
      <c r="G667">
        <v>9</v>
      </c>
      <c r="H667">
        <v>1.2</v>
      </c>
      <c r="I667" t="s">
        <v>1273</v>
      </c>
      <c r="J667" t="s">
        <v>1274</v>
      </c>
      <c r="K667" t="s">
        <v>1275</v>
      </c>
      <c r="M667" t="s">
        <v>1274</v>
      </c>
      <c r="N667" t="s">
        <v>1276</v>
      </c>
      <c r="P667" t="s">
        <v>1274</v>
      </c>
      <c r="Q667" t="s">
        <v>1277</v>
      </c>
      <c r="X667">
        <v>0.38800000000000001</v>
      </c>
      <c r="Y667">
        <v>0.4</v>
      </c>
      <c r="Z667" t="s">
        <v>1279</v>
      </c>
      <c r="AA667">
        <v>0.2</v>
      </c>
      <c r="AB667">
        <v>0.2</v>
      </c>
      <c r="AC667">
        <v>0.2</v>
      </c>
      <c r="AD667">
        <v>0.2</v>
      </c>
      <c r="AE667">
        <v>7</v>
      </c>
      <c r="AF667" t="s">
        <v>1280</v>
      </c>
      <c r="AG667" t="s">
        <v>1281</v>
      </c>
      <c r="AL667" t="s">
        <v>1284</v>
      </c>
      <c r="AO667">
        <v>35</v>
      </c>
      <c r="AP667">
        <v>-30</v>
      </c>
      <c r="AS667">
        <v>7.4999999999999997E-2</v>
      </c>
      <c r="AT667">
        <v>4</v>
      </c>
      <c r="AU667">
        <v>7.4999999999999997E-2</v>
      </c>
      <c r="AV667">
        <v>4</v>
      </c>
      <c r="AW667" t="s">
        <v>1285</v>
      </c>
      <c r="AX667" t="s">
        <v>1286</v>
      </c>
      <c r="AY667" t="s">
        <v>1288</v>
      </c>
      <c r="AZ667" t="s">
        <v>1289</v>
      </c>
      <c r="BA667">
        <v>2</v>
      </c>
      <c r="BB667">
        <v>0.75</v>
      </c>
      <c r="BC667">
        <v>0</v>
      </c>
      <c r="BD667" t="s">
        <v>1290</v>
      </c>
      <c r="BE667" t="s">
        <v>1290</v>
      </c>
      <c r="BF667" t="s">
        <v>1291</v>
      </c>
      <c r="BG667" t="s">
        <v>1291</v>
      </c>
      <c r="BH667" t="s">
        <v>1291</v>
      </c>
      <c r="BI667">
        <v>0</v>
      </c>
      <c r="BJ667" t="s">
        <v>1292</v>
      </c>
      <c r="BK667">
        <v>0</v>
      </c>
    </row>
    <row r="668" spans="1:63" x14ac:dyDescent="0.25">
      <c r="A668" t="s">
        <v>710</v>
      </c>
      <c r="B668">
        <v>4</v>
      </c>
      <c r="C668" t="s">
        <v>1197</v>
      </c>
      <c r="D668">
        <v>0</v>
      </c>
      <c r="E668">
        <v>1900</v>
      </c>
      <c r="F668">
        <v>1</v>
      </c>
      <c r="G668">
        <v>9</v>
      </c>
      <c r="H668">
        <v>1.2</v>
      </c>
      <c r="I668" t="s">
        <v>1273</v>
      </c>
      <c r="J668" t="s">
        <v>1274</v>
      </c>
      <c r="K668" t="s">
        <v>1275</v>
      </c>
      <c r="M668" t="s">
        <v>1274</v>
      </c>
      <c r="N668" t="s">
        <v>1276</v>
      </c>
      <c r="P668" t="s">
        <v>1274</v>
      </c>
      <c r="Q668" t="s">
        <v>1277</v>
      </c>
      <c r="X668">
        <v>0.38800000000000001</v>
      </c>
      <c r="Y668">
        <v>0.4</v>
      </c>
      <c r="Z668" t="s">
        <v>1279</v>
      </c>
      <c r="AA668">
        <v>0.2</v>
      </c>
      <c r="AB668">
        <v>0.2</v>
      </c>
      <c r="AC668">
        <v>0.2</v>
      </c>
      <c r="AD668">
        <v>0.2</v>
      </c>
      <c r="AE668">
        <v>7</v>
      </c>
      <c r="AF668" t="s">
        <v>1280</v>
      </c>
      <c r="AG668" t="s">
        <v>1281</v>
      </c>
      <c r="AL668" t="s">
        <v>1284</v>
      </c>
      <c r="AO668">
        <v>35</v>
      </c>
      <c r="AP668">
        <v>-30</v>
      </c>
      <c r="AS668">
        <v>7.4999999999999997E-2</v>
      </c>
      <c r="AT668">
        <v>4</v>
      </c>
      <c r="AU668">
        <v>7.4999999999999997E-2</v>
      </c>
      <c r="AV668">
        <v>4</v>
      </c>
      <c r="AW668" t="s">
        <v>1285</v>
      </c>
      <c r="AX668" t="s">
        <v>1286</v>
      </c>
      <c r="AY668" t="s">
        <v>1288</v>
      </c>
      <c r="AZ668" t="s">
        <v>1289</v>
      </c>
      <c r="BA668">
        <v>2</v>
      </c>
      <c r="BB668">
        <v>0.75</v>
      </c>
      <c r="BC668">
        <v>0</v>
      </c>
      <c r="BD668" t="s">
        <v>1290</v>
      </c>
      <c r="BE668" t="s">
        <v>1290</v>
      </c>
      <c r="BF668" t="s">
        <v>1291</v>
      </c>
      <c r="BG668" t="s">
        <v>1291</v>
      </c>
      <c r="BH668" t="s">
        <v>1291</v>
      </c>
      <c r="BI668">
        <v>0</v>
      </c>
      <c r="BJ668" t="s">
        <v>1292</v>
      </c>
      <c r="BK668">
        <v>0</v>
      </c>
    </row>
    <row r="669" spans="1:63" x14ac:dyDescent="0.25">
      <c r="A669" t="s">
        <v>711</v>
      </c>
      <c r="B669">
        <v>4</v>
      </c>
      <c r="C669" t="s">
        <v>1198</v>
      </c>
      <c r="D669">
        <v>0</v>
      </c>
      <c r="E669">
        <v>1900</v>
      </c>
      <c r="F669">
        <v>1</v>
      </c>
      <c r="G669">
        <v>9</v>
      </c>
      <c r="H669">
        <v>1.2</v>
      </c>
      <c r="I669" t="s">
        <v>1273</v>
      </c>
      <c r="J669" t="s">
        <v>1274</v>
      </c>
      <c r="K669" t="s">
        <v>1275</v>
      </c>
      <c r="M669" t="s">
        <v>1274</v>
      </c>
      <c r="N669" t="s">
        <v>1276</v>
      </c>
      <c r="P669" t="s">
        <v>1274</v>
      </c>
      <c r="Q669" t="s">
        <v>1277</v>
      </c>
      <c r="X669">
        <v>0.38800000000000001</v>
      </c>
      <c r="Y669">
        <v>0.4</v>
      </c>
      <c r="Z669" t="s">
        <v>1279</v>
      </c>
      <c r="AA669">
        <v>0.2</v>
      </c>
      <c r="AB669">
        <v>0.2</v>
      </c>
      <c r="AC669">
        <v>0.2</v>
      </c>
      <c r="AD669">
        <v>0.2</v>
      </c>
      <c r="AE669">
        <v>7</v>
      </c>
      <c r="AF669" t="s">
        <v>1280</v>
      </c>
      <c r="AG669" t="s">
        <v>1281</v>
      </c>
      <c r="AL669" t="s">
        <v>1284</v>
      </c>
      <c r="AO669">
        <v>35</v>
      </c>
      <c r="AP669">
        <v>-30</v>
      </c>
      <c r="AS669">
        <v>7.4999999999999997E-2</v>
      </c>
      <c r="AT669">
        <v>4</v>
      </c>
      <c r="AU669">
        <v>7.4999999999999997E-2</v>
      </c>
      <c r="AV669">
        <v>4</v>
      </c>
      <c r="AW669" t="s">
        <v>1285</v>
      </c>
      <c r="AX669" t="s">
        <v>1286</v>
      </c>
      <c r="AY669" t="s">
        <v>1288</v>
      </c>
      <c r="AZ669" t="s">
        <v>1289</v>
      </c>
      <c r="BA669">
        <v>2</v>
      </c>
      <c r="BB669">
        <v>0.75</v>
      </c>
      <c r="BC669">
        <v>0</v>
      </c>
      <c r="BD669" t="s">
        <v>1290</v>
      </c>
      <c r="BE669" t="s">
        <v>1290</v>
      </c>
      <c r="BF669" t="s">
        <v>1291</v>
      </c>
      <c r="BG669" t="s">
        <v>1291</v>
      </c>
      <c r="BH669" t="s">
        <v>1291</v>
      </c>
      <c r="BI669">
        <v>0</v>
      </c>
      <c r="BJ669" t="s">
        <v>1292</v>
      </c>
      <c r="BK669">
        <v>0</v>
      </c>
    </row>
    <row r="670" spans="1:63" x14ac:dyDescent="0.25">
      <c r="A670" t="s">
        <v>712</v>
      </c>
      <c r="B670">
        <v>4</v>
      </c>
      <c r="C670" t="s">
        <v>1199</v>
      </c>
      <c r="D670">
        <v>0</v>
      </c>
      <c r="E670">
        <v>1900</v>
      </c>
      <c r="F670">
        <v>1</v>
      </c>
      <c r="G670">
        <v>9</v>
      </c>
      <c r="H670">
        <v>1.2</v>
      </c>
      <c r="I670" t="s">
        <v>1273</v>
      </c>
      <c r="J670" t="s">
        <v>1274</v>
      </c>
      <c r="K670" t="s">
        <v>1275</v>
      </c>
      <c r="M670" t="s">
        <v>1274</v>
      </c>
      <c r="N670" t="s">
        <v>1276</v>
      </c>
      <c r="P670" t="s">
        <v>1274</v>
      </c>
      <c r="Q670" t="s">
        <v>1277</v>
      </c>
      <c r="X670">
        <v>0.38800000000000001</v>
      </c>
      <c r="Y670">
        <v>0.4</v>
      </c>
      <c r="Z670" t="s">
        <v>1279</v>
      </c>
      <c r="AA670">
        <v>0.2</v>
      </c>
      <c r="AB670">
        <v>0.2</v>
      </c>
      <c r="AC670">
        <v>0.2</v>
      </c>
      <c r="AD670">
        <v>0.2</v>
      </c>
      <c r="AE670">
        <v>7</v>
      </c>
      <c r="AF670" t="s">
        <v>1280</v>
      </c>
      <c r="AG670" t="s">
        <v>1281</v>
      </c>
      <c r="AL670" t="s">
        <v>1284</v>
      </c>
      <c r="AO670">
        <v>35</v>
      </c>
      <c r="AP670">
        <v>-30</v>
      </c>
      <c r="AS670">
        <v>7.4999999999999997E-2</v>
      </c>
      <c r="AT670">
        <v>4</v>
      </c>
      <c r="AU670">
        <v>7.4999999999999997E-2</v>
      </c>
      <c r="AV670">
        <v>4</v>
      </c>
      <c r="AW670" t="s">
        <v>1285</v>
      </c>
      <c r="AX670" t="s">
        <v>1286</v>
      </c>
      <c r="AY670" t="s">
        <v>1288</v>
      </c>
      <c r="AZ670" t="s">
        <v>1289</v>
      </c>
      <c r="BA670">
        <v>2</v>
      </c>
      <c r="BB670">
        <v>0.75</v>
      </c>
      <c r="BC670">
        <v>0</v>
      </c>
      <c r="BD670" t="s">
        <v>1290</v>
      </c>
      <c r="BE670" t="s">
        <v>1290</v>
      </c>
      <c r="BF670" t="s">
        <v>1291</v>
      </c>
      <c r="BG670" t="s">
        <v>1291</v>
      </c>
      <c r="BH670" t="s">
        <v>1291</v>
      </c>
      <c r="BI670">
        <v>0</v>
      </c>
      <c r="BJ670" t="s">
        <v>1292</v>
      </c>
      <c r="BK670">
        <v>0</v>
      </c>
    </row>
    <row r="671" spans="1:63" x14ac:dyDescent="0.25">
      <c r="A671" t="s">
        <v>713</v>
      </c>
      <c r="B671">
        <v>4</v>
      </c>
      <c r="C671" t="s">
        <v>1200</v>
      </c>
      <c r="D671">
        <v>0</v>
      </c>
      <c r="E671">
        <v>1900</v>
      </c>
      <c r="F671">
        <v>1</v>
      </c>
      <c r="G671">
        <v>9</v>
      </c>
      <c r="H671">
        <v>1.2</v>
      </c>
      <c r="I671" t="s">
        <v>1273</v>
      </c>
      <c r="J671" t="s">
        <v>1274</v>
      </c>
      <c r="K671" t="s">
        <v>1275</v>
      </c>
      <c r="M671" t="s">
        <v>1274</v>
      </c>
      <c r="N671" t="s">
        <v>1276</v>
      </c>
      <c r="P671" t="s">
        <v>1274</v>
      </c>
      <c r="Q671" t="s">
        <v>1277</v>
      </c>
      <c r="X671">
        <v>0.38800000000000001</v>
      </c>
      <c r="Y671">
        <v>0.4</v>
      </c>
      <c r="Z671" t="s">
        <v>1279</v>
      </c>
      <c r="AA671">
        <v>0.2</v>
      </c>
      <c r="AB671">
        <v>0.2</v>
      </c>
      <c r="AC671">
        <v>0.2</v>
      </c>
      <c r="AD671">
        <v>0.2</v>
      </c>
      <c r="AE671">
        <v>7</v>
      </c>
      <c r="AF671" t="s">
        <v>1280</v>
      </c>
      <c r="AG671" t="s">
        <v>1281</v>
      </c>
      <c r="AL671" t="s">
        <v>1284</v>
      </c>
      <c r="AO671">
        <v>35</v>
      </c>
      <c r="AP671">
        <v>-30</v>
      </c>
      <c r="AS671">
        <v>7.4999999999999997E-2</v>
      </c>
      <c r="AT671">
        <v>4</v>
      </c>
      <c r="AU671">
        <v>7.4999999999999997E-2</v>
      </c>
      <c r="AV671">
        <v>4</v>
      </c>
      <c r="AW671" t="s">
        <v>1285</v>
      </c>
      <c r="AX671" t="s">
        <v>1286</v>
      </c>
      <c r="AY671" t="s">
        <v>1288</v>
      </c>
      <c r="AZ671" t="s">
        <v>1289</v>
      </c>
      <c r="BA671">
        <v>2</v>
      </c>
      <c r="BB671">
        <v>0.75</v>
      </c>
      <c r="BC671">
        <v>0</v>
      </c>
      <c r="BD671" t="s">
        <v>1290</v>
      </c>
      <c r="BE671" t="s">
        <v>1290</v>
      </c>
      <c r="BF671" t="s">
        <v>1291</v>
      </c>
      <c r="BG671" t="s">
        <v>1291</v>
      </c>
      <c r="BH671" t="s">
        <v>1291</v>
      </c>
      <c r="BI671">
        <v>0</v>
      </c>
      <c r="BJ671" t="s">
        <v>1292</v>
      </c>
      <c r="BK671">
        <v>0</v>
      </c>
    </row>
    <row r="672" spans="1:63" x14ac:dyDescent="0.25">
      <c r="A672" t="s">
        <v>714</v>
      </c>
      <c r="B672">
        <v>4</v>
      </c>
      <c r="C672" t="s">
        <v>1201</v>
      </c>
      <c r="D672">
        <v>0</v>
      </c>
      <c r="E672">
        <v>1900</v>
      </c>
      <c r="F672">
        <v>1</v>
      </c>
      <c r="G672">
        <v>9</v>
      </c>
      <c r="H672">
        <v>1.2</v>
      </c>
      <c r="I672" t="s">
        <v>1273</v>
      </c>
      <c r="J672" t="s">
        <v>1274</v>
      </c>
      <c r="K672" t="s">
        <v>1275</v>
      </c>
      <c r="M672" t="s">
        <v>1274</v>
      </c>
      <c r="N672" t="s">
        <v>1276</v>
      </c>
      <c r="P672" t="s">
        <v>1274</v>
      </c>
      <c r="Q672" t="s">
        <v>1277</v>
      </c>
      <c r="X672">
        <v>0.38800000000000001</v>
      </c>
      <c r="Y672">
        <v>0.4</v>
      </c>
      <c r="Z672" t="s">
        <v>1279</v>
      </c>
      <c r="AA672">
        <v>0.2</v>
      </c>
      <c r="AB672">
        <v>0.2</v>
      </c>
      <c r="AC672">
        <v>0.2</v>
      </c>
      <c r="AD672">
        <v>0.2</v>
      </c>
      <c r="AE672">
        <v>7</v>
      </c>
      <c r="AF672" t="s">
        <v>1280</v>
      </c>
      <c r="AG672" t="s">
        <v>1281</v>
      </c>
      <c r="AL672" t="s">
        <v>1284</v>
      </c>
      <c r="AO672">
        <v>35</v>
      </c>
      <c r="AP672">
        <v>-30</v>
      </c>
      <c r="AS672">
        <v>7.4999999999999997E-2</v>
      </c>
      <c r="AT672">
        <v>4</v>
      </c>
      <c r="AU672">
        <v>7.4999999999999997E-2</v>
      </c>
      <c r="AV672">
        <v>4</v>
      </c>
      <c r="AW672" t="s">
        <v>1285</v>
      </c>
      <c r="AX672" t="s">
        <v>1286</v>
      </c>
      <c r="AY672" t="s">
        <v>1288</v>
      </c>
      <c r="AZ672" t="s">
        <v>1289</v>
      </c>
      <c r="BA672">
        <v>2</v>
      </c>
      <c r="BB672">
        <v>0.75</v>
      </c>
      <c r="BC672">
        <v>0</v>
      </c>
      <c r="BD672" t="s">
        <v>1290</v>
      </c>
      <c r="BE672" t="s">
        <v>1290</v>
      </c>
      <c r="BF672" t="s">
        <v>1291</v>
      </c>
      <c r="BG672" t="s">
        <v>1291</v>
      </c>
      <c r="BH672" t="s">
        <v>1291</v>
      </c>
      <c r="BI672">
        <v>0</v>
      </c>
      <c r="BJ672" t="s">
        <v>1292</v>
      </c>
      <c r="BK672">
        <v>0</v>
      </c>
    </row>
    <row r="673" spans="1:63" x14ac:dyDescent="0.25">
      <c r="A673" t="s">
        <v>715</v>
      </c>
      <c r="B673">
        <v>4</v>
      </c>
      <c r="C673" t="s">
        <v>1202</v>
      </c>
      <c r="D673">
        <v>0</v>
      </c>
      <c r="E673">
        <v>1900</v>
      </c>
      <c r="F673">
        <v>1</v>
      </c>
      <c r="G673">
        <v>9</v>
      </c>
      <c r="H673">
        <v>1.2</v>
      </c>
      <c r="I673" t="s">
        <v>1273</v>
      </c>
      <c r="J673" t="s">
        <v>1274</v>
      </c>
      <c r="K673" t="s">
        <v>1275</v>
      </c>
      <c r="M673" t="s">
        <v>1274</v>
      </c>
      <c r="N673" t="s">
        <v>1276</v>
      </c>
      <c r="P673" t="s">
        <v>1274</v>
      </c>
      <c r="Q673" t="s">
        <v>1277</v>
      </c>
      <c r="X673">
        <v>0.38800000000000001</v>
      </c>
      <c r="Y673">
        <v>0.4</v>
      </c>
      <c r="Z673" t="s">
        <v>1279</v>
      </c>
      <c r="AA673">
        <v>0.2</v>
      </c>
      <c r="AB673">
        <v>0.2</v>
      </c>
      <c r="AC673">
        <v>0.2</v>
      </c>
      <c r="AD673">
        <v>0.2</v>
      </c>
      <c r="AE673">
        <v>7</v>
      </c>
      <c r="AF673" t="s">
        <v>1280</v>
      </c>
      <c r="AG673" t="s">
        <v>1281</v>
      </c>
      <c r="AL673" t="s">
        <v>1284</v>
      </c>
      <c r="AO673">
        <v>35</v>
      </c>
      <c r="AP673">
        <v>-30</v>
      </c>
      <c r="AS673">
        <v>7.4999999999999997E-2</v>
      </c>
      <c r="AT673">
        <v>4</v>
      </c>
      <c r="AU673">
        <v>7.4999999999999997E-2</v>
      </c>
      <c r="AV673">
        <v>4</v>
      </c>
      <c r="AW673" t="s">
        <v>1285</v>
      </c>
      <c r="AX673" t="s">
        <v>1286</v>
      </c>
      <c r="AY673" t="s">
        <v>1288</v>
      </c>
      <c r="AZ673" t="s">
        <v>1289</v>
      </c>
      <c r="BA673">
        <v>2</v>
      </c>
      <c r="BB673">
        <v>0.75</v>
      </c>
      <c r="BC673">
        <v>0</v>
      </c>
      <c r="BD673" t="s">
        <v>1290</v>
      </c>
      <c r="BE673" t="s">
        <v>1290</v>
      </c>
      <c r="BF673" t="s">
        <v>1291</v>
      </c>
      <c r="BG673" t="s">
        <v>1291</v>
      </c>
      <c r="BH673" t="s">
        <v>1291</v>
      </c>
      <c r="BI673">
        <v>0</v>
      </c>
      <c r="BJ673" t="s">
        <v>1292</v>
      </c>
      <c r="BK673">
        <v>0</v>
      </c>
    </row>
    <row r="674" spans="1:63" x14ac:dyDescent="0.25">
      <c r="A674" t="s">
        <v>716</v>
      </c>
      <c r="B674">
        <v>4</v>
      </c>
      <c r="C674" t="s">
        <v>1203</v>
      </c>
      <c r="D674">
        <v>0</v>
      </c>
      <c r="E674">
        <v>1900</v>
      </c>
      <c r="F674">
        <v>1</v>
      </c>
      <c r="G674">
        <v>9</v>
      </c>
      <c r="H674">
        <v>1.2</v>
      </c>
      <c r="I674" t="s">
        <v>1273</v>
      </c>
      <c r="J674" t="s">
        <v>1274</v>
      </c>
      <c r="K674" t="s">
        <v>1275</v>
      </c>
      <c r="M674" t="s">
        <v>1274</v>
      </c>
      <c r="N674" t="s">
        <v>1276</v>
      </c>
      <c r="P674" t="s">
        <v>1274</v>
      </c>
      <c r="Q674" t="s">
        <v>1277</v>
      </c>
      <c r="X674">
        <v>0.38800000000000001</v>
      </c>
      <c r="Y674">
        <v>0.4</v>
      </c>
      <c r="Z674" t="s">
        <v>1279</v>
      </c>
      <c r="AA674">
        <v>0.2</v>
      </c>
      <c r="AB674">
        <v>0.2</v>
      </c>
      <c r="AC674">
        <v>0.2</v>
      </c>
      <c r="AD674">
        <v>0.2</v>
      </c>
      <c r="AE674">
        <v>7</v>
      </c>
      <c r="AF674" t="s">
        <v>1280</v>
      </c>
      <c r="AG674" t="s">
        <v>1281</v>
      </c>
      <c r="AL674" t="s">
        <v>1284</v>
      </c>
      <c r="AO674">
        <v>35</v>
      </c>
      <c r="AP674">
        <v>-30</v>
      </c>
      <c r="AS674">
        <v>7.4999999999999997E-2</v>
      </c>
      <c r="AT674">
        <v>4</v>
      </c>
      <c r="AU674">
        <v>7.4999999999999997E-2</v>
      </c>
      <c r="AV674">
        <v>4</v>
      </c>
      <c r="AW674" t="s">
        <v>1285</v>
      </c>
      <c r="AX674" t="s">
        <v>1286</v>
      </c>
      <c r="AY674" t="s">
        <v>1288</v>
      </c>
      <c r="AZ674" t="s">
        <v>1289</v>
      </c>
      <c r="BA674">
        <v>2</v>
      </c>
      <c r="BB674">
        <v>0.75</v>
      </c>
      <c r="BC674">
        <v>0</v>
      </c>
      <c r="BD674" t="s">
        <v>1290</v>
      </c>
      <c r="BE674" t="s">
        <v>1290</v>
      </c>
      <c r="BF674" t="s">
        <v>1291</v>
      </c>
      <c r="BG674" t="s">
        <v>1291</v>
      </c>
      <c r="BH674" t="s">
        <v>1291</v>
      </c>
      <c r="BI674">
        <v>0</v>
      </c>
      <c r="BJ674" t="s">
        <v>1292</v>
      </c>
      <c r="BK674">
        <v>0</v>
      </c>
    </row>
    <row r="675" spans="1:63" x14ac:dyDescent="0.25">
      <c r="A675" t="s">
        <v>717</v>
      </c>
      <c r="B675">
        <v>4</v>
      </c>
      <c r="C675" t="s">
        <v>1204</v>
      </c>
      <c r="D675">
        <v>0</v>
      </c>
      <c r="E675">
        <v>1900</v>
      </c>
      <c r="F675">
        <v>1</v>
      </c>
      <c r="G675">
        <v>9</v>
      </c>
      <c r="H675">
        <v>1.2</v>
      </c>
      <c r="I675" t="s">
        <v>1273</v>
      </c>
      <c r="J675" t="s">
        <v>1274</v>
      </c>
      <c r="K675" t="s">
        <v>1275</v>
      </c>
      <c r="M675" t="s">
        <v>1274</v>
      </c>
      <c r="N675" t="s">
        <v>1276</v>
      </c>
      <c r="P675" t="s">
        <v>1274</v>
      </c>
      <c r="Q675" t="s">
        <v>1277</v>
      </c>
      <c r="X675">
        <v>0.38800000000000001</v>
      </c>
      <c r="Y675">
        <v>0.4</v>
      </c>
      <c r="Z675" t="s">
        <v>1279</v>
      </c>
      <c r="AA675">
        <v>0.2</v>
      </c>
      <c r="AB675">
        <v>0.2</v>
      </c>
      <c r="AC675">
        <v>0.2</v>
      </c>
      <c r="AD675">
        <v>0.2</v>
      </c>
      <c r="AE675">
        <v>7</v>
      </c>
      <c r="AF675" t="s">
        <v>1280</v>
      </c>
      <c r="AG675" t="s">
        <v>1281</v>
      </c>
      <c r="AL675" t="s">
        <v>1284</v>
      </c>
      <c r="AO675">
        <v>35</v>
      </c>
      <c r="AP675">
        <v>-30</v>
      </c>
      <c r="AS675">
        <v>7.4999999999999997E-2</v>
      </c>
      <c r="AT675">
        <v>4</v>
      </c>
      <c r="AU675">
        <v>7.4999999999999997E-2</v>
      </c>
      <c r="AV675">
        <v>4</v>
      </c>
      <c r="AW675" t="s">
        <v>1285</v>
      </c>
      <c r="AX675" t="s">
        <v>1286</v>
      </c>
      <c r="AY675" t="s">
        <v>1288</v>
      </c>
      <c r="AZ675" t="s">
        <v>1289</v>
      </c>
      <c r="BA675">
        <v>2</v>
      </c>
      <c r="BB675">
        <v>0.75</v>
      </c>
      <c r="BC675">
        <v>0</v>
      </c>
      <c r="BD675" t="s">
        <v>1290</v>
      </c>
      <c r="BE675" t="s">
        <v>1290</v>
      </c>
      <c r="BF675" t="s">
        <v>1291</v>
      </c>
      <c r="BG675" t="s">
        <v>1291</v>
      </c>
      <c r="BH675" t="s">
        <v>1291</v>
      </c>
      <c r="BI675">
        <v>0</v>
      </c>
      <c r="BJ675" t="s">
        <v>1292</v>
      </c>
      <c r="BK675">
        <v>0</v>
      </c>
    </row>
    <row r="676" spans="1:63" x14ac:dyDescent="0.25">
      <c r="A676" t="s">
        <v>718</v>
      </c>
      <c r="B676">
        <v>4</v>
      </c>
      <c r="C676" t="s">
        <v>1205</v>
      </c>
      <c r="D676">
        <v>0</v>
      </c>
      <c r="E676">
        <v>1900</v>
      </c>
      <c r="F676">
        <v>1</v>
      </c>
      <c r="G676">
        <v>9</v>
      </c>
      <c r="H676">
        <v>1.2</v>
      </c>
      <c r="I676" t="s">
        <v>1273</v>
      </c>
      <c r="J676" t="s">
        <v>1274</v>
      </c>
      <c r="K676" t="s">
        <v>1275</v>
      </c>
      <c r="M676" t="s">
        <v>1274</v>
      </c>
      <c r="N676" t="s">
        <v>1276</v>
      </c>
      <c r="P676" t="s">
        <v>1274</v>
      </c>
      <c r="Q676" t="s">
        <v>1277</v>
      </c>
      <c r="X676">
        <v>0.38800000000000001</v>
      </c>
      <c r="Y676">
        <v>0.4</v>
      </c>
      <c r="Z676" t="s">
        <v>1279</v>
      </c>
      <c r="AA676">
        <v>0.2</v>
      </c>
      <c r="AB676">
        <v>0.2</v>
      </c>
      <c r="AC676">
        <v>0.2</v>
      </c>
      <c r="AD676">
        <v>0.2</v>
      </c>
      <c r="AE676">
        <v>7</v>
      </c>
      <c r="AF676" t="s">
        <v>1280</v>
      </c>
      <c r="AG676" t="s">
        <v>1281</v>
      </c>
      <c r="AL676" t="s">
        <v>1284</v>
      </c>
      <c r="AO676">
        <v>35</v>
      </c>
      <c r="AP676">
        <v>-30</v>
      </c>
      <c r="AS676">
        <v>7.4999999999999997E-2</v>
      </c>
      <c r="AT676">
        <v>4</v>
      </c>
      <c r="AU676">
        <v>7.4999999999999997E-2</v>
      </c>
      <c r="AV676">
        <v>4</v>
      </c>
      <c r="AW676" t="s">
        <v>1285</v>
      </c>
      <c r="AX676" t="s">
        <v>1286</v>
      </c>
      <c r="AY676" t="s">
        <v>1288</v>
      </c>
      <c r="AZ676" t="s">
        <v>1289</v>
      </c>
      <c r="BA676">
        <v>2</v>
      </c>
      <c r="BB676">
        <v>0.75</v>
      </c>
      <c r="BC676">
        <v>0</v>
      </c>
      <c r="BD676" t="s">
        <v>1290</v>
      </c>
      <c r="BE676" t="s">
        <v>1290</v>
      </c>
      <c r="BF676" t="s">
        <v>1291</v>
      </c>
      <c r="BG676" t="s">
        <v>1291</v>
      </c>
      <c r="BH676" t="s">
        <v>1291</v>
      </c>
      <c r="BI676">
        <v>0</v>
      </c>
      <c r="BJ676" t="s">
        <v>1292</v>
      </c>
      <c r="BK676">
        <v>0</v>
      </c>
    </row>
    <row r="677" spans="1:63" x14ac:dyDescent="0.25">
      <c r="A677" t="s">
        <v>719</v>
      </c>
      <c r="B677">
        <v>4</v>
      </c>
      <c r="C677" t="s">
        <v>1206</v>
      </c>
      <c r="D677">
        <v>0</v>
      </c>
      <c r="E677">
        <v>1900</v>
      </c>
      <c r="F677">
        <v>1</v>
      </c>
      <c r="G677">
        <v>9</v>
      </c>
      <c r="H677">
        <v>1.2</v>
      </c>
      <c r="I677" t="s">
        <v>1273</v>
      </c>
      <c r="J677" t="s">
        <v>1274</v>
      </c>
      <c r="K677" t="s">
        <v>1275</v>
      </c>
      <c r="M677" t="s">
        <v>1274</v>
      </c>
      <c r="N677" t="s">
        <v>1276</v>
      </c>
      <c r="P677" t="s">
        <v>1274</v>
      </c>
      <c r="Q677" t="s">
        <v>1277</v>
      </c>
      <c r="X677">
        <v>0.38800000000000001</v>
      </c>
      <c r="Y677">
        <v>0.4</v>
      </c>
      <c r="Z677" t="s">
        <v>1279</v>
      </c>
      <c r="AA677">
        <v>0.2</v>
      </c>
      <c r="AB677">
        <v>0.2</v>
      </c>
      <c r="AC677">
        <v>0.2</v>
      </c>
      <c r="AD677">
        <v>0.2</v>
      </c>
      <c r="AE677">
        <v>7</v>
      </c>
      <c r="AF677" t="s">
        <v>1280</v>
      </c>
      <c r="AG677" t="s">
        <v>1281</v>
      </c>
      <c r="AL677" t="s">
        <v>1284</v>
      </c>
      <c r="AO677">
        <v>35</v>
      </c>
      <c r="AP677">
        <v>-30</v>
      </c>
      <c r="AS677">
        <v>7.4999999999999997E-2</v>
      </c>
      <c r="AT677">
        <v>4</v>
      </c>
      <c r="AU677">
        <v>7.4999999999999997E-2</v>
      </c>
      <c r="AV677">
        <v>4</v>
      </c>
      <c r="AW677" t="s">
        <v>1285</v>
      </c>
      <c r="AX677" t="s">
        <v>1286</v>
      </c>
      <c r="AY677" t="s">
        <v>1288</v>
      </c>
      <c r="AZ677" t="s">
        <v>1289</v>
      </c>
      <c r="BA677">
        <v>2</v>
      </c>
      <c r="BB677">
        <v>0.75</v>
      </c>
      <c r="BC677">
        <v>0</v>
      </c>
      <c r="BD677" t="s">
        <v>1290</v>
      </c>
      <c r="BE677" t="s">
        <v>1290</v>
      </c>
      <c r="BF677" t="s">
        <v>1291</v>
      </c>
      <c r="BG677" t="s">
        <v>1291</v>
      </c>
      <c r="BH677" t="s">
        <v>1291</v>
      </c>
      <c r="BI677">
        <v>0</v>
      </c>
      <c r="BJ677" t="s">
        <v>1292</v>
      </c>
      <c r="BK677">
        <v>0</v>
      </c>
    </row>
    <row r="678" spans="1:63" x14ac:dyDescent="0.25">
      <c r="A678" t="s">
        <v>720</v>
      </c>
      <c r="B678">
        <v>4</v>
      </c>
      <c r="C678" t="s">
        <v>1207</v>
      </c>
      <c r="D678">
        <v>0</v>
      </c>
      <c r="E678">
        <v>1900</v>
      </c>
      <c r="F678">
        <v>1</v>
      </c>
      <c r="G678">
        <v>9</v>
      </c>
      <c r="H678">
        <v>1.2</v>
      </c>
      <c r="I678" t="s">
        <v>1273</v>
      </c>
      <c r="J678" t="s">
        <v>1274</v>
      </c>
      <c r="K678" t="s">
        <v>1275</v>
      </c>
      <c r="M678" t="s">
        <v>1274</v>
      </c>
      <c r="N678" t="s">
        <v>1276</v>
      </c>
      <c r="P678" t="s">
        <v>1274</v>
      </c>
      <c r="Q678" t="s">
        <v>1277</v>
      </c>
      <c r="X678">
        <v>0.38800000000000001</v>
      </c>
      <c r="Y678">
        <v>0.4</v>
      </c>
      <c r="Z678" t="s">
        <v>1279</v>
      </c>
      <c r="AA678">
        <v>0.2</v>
      </c>
      <c r="AB678">
        <v>0.2</v>
      </c>
      <c r="AC678">
        <v>0.2</v>
      </c>
      <c r="AD678">
        <v>0.2</v>
      </c>
      <c r="AE678">
        <v>7</v>
      </c>
      <c r="AF678" t="s">
        <v>1280</v>
      </c>
      <c r="AG678" t="s">
        <v>1281</v>
      </c>
      <c r="AL678" t="s">
        <v>1284</v>
      </c>
      <c r="AO678">
        <v>35</v>
      </c>
      <c r="AP678">
        <v>-30</v>
      </c>
      <c r="AS678">
        <v>7.4999999999999997E-2</v>
      </c>
      <c r="AT678">
        <v>4</v>
      </c>
      <c r="AU678">
        <v>7.4999999999999997E-2</v>
      </c>
      <c r="AV678">
        <v>4</v>
      </c>
      <c r="AW678" t="s">
        <v>1285</v>
      </c>
      <c r="AX678" t="s">
        <v>1286</v>
      </c>
      <c r="AY678" t="s">
        <v>1288</v>
      </c>
      <c r="AZ678" t="s">
        <v>1289</v>
      </c>
      <c r="BA678">
        <v>2</v>
      </c>
      <c r="BB678">
        <v>0.75</v>
      </c>
      <c r="BC678">
        <v>0</v>
      </c>
      <c r="BD678" t="s">
        <v>1290</v>
      </c>
      <c r="BE678" t="s">
        <v>1290</v>
      </c>
      <c r="BF678" t="s">
        <v>1291</v>
      </c>
      <c r="BG678" t="s">
        <v>1291</v>
      </c>
      <c r="BH678" t="s">
        <v>1291</v>
      </c>
      <c r="BI678">
        <v>0</v>
      </c>
      <c r="BJ678" t="s">
        <v>1292</v>
      </c>
      <c r="BK678">
        <v>0</v>
      </c>
    </row>
    <row r="679" spans="1:63" x14ac:dyDescent="0.25">
      <c r="A679" t="s">
        <v>721</v>
      </c>
      <c r="B679">
        <v>4</v>
      </c>
      <c r="C679" t="s">
        <v>1208</v>
      </c>
      <c r="D679">
        <v>0</v>
      </c>
      <c r="E679">
        <v>1900</v>
      </c>
      <c r="F679">
        <v>1</v>
      </c>
      <c r="G679">
        <v>9</v>
      </c>
      <c r="H679">
        <v>1.2</v>
      </c>
      <c r="I679" t="s">
        <v>1273</v>
      </c>
      <c r="J679" t="s">
        <v>1274</v>
      </c>
      <c r="K679" t="s">
        <v>1275</v>
      </c>
      <c r="M679" t="s">
        <v>1274</v>
      </c>
      <c r="N679" t="s">
        <v>1276</v>
      </c>
      <c r="P679" t="s">
        <v>1274</v>
      </c>
      <c r="Q679" t="s">
        <v>1277</v>
      </c>
      <c r="X679">
        <v>0.38800000000000001</v>
      </c>
      <c r="Y679">
        <v>0.4</v>
      </c>
      <c r="Z679" t="s">
        <v>1279</v>
      </c>
      <c r="AA679">
        <v>0.2</v>
      </c>
      <c r="AB679">
        <v>0.2</v>
      </c>
      <c r="AC679">
        <v>0.2</v>
      </c>
      <c r="AD679">
        <v>0.2</v>
      </c>
      <c r="AE679">
        <v>7</v>
      </c>
      <c r="AF679" t="s">
        <v>1280</v>
      </c>
      <c r="AG679" t="s">
        <v>1281</v>
      </c>
      <c r="AL679" t="s">
        <v>1284</v>
      </c>
      <c r="AO679">
        <v>35</v>
      </c>
      <c r="AP679">
        <v>-30</v>
      </c>
      <c r="AS679">
        <v>7.4999999999999997E-2</v>
      </c>
      <c r="AT679">
        <v>4</v>
      </c>
      <c r="AU679">
        <v>7.4999999999999997E-2</v>
      </c>
      <c r="AV679">
        <v>4</v>
      </c>
      <c r="AW679" t="s">
        <v>1285</v>
      </c>
      <c r="AX679" t="s">
        <v>1286</v>
      </c>
      <c r="AY679" t="s">
        <v>1288</v>
      </c>
      <c r="AZ679" t="s">
        <v>1289</v>
      </c>
      <c r="BA679">
        <v>2</v>
      </c>
      <c r="BB679">
        <v>0.75</v>
      </c>
      <c r="BC679">
        <v>0</v>
      </c>
      <c r="BD679" t="s">
        <v>1290</v>
      </c>
      <c r="BE679" t="s">
        <v>1290</v>
      </c>
      <c r="BF679" t="s">
        <v>1291</v>
      </c>
      <c r="BG679" t="s">
        <v>1291</v>
      </c>
      <c r="BH679" t="s">
        <v>1291</v>
      </c>
      <c r="BI679">
        <v>0</v>
      </c>
      <c r="BJ679" t="s">
        <v>1292</v>
      </c>
      <c r="BK679">
        <v>0</v>
      </c>
    </row>
    <row r="680" spans="1:63" x14ac:dyDescent="0.25">
      <c r="A680" t="s">
        <v>722</v>
      </c>
      <c r="B680">
        <v>4</v>
      </c>
      <c r="C680" t="s">
        <v>1209</v>
      </c>
      <c r="D680">
        <v>0</v>
      </c>
      <c r="E680">
        <v>1900</v>
      </c>
      <c r="F680">
        <v>1</v>
      </c>
      <c r="G680">
        <v>9</v>
      </c>
      <c r="H680">
        <v>1.2</v>
      </c>
      <c r="I680" t="s">
        <v>1273</v>
      </c>
      <c r="J680" t="s">
        <v>1274</v>
      </c>
      <c r="K680" t="s">
        <v>1275</v>
      </c>
      <c r="M680" t="s">
        <v>1274</v>
      </c>
      <c r="N680" t="s">
        <v>1276</v>
      </c>
      <c r="P680" t="s">
        <v>1274</v>
      </c>
      <c r="Q680" t="s">
        <v>1277</v>
      </c>
      <c r="X680">
        <v>0.38800000000000001</v>
      </c>
      <c r="Y680">
        <v>0.4</v>
      </c>
      <c r="Z680" t="s">
        <v>1279</v>
      </c>
      <c r="AA680">
        <v>0.2</v>
      </c>
      <c r="AB680">
        <v>0.2</v>
      </c>
      <c r="AC680">
        <v>0.2</v>
      </c>
      <c r="AD680">
        <v>0.2</v>
      </c>
      <c r="AE680">
        <v>7</v>
      </c>
      <c r="AF680" t="s">
        <v>1280</v>
      </c>
      <c r="AG680" t="s">
        <v>1281</v>
      </c>
      <c r="AL680" t="s">
        <v>1284</v>
      </c>
      <c r="AO680">
        <v>35</v>
      </c>
      <c r="AP680">
        <v>-30</v>
      </c>
      <c r="AS680">
        <v>7.4999999999999997E-2</v>
      </c>
      <c r="AT680">
        <v>4</v>
      </c>
      <c r="AU680">
        <v>7.4999999999999997E-2</v>
      </c>
      <c r="AV680">
        <v>4</v>
      </c>
      <c r="AW680" t="s">
        <v>1285</v>
      </c>
      <c r="AX680" t="s">
        <v>1286</v>
      </c>
      <c r="AY680" t="s">
        <v>1288</v>
      </c>
      <c r="AZ680" t="s">
        <v>1289</v>
      </c>
      <c r="BA680">
        <v>2</v>
      </c>
      <c r="BB680">
        <v>0.75</v>
      </c>
      <c r="BC680">
        <v>0</v>
      </c>
      <c r="BD680" t="s">
        <v>1290</v>
      </c>
      <c r="BE680" t="s">
        <v>1290</v>
      </c>
      <c r="BF680" t="s">
        <v>1291</v>
      </c>
      <c r="BG680" t="s">
        <v>1291</v>
      </c>
      <c r="BH680" t="s">
        <v>1291</v>
      </c>
      <c r="BI680">
        <v>0</v>
      </c>
      <c r="BJ680" t="s">
        <v>1292</v>
      </c>
      <c r="BK680">
        <v>0</v>
      </c>
    </row>
    <row r="681" spans="1:63" x14ac:dyDescent="0.25">
      <c r="A681" t="s">
        <v>723</v>
      </c>
      <c r="B681">
        <v>4</v>
      </c>
      <c r="C681" t="s">
        <v>1210</v>
      </c>
      <c r="D681">
        <v>0</v>
      </c>
      <c r="E681">
        <v>1900</v>
      </c>
      <c r="F681">
        <v>1</v>
      </c>
      <c r="G681">
        <v>9</v>
      </c>
      <c r="H681">
        <v>1.2</v>
      </c>
      <c r="I681" t="s">
        <v>1273</v>
      </c>
      <c r="J681" t="s">
        <v>1274</v>
      </c>
      <c r="K681" t="s">
        <v>1275</v>
      </c>
      <c r="M681" t="s">
        <v>1274</v>
      </c>
      <c r="N681" t="s">
        <v>1276</v>
      </c>
      <c r="P681" t="s">
        <v>1274</v>
      </c>
      <c r="Q681" t="s">
        <v>1277</v>
      </c>
      <c r="X681">
        <v>0.38800000000000001</v>
      </c>
      <c r="Y681">
        <v>0.4</v>
      </c>
      <c r="Z681" t="s">
        <v>1279</v>
      </c>
      <c r="AA681">
        <v>0.2</v>
      </c>
      <c r="AB681">
        <v>0.2</v>
      </c>
      <c r="AC681">
        <v>0.2</v>
      </c>
      <c r="AD681">
        <v>0.2</v>
      </c>
      <c r="AE681">
        <v>7</v>
      </c>
      <c r="AF681" t="s">
        <v>1280</v>
      </c>
      <c r="AG681" t="s">
        <v>1281</v>
      </c>
      <c r="AL681" t="s">
        <v>1284</v>
      </c>
      <c r="AO681">
        <v>35</v>
      </c>
      <c r="AP681">
        <v>-30</v>
      </c>
      <c r="AS681">
        <v>7.4999999999999997E-2</v>
      </c>
      <c r="AT681">
        <v>4</v>
      </c>
      <c r="AU681">
        <v>7.4999999999999997E-2</v>
      </c>
      <c r="AV681">
        <v>4</v>
      </c>
      <c r="AW681" t="s">
        <v>1285</v>
      </c>
      <c r="AX681" t="s">
        <v>1286</v>
      </c>
      <c r="AY681" t="s">
        <v>1288</v>
      </c>
      <c r="AZ681" t="s">
        <v>1289</v>
      </c>
      <c r="BA681">
        <v>2</v>
      </c>
      <c r="BB681">
        <v>0.75</v>
      </c>
      <c r="BC681">
        <v>0</v>
      </c>
      <c r="BD681" t="s">
        <v>1290</v>
      </c>
      <c r="BE681" t="s">
        <v>1290</v>
      </c>
      <c r="BF681" t="s">
        <v>1291</v>
      </c>
      <c r="BG681" t="s">
        <v>1291</v>
      </c>
      <c r="BH681" t="s">
        <v>1291</v>
      </c>
      <c r="BI681">
        <v>0</v>
      </c>
      <c r="BJ681" t="s">
        <v>1292</v>
      </c>
      <c r="BK681">
        <v>0</v>
      </c>
    </row>
    <row r="682" spans="1:63" x14ac:dyDescent="0.25">
      <c r="A682" t="s">
        <v>724</v>
      </c>
      <c r="B682">
        <v>4</v>
      </c>
      <c r="C682" t="s">
        <v>1211</v>
      </c>
      <c r="D682">
        <v>0</v>
      </c>
      <c r="E682">
        <v>1900</v>
      </c>
      <c r="F682">
        <v>1</v>
      </c>
      <c r="G682">
        <v>9</v>
      </c>
      <c r="H682">
        <v>1.2</v>
      </c>
      <c r="I682" t="s">
        <v>1273</v>
      </c>
      <c r="J682" t="s">
        <v>1274</v>
      </c>
      <c r="K682" t="s">
        <v>1275</v>
      </c>
      <c r="M682" t="s">
        <v>1274</v>
      </c>
      <c r="N682" t="s">
        <v>1276</v>
      </c>
      <c r="P682" t="s">
        <v>1274</v>
      </c>
      <c r="Q682" t="s">
        <v>1277</v>
      </c>
      <c r="X682">
        <v>0.38800000000000001</v>
      </c>
      <c r="Y682">
        <v>0.4</v>
      </c>
      <c r="Z682" t="s">
        <v>1279</v>
      </c>
      <c r="AA682">
        <v>0.2</v>
      </c>
      <c r="AB682">
        <v>0.2</v>
      </c>
      <c r="AC682">
        <v>0.2</v>
      </c>
      <c r="AD682">
        <v>0.2</v>
      </c>
      <c r="AE682">
        <v>7</v>
      </c>
      <c r="AF682" t="s">
        <v>1280</v>
      </c>
      <c r="AG682" t="s">
        <v>1281</v>
      </c>
      <c r="AL682" t="s">
        <v>1284</v>
      </c>
      <c r="AO682">
        <v>35</v>
      </c>
      <c r="AP682">
        <v>-30</v>
      </c>
      <c r="AS682">
        <v>7.4999999999999997E-2</v>
      </c>
      <c r="AT682">
        <v>4</v>
      </c>
      <c r="AU682">
        <v>7.4999999999999997E-2</v>
      </c>
      <c r="AV682">
        <v>4</v>
      </c>
      <c r="AW682" t="s">
        <v>1285</v>
      </c>
      <c r="AX682" t="s">
        <v>1286</v>
      </c>
      <c r="AY682" t="s">
        <v>1288</v>
      </c>
      <c r="AZ682" t="s">
        <v>1289</v>
      </c>
      <c r="BA682">
        <v>2</v>
      </c>
      <c r="BB682">
        <v>0.75</v>
      </c>
      <c r="BC682">
        <v>0</v>
      </c>
      <c r="BD682" t="s">
        <v>1290</v>
      </c>
      <c r="BE682" t="s">
        <v>1290</v>
      </c>
      <c r="BF682" t="s">
        <v>1291</v>
      </c>
      <c r="BG682" t="s">
        <v>1291</v>
      </c>
      <c r="BH682" t="s">
        <v>1291</v>
      </c>
      <c r="BI682">
        <v>0</v>
      </c>
      <c r="BJ682" t="s">
        <v>1292</v>
      </c>
      <c r="BK682">
        <v>0</v>
      </c>
    </row>
    <row r="683" spans="1:63" x14ac:dyDescent="0.25">
      <c r="A683" t="s">
        <v>725</v>
      </c>
      <c r="B683">
        <v>4</v>
      </c>
      <c r="C683" t="s">
        <v>1212</v>
      </c>
      <c r="D683">
        <v>0</v>
      </c>
      <c r="E683">
        <v>1900</v>
      </c>
      <c r="F683">
        <v>1</v>
      </c>
      <c r="G683">
        <v>9</v>
      </c>
      <c r="H683">
        <v>1.2</v>
      </c>
      <c r="I683" t="s">
        <v>1273</v>
      </c>
      <c r="J683" t="s">
        <v>1274</v>
      </c>
      <c r="K683" t="s">
        <v>1275</v>
      </c>
      <c r="M683" t="s">
        <v>1274</v>
      </c>
      <c r="N683" t="s">
        <v>1276</v>
      </c>
      <c r="P683" t="s">
        <v>1274</v>
      </c>
      <c r="Q683" t="s">
        <v>1277</v>
      </c>
      <c r="X683">
        <v>0.38800000000000001</v>
      </c>
      <c r="Y683">
        <v>0.4</v>
      </c>
      <c r="Z683" t="s">
        <v>1279</v>
      </c>
      <c r="AA683">
        <v>0.2</v>
      </c>
      <c r="AB683">
        <v>0.2</v>
      </c>
      <c r="AC683">
        <v>0.2</v>
      </c>
      <c r="AD683">
        <v>0.2</v>
      </c>
      <c r="AE683">
        <v>7</v>
      </c>
      <c r="AF683" t="s">
        <v>1280</v>
      </c>
      <c r="AG683" t="s">
        <v>1281</v>
      </c>
      <c r="AL683" t="s">
        <v>1284</v>
      </c>
      <c r="AO683">
        <v>35</v>
      </c>
      <c r="AP683">
        <v>-30</v>
      </c>
      <c r="AS683">
        <v>7.4999999999999997E-2</v>
      </c>
      <c r="AT683">
        <v>4</v>
      </c>
      <c r="AU683">
        <v>7.4999999999999997E-2</v>
      </c>
      <c r="AV683">
        <v>4</v>
      </c>
      <c r="AW683" t="s">
        <v>1285</v>
      </c>
      <c r="AX683" t="s">
        <v>1286</v>
      </c>
      <c r="AY683" t="s">
        <v>1288</v>
      </c>
      <c r="AZ683" t="s">
        <v>1289</v>
      </c>
      <c r="BA683">
        <v>2</v>
      </c>
      <c r="BB683">
        <v>0.75</v>
      </c>
      <c r="BC683">
        <v>0</v>
      </c>
      <c r="BD683" t="s">
        <v>1290</v>
      </c>
      <c r="BE683" t="s">
        <v>1290</v>
      </c>
      <c r="BF683" t="s">
        <v>1291</v>
      </c>
      <c r="BG683" t="s">
        <v>1291</v>
      </c>
      <c r="BH683" t="s">
        <v>1291</v>
      </c>
      <c r="BI683">
        <v>0</v>
      </c>
      <c r="BJ683" t="s">
        <v>1292</v>
      </c>
      <c r="BK683">
        <v>0</v>
      </c>
    </row>
    <row r="684" spans="1:63" x14ac:dyDescent="0.25">
      <c r="A684" t="s">
        <v>726</v>
      </c>
      <c r="B684">
        <v>4</v>
      </c>
      <c r="C684" t="s">
        <v>1213</v>
      </c>
      <c r="D684">
        <v>0</v>
      </c>
      <c r="E684">
        <v>1900</v>
      </c>
      <c r="F684">
        <v>1</v>
      </c>
      <c r="G684">
        <v>9</v>
      </c>
      <c r="H684">
        <v>1.2</v>
      </c>
      <c r="I684" t="s">
        <v>1273</v>
      </c>
      <c r="J684" t="s">
        <v>1274</v>
      </c>
      <c r="K684" t="s">
        <v>1275</v>
      </c>
      <c r="M684" t="s">
        <v>1274</v>
      </c>
      <c r="N684" t="s">
        <v>1276</v>
      </c>
      <c r="P684" t="s">
        <v>1274</v>
      </c>
      <c r="Q684" t="s">
        <v>1277</v>
      </c>
      <c r="X684">
        <v>0.38800000000000001</v>
      </c>
      <c r="Y684">
        <v>0.4</v>
      </c>
      <c r="Z684" t="s">
        <v>1279</v>
      </c>
      <c r="AA684">
        <v>0.2</v>
      </c>
      <c r="AB684">
        <v>0.2</v>
      </c>
      <c r="AC684">
        <v>0.2</v>
      </c>
      <c r="AD684">
        <v>0.2</v>
      </c>
      <c r="AE684">
        <v>7</v>
      </c>
      <c r="AF684" t="s">
        <v>1280</v>
      </c>
      <c r="AG684" t="s">
        <v>1281</v>
      </c>
      <c r="AL684" t="s">
        <v>1284</v>
      </c>
      <c r="AO684">
        <v>35</v>
      </c>
      <c r="AP684">
        <v>-30</v>
      </c>
      <c r="AS684">
        <v>7.4999999999999997E-2</v>
      </c>
      <c r="AT684">
        <v>4</v>
      </c>
      <c r="AU684">
        <v>7.4999999999999997E-2</v>
      </c>
      <c r="AV684">
        <v>4</v>
      </c>
      <c r="AW684" t="s">
        <v>1285</v>
      </c>
      <c r="AX684" t="s">
        <v>1286</v>
      </c>
      <c r="AY684" t="s">
        <v>1288</v>
      </c>
      <c r="AZ684" t="s">
        <v>1289</v>
      </c>
      <c r="BA684">
        <v>2</v>
      </c>
      <c r="BB684">
        <v>0.75</v>
      </c>
      <c r="BC684">
        <v>0</v>
      </c>
      <c r="BD684" t="s">
        <v>1290</v>
      </c>
      <c r="BE684" t="s">
        <v>1290</v>
      </c>
      <c r="BF684" t="s">
        <v>1291</v>
      </c>
      <c r="BG684" t="s">
        <v>1291</v>
      </c>
      <c r="BH684" t="s">
        <v>1291</v>
      </c>
      <c r="BI684">
        <v>0</v>
      </c>
      <c r="BJ684" t="s">
        <v>1292</v>
      </c>
      <c r="BK684">
        <v>0</v>
      </c>
    </row>
    <row r="685" spans="1:63" x14ac:dyDescent="0.25">
      <c r="A685" t="s">
        <v>727</v>
      </c>
      <c r="B685">
        <v>4</v>
      </c>
      <c r="C685" t="s">
        <v>1214</v>
      </c>
      <c r="D685">
        <v>0</v>
      </c>
      <c r="E685">
        <v>1900</v>
      </c>
      <c r="F685">
        <v>1</v>
      </c>
      <c r="G685">
        <v>9</v>
      </c>
      <c r="H685">
        <v>1.2</v>
      </c>
      <c r="I685" t="s">
        <v>1273</v>
      </c>
      <c r="J685" t="s">
        <v>1274</v>
      </c>
      <c r="K685" t="s">
        <v>1275</v>
      </c>
      <c r="M685" t="s">
        <v>1274</v>
      </c>
      <c r="N685" t="s">
        <v>1276</v>
      </c>
      <c r="P685" t="s">
        <v>1274</v>
      </c>
      <c r="Q685" t="s">
        <v>1277</v>
      </c>
      <c r="X685">
        <v>0.38800000000000001</v>
      </c>
      <c r="Y685">
        <v>0.4</v>
      </c>
      <c r="Z685" t="s">
        <v>1279</v>
      </c>
      <c r="AA685">
        <v>0.2</v>
      </c>
      <c r="AB685">
        <v>0.2</v>
      </c>
      <c r="AC685">
        <v>0.2</v>
      </c>
      <c r="AD685">
        <v>0.2</v>
      </c>
      <c r="AE685">
        <v>7</v>
      </c>
      <c r="AF685" t="s">
        <v>1280</v>
      </c>
      <c r="AG685" t="s">
        <v>1281</v>
      </c>
      <c r="AL685" t="s">
        <v>1284</v>
      </c>
      <c r="AO685">
        <v>35</v>
      </c>
      <c r="AP685">
        <v>-30</v>
      </c>
      <c r="AS685">
        <v>7.4999999999999997E-2</v>
      </c>
      <c r="AT685">
        <v>4</v>
      </c>
      <c r="AU685">
        <v>7.4999999999999997E-2</v>
      </c>
      <c r="AV685">
        <v>4</v>
      </c>
      <c r="AW685" t="s">
        <v>1285</v>
      </c>
      <c r="AX685" t="s">
        <v>1286</v>
      </c>
      <c r="AY685" t="s">
        <v>1288</v>
      </c>
      <c r="AZ685" t="s">
        <v>1289</v>
      </c>
      <c r="BA685">
        <v>2</v>
      </c>
      <c r="BB685">
        <v>0.75</v>
      </c>
      <c r="BC685">
        <v>0</v>
      </c>
      <c r="BD685" t="s">
        <v>1290</v>
      </c>
      <c r="BE685" t="s">
        <v>1290</v>
      </c>
      <c r="BF685" t="s">
        <v>1291</v>
      </c>
      <c r="BG685" t="s">
        <v>1291</v>
      </c>
      <c r="BH685" t="s">
        <v>1291</v>
      </c>
      <c r="BI685">
        <v>0</v>
      </c>
      <c r="BJ685" t="s">
        <v>1292</v>
      </c>
      <c r="BK685">
        <v>0</v>
      </c>
    </row>
    <row r="686" spans="1:63" x14ac:dyDescent="0.25">
      <c r="A686" t="s">
        <v>728</v>
      </c>
      <c r="B686">
        <v>4</v>
      </c>
      <c r="C686" t="s">
        <v>1215</v>
      </c>
      <c r="D686">
        <v>0</v>
      </c>
      <c r="E686">
        <v>1900</v>
      </c>
      <c r="F686">
        <v>1</v>
      </c>
      <c r="G686">
        <v>9</v>
      </c>
      <c r="H686">
        <v>1.2</v>
      </c>
      <c r="I686" t="s">
        <v>1273</v>
      </c>
      <c r="J686" t="s">
        <v>1274</v>
      </c>
      <c r="K686" t="s">
        <v>1275</v>
      </c>
      <c r="M686" t="s">
        <v>1274</v>
      </c>
      <c r="N686" t="s">
        <v>1276</v>
      </c>
      <c r="P686" t="s">
        <v>1274</v>
      </c>
      <c r="Q686" t="s">
        <v>1277</v>
      </c>
      <c r="X686">
        <v>0.38800000000000001</v>
      </c>
      <c r="Y686">
        <v>0.4</v>
      </c>
      <c r="Z686" t="s">
        <v>1279</v>
      </c>
      <c r="AA686">
        <v>0.2</v>
      </c>
      <c r="AB686">
        <v>0.2</v>
      </c>
      <c r="AC686">
        <v>0.2</v>
      </c>
      <c r="AD686">
        <v>0.2</v>
      </c>
      <c r="AE686">
        <v>7</v>
      </c>
      <c r="AF686" t="s">
        <v>1280</v>
      </c>
      <c r="AG686" t="s">
        <v>1281</v>
      </c>
      <c r="AL686" t="s">
        <v>1284</v>
      </c>
      <c r="AO686">
        <v>35</v>
      </c>
      <c r="AP686">
        <v>-30</v>
      </c>
      <c r="AS686">
        <v>7.4999999999999997E-2</v>
      </c>
      <c r="AT686">
        <v>4</v>
      </c>
      <c r="AU686">
        <v>7.4999999999999997E-2</v>
      </c>
      <c r="AV686">
        <v>4</v>
      </c>
      <c r="AW686" t="s">
        <v>1285</v>
      </c>
      <c r="AX686" t="s">
        <v>1286</v>
      </c>
      <c r="AY686" t="s">
        <v>1288</v>
      </c>
      <c r="AZ686" t="s">
        <v>1289</v>
      </c>
      <c r="BA686">
        <v>2</v>
      </c>
      <c r="BB686">
        <v>0.75</v>
      </c>
      <c r="BC686">
        <v>0</v>
      </c>
      <c r="BD686" t="s">
        <v>1290</v>
      </c>
      <c r="BE686" t="s">
        <v>1290</v>
      </c>
      <c r="BF686" t="s">
        <v>1291</v>
      </c>
      <c r="BG686" t="s">
        <v>1291</v>
      </c>
      <c r="BH686" t="s">
        <v>1291</v>
      </c>
      <c r="BI686">
        <v>0</v>
      </c>
      <c r="BJ686" t="s">
        <v>1292</v>
      </c>
      <c r="BK686">
        <v>0</v>
      </c>
    </row>
    <row r="687" spans="1:63" x14ac:dyDescent="0.25">
      <c r="A687" t="s">
        <v>729</v>
      </c>
      <c r="B687">
        <v>4</v>
      </c>
      <c r="C687" t="s">
        <v>1216</v>
      </c>
      <c r="D687">
        <v>0</v>
      </c>
      <c r="E687">
        <v>1900</v>
      </c>
      <c r="F687">
        <v>1</v>
      </c>
      <c r="G687">
        <v>9</v>
      </c>
      <c r="H687">
        <v>1.2</v>
      </c>
      <c r="I687" t="s">
        <v>1273</v>
      </c>
      <c r="J687" t="s">
        <v>1274</v>
      </c>
      <c r="K687" t="s">
        <v>1275</v>
      </c>
      <c r="M687" t="s">
        <v>1274</v>
      </c>
      <c r="N687" t="s">
        <v>1276</v>
      </c>
      <c r="P687" t="s">
        <v>1274</v>
      </c>
      <c r="Q687" t="s">
        <v>1277</v>
      </c>
      <c r="X687">
        <v>0.38800000000000001</v>
      </c>
      <c r="Y687">
        <v>0.4</v>
      </c>
      <c r="Z687" t="s">
        <v>1279</v>
      </c>
      <c r="AA687">
        <v>0.2</v>
      </c>
      <c r="AB687">
        <v>0.2</v>
      </c>
      <c r="AC687">
        <v>0.2</v>
      </c>
      <c r="AD687">
        <v>0.2</v>
      </c>
      <c r="AE687">
        <v>7</v>
      </c>
      <c r="AF687" t="s">
        <v>1280</v>
      </c>
      <c r="AG687" t="s">
        <v>1281</v>
      </c>
      <c r="AL687" t="s">
        <v>1284</v>
      </c>
      <c r="AO687">
        <v>35</v>
      </c>
      <c r="AP687">
        <v>-30</v>
      </c>
      <c r="AS687">
        <v>7.4999999999999997E-2</v>
      </c>
      <c r="AT687">
        <v>4</v>
      </c>
      <c r="AU687">
        <v>7.4999999999999997E-2</v>
      </c>
      <c r="AV687">
        <v>4</v>
      </c>
      <c r="AW687" t="s">
        <v>1285</v>
      </c>
      <c r="AX687" t="s">
        <v>1286</v>
      </c>
      <c r="AY687" t="s">
        <v>1288</v>
      </c>
      <c r="AZ687" t="s">
        <v>1289</v>
      </c>
      <c r="BA687">
        <v>2</v>
      </c>
      <c r="BB687">
        <v>0.75</v>
      </c>
      <c r="BC687">
        <v>0</v>
      </c>
      <c r="BD687" t="s">
        <v>1290</v>
      </c>
      <c r="BE687" t="s">
        <v>1290</v>
      </c>
      <c r="BF687" t="s">
        <v>1291</v>
      </c>
      <c r="BG687" t="s">
        <v>1291</v>
      </c>
      <c r="BH687" t="s">
        <v>1291</v>
      </c>
      <c r="BI687">
        <v>0</v>
      </c>
      <c r="BJ687" t="s">
        <v>1292</v>
      </c>
      <c r="BK687">
        <v>0</v>
      </c>
    </row>
    <row r="688" spans="1:63" x14ac:dyDescent="0.25">
      <c r="A688" t="s">
        <v>730</v>
      </c>
      <c r="B688">
        <v>4</v>
      </c>
      <c r="C688" t="s">
        <v>1217</v>
      </c>
      <c r="D688">
        <v>0</v>
      </c>
      <c r="E688">
        <v>1900</v>
      </c>
      <c r="F688">
        <v>1</v>
      </c>
      <c r="G688">
        <v>9</v>
      </c>
      <c r="H688">
        <v>1.2</v>
      </c>
      <c r="I688" t="s">
        <v>1273</v>
      </c>
      <c r="J688" t="s">
        <v>1274</v>
      </c>
      <c r="K688" t="s">
        <v>1275</v>
      </c>
      <c r="M688" t="s">
        <v>1274</v>
      </c>
      <c r="N688" t="s">
        <v>1276</v>
      </c>
      <c r="P688" t="s">
        <v>1274</v>
      </c>
      <c r="Q688" t="s">
        <v>1277</v>
      </c>
      <c r="X688">
        <v>0.38800000000000001</v>
      </c>
      <c r="Y688">
        <v>0.4</v>
      </c>
      <c r="Z688" t="s">
        <v>1279</v>
      </c>
      <c r="AA688">
        <v>0.2</v>
      </c>
      <c r="AB688">
        <v>0.2</v>
      </c>
      <c r="AC688">
        <v>0.2</v>
      </c>
      <c r="AD688">
        <v>0.2</v>
      </c>
      <c r="AE688">
        <v>7</v>
      </c>
      <c r="AF688" t="s">
        <v>1280</v>
      </c>
      <c r="AG688" t="s">
        <v>1281</v>
      </c>
      <c r="AL688" t="s">
        <v>1284</v>
      </c>
      <c r="AO688">
        <v>35</v>
      </c>
      <c r="AP688">
        <v>-30</v>
      </c>
      <c r="AS688">
        <v>7.4999999999999997E-2</v>
      </c>
      <c r="AT688">
        <v>4</v>
      </c>
      <c r="AU688">
        <v>7.4999999999999997E-2</v>
      </c>
      <c r="AV688">
        <v>4</v>
      </c>
      <c r="AW688" t="s">
        <v>1285</v>
      </c>
      <c r="AX688" t="s">
        <v>1286</v>
      </c>
      <c r="AY688" t="s">
        <v>1288</v>
      </c>
      <c r="AZ688" t="s">
        <v>1289</v>
      </c>
      <c r="BA688">
        <v>2</v>
      </c>
      <c r="BB688">
        <v>0.75</v>
      </c>
      <c r="BC688">
        <v>0</v>
      </c>
      <c r="BD688" t="s">
        <v>1290</v>
      </c>
      <c r="BE688" t="s">
        <v>1290</v>
      </c>
      <c r="BF688" t="s">
        <v>1291</v>
      </c>
      <c r="BG688" t="s">
        <v>1291</v>
      </c>
      <c r="BH688" t="s">
        <v>1291</v>
      </c>
      <c r="BI688">
        <v>0</v>
      </c>
      <c r="BJ688" t="s">
        <v>1292</v>
      </c>
      <c r="BK688">
        <v>0</v>
      </c>
    </row>
    <row r="689" spans="1:63" x14ac:dyDescent="0.25">
      <c r="A689" t="s">
        <v>731</v>
      </c>
      <c r="B689">
        <v>4</v>
      </c>
      <c r="C689" t="s">
        <v>1218</v>
      </c>
      <c r="D689">
        <v>0</v>
      </c>
      <c r="E689">
        <v>1900</v>
      </c>
      <c r="F689">
        <v>1</v>
      </c>
      <c r="G689">
        <v>9</v>
      </c>
      <c r="H689">
        <v>1.2</v>
      </c>
      <c r="I689" t="s">
        <v>1273</v>
      </c>
      <c r="J689" t="s">
        <v>1274</v>
      </c>
      <c r="K689" t="s">
        <v>1275</v>
      </c>
      <c r="M689" t="s">
        <v>1274</v>
      </c>
      <c r="N689" t="s">
        <v>1276</v>
      </c>
      <c r="P689" t="s">
        <v>1274</v>
      </c>
      <c r="Q689" t="s">
        <v>1277</v>
      </c>
      <c r="X689">
        <v>0.38800000000000001</v>
      </c>
      <c r="Y689">
        <v>0.4</v>
      </c>
      <c r="Z689" t="s">
        <v>1279</v>
      </c>
      <c r="AA689">
        <v>0.2</v>
      </c>
      <c r="AB689">
        <v>0.2</v>
      </c>
      <c r="AC689">
        <v>0.2</v>
      </c>
      <c r="AD689">
        <v>0.2</v>
      </c>
      <c r="AE689">
        <v>7</v>
      </c>
      <c r="AF689" t="s">
        <v>1280</v>
      </c>
      <c r="AG689" t="s">
        <v>1281</v>
      </c>
      <c r="AL689" t="s">
        <v>1284</v>
      </c>
      <c r="AO689">
        <v>35</v>
      </c>
      <c r="AP689">
        <v>-30</v>
      </c>
      <c r="AS689">
        <v>7.4999999999999997E-2</v>
      </c>
      <c r="AT689">
        <v>4</v>
      </c>
      <c r="AU689">
        <v>7.4999999999999997E-2</v>
      </c>
      <c r="AV689">
        <v>4</v>
      </c>
      <c r="AW689" t="s">
        <v>1285</v>
      </c>
      <c r="AX689" t="s">
        <v>1286</v>
      </c>
      <c r="AY689" t="s">
        <v>1288</v>
      </c>
      <c r="AZ689" t="s">
        <v>1289</v>
      </c>
      <c r="BA689">
        <v>2</v>
      </c>
      <c r="BB689">
        <v>0.75</v>
      </c>
      <c r="BC689">
        <v>0</v>
      </c>
      <c r="BD689" t="s">
        <v>1290</v>
      </c>
      <c r="BE689" t="s">
        <v>1290</v>
      </c>
      <c r="BF689" t="s">
        <v>1291</v>
      </c>
      <c r="BG689" t="s">
        <v>1291</v>
      </c>
      <c r="BH689" t="s">
        <v>1291</v>
      </c>
      <c r="BI689">
        <v>0</v>
      </c>
      <c r="BJ689" t="s">
        <v>1292</v>
      </c>
      <c r="BK689">
        <v>0</v>
      </c>
    </row>
    <row r="690" spans="1:63" x14ac:dyDescent="0.25">
      <c r="A690" t="s">
        <v>732</v>
      </c>
      <c r="B690">
        <v>4</v>
      </c>
      <c r="C690" t="s">
        <v>1219</v>
      </c>
      <c r="D690">
        <v>0</v>
      </c>
      <c r="E690">
        <v>1900</v>
      </c>
      <c r="F690">
        <v>1</v>
      </c>
      <c r="G690">
        <v>9</v>
      </c>
      <c r="H690">
        <v>1.2</v>
      </c>
      <c r="I690" t="s">
        <v>1273</v>
      </c>
      <c r="J690" t="s">
        <v>1274</v>
      </c>
      <c r="K690" t="s">
        <v>1275</v>
      </c>
      <c r="M690" t="s">
        <v>1274</v>
      </c>
      <c r="N690" t="s">
        <v>1276</v>
      </c>
      <c r="P690" t="s">
        <v>1274</v>
      </c>
      <c r="Q690" t="s">
        <v>1277</v>
      </c>
      <c r="X690">
        <v>0.38800000000000001</v>
      </c>
      <c r="Y690">
        <v>0.4</v>
      </c>
      <c r="Z690" t="s">
        <v>1279</v>
      </c>
      <c r="AA690">
        <v>0.2</v>
      </c>
      <c r="AB690">
        <v>0.2</v>
      </c>
      <c r="AC690">
        <v>0.2</v>
      </c>
      <c r="AD690">
        <v>0.2</v>
      </c>
      <c r="AE690">
        <v>7</v>
      </c>
      <c r="AF690" t="s">
        <v>1280</v>
      </c>
      <c r="AG690" t="s">
        <v>1281</v>
      </c>
      <c r="AL690" t="s">
        <v>1284</v>
      </c>
      <c r="AO690">
        <v>35</v>
      </c>
      <c r="AP690">
        <v>-30</v>
      </c>
      <c r="AS690">
        <v>7.4999999999999997E-2</v>
      </c>
      <c r="AT690">
        <v>4</v>
      </c>
      <c r="AU690">
        <v>7.4999999999999997E-2</v>
      </c>
      <c r="AV690">
        <v>4</v>
      </c>
      <c r="AW690" t="s">
        <v>1285</v>
      </c>
      <c r="AX690" t="s">
        <v>1286</v>
      </c>
      <c r="AY690" t="s">
        <v>1288</v>
      </c>
      <c r="AZ690" t="s">
        <v>1289</v>
      </c>
      <c r="BA690">
        <v>2</v>
      </c>
      <c r="BB690">
        <v>0.75</v>
      </c>
      <c r="BC690">
        <v>0</v>
      </c>
      <c r="BD690" t="s">
        <v>1290</v>
      </c>
      <c r="BE690" t="s">
        <v>1290</v>
      </c>
      <c r="BF690" t="s">
        <v>1291</v>
      </c>
      <c r="BG690" t="s">
        <v>1291</v>
      </c>
      <c r="BH690" t="s">
        <v>1291</v>
      </c>
      <c r="BI690">
        <v>0</v>
      </c>
      <c r="BJ690" t="s">
        <v>1292</v>
      </c>
      <c r="BK690">
        <v>0</v>
      </c>
    </row>
    <row r="691" spans="1:63" x14ac:dyDescent="0.25">
      <c r="A691" t="s">
        <v>733</v>
      </c>
      <c r="B691">
        <v>4</v>
      </c>
      <c r="C691" t="s">
        <v>1220</v>
      </c>
      <c r="D691">
        <v>0</v>
      </c>
      <c r="E691">
        <v>1900</v>
      </c>
      <c r="F691">
        <v>1</v>
      </c>
      <c r="G691">
        <v>9</v>
      </c>
      <c r="H691">
        <v>1.2</v>
      </c>
      <c r="I691" t="s">
        <v>1273</v>
      </c>
      <c r="J691" t="s">
        <v>1274</v>
      </c>
      <c r="K691" t="s">
        <v>1275</v>
      </c>
      <c r="M691" t="s">
        <v>1274</v>
      </c>
      <c r="N691" t="s">
        <v>1276</v>
      </c>
      <c r="P691" t="s">
        <v>1274</v>
      </c>
      <c r="Q691" t="s">
        <v>1277</v>
      </c>
      <c r="X691">
        <v>0.38800000000000001</v>
      </c>
      <c r="Y691">
        <v>0.4</v>
      </c>
      <c r="Z691" t="s">
        <v>1279</v>
      </c>
      <c r="AA691">
        <v>0.2</v>
      </c>
      <c r="AB691">
        <v>0.2</v>
      </c>
      <c r="AC691">
        <v>0.2</v>
      </c>
      <c r="AD691">
        <v>0.2</v>
      </c>
      <c r="AE691">
        <v>7</v>
      </c>
      <c r="AF691" t="s">
        <v>1280</v>
      </c>
      <c r="AG691" t="s">
        <v>1281</v>
      </c>
      <c r="AL691" t="s">
        <v>1284</v>
      </c>
      <c r="AO691">
        <v>35</v>
      </c>
      <c r="AP691">
        <v>-30</v>
      </c>
      <c r="AS691">
        <v>7.4999999999999997E-2</v>
      </c>
      <c r="AT691">
        <v>4</v>
      </c>
      <c r="AU691">
        <v>7.4999999999999997E-2</v>
      </c>
      <c r="AV691">
        <v>4</v>
      </c>
      <c r="AW691" t="s">
        <v>1285</v>
      </c>
      <c r="AX691" t="s">
        <v>1286</v>
      </c>
      <c r="AY691" t="s">
        <v>1288</v>
      </c>
      <c r="AZ691" t="s">
        <v>1289</v>
      </c>
      <c r="BA691">
        <v>2</v>
      </c>
      <c r="BB691">
        <v>0.75</v>
      </c>
      <c r="BC691">
        <v>0</v>
      </c>
      <c r="BD691" t="s">
        <v>1290</v>
      </c>
      <c r="BE691" t="s">
        <v>1290</v>
      </c>
      <c r="BF691" t="s">
        <v>1291</v>
      </c>
      <c r="BG691" t="s">
        <v>1291</v>
      </c>
      <c r="BH691" t="s">
        <v>1291</v>
      </c>
      <c r="BI691">
        <v>0</v>
      </c>
      <c r="BJ691" t="s">
        <v>1292</v>
      </c>
      <c r="BK691">
        <v>0</v>
      </c>
    </row>
    <row r="692" spans="1:63" x14ac:dyDescent="0.25">
      <c r="A692" t="s">
        <v>734</v>
      </c>
      <c r="B692">
        <v>4</v>
      </c>
      <c r="C692" t="s">
        <v>1221</v>
      </c>
      <c r="D692">
        <v>0</v>
      </c>
      <c r="E692">
        <v>1900</v>
      </c>
      <c r="F692">
        <v>1</v>
      </c>
      <c r="G692">
        <v>9</v>
      </c>
      <c r="H692">
        <v>1.2</v>
      </c>
      <c r="I692" t="s">
        <v>1273</v>
      </c>
      <c r="J692" t="s">
        <v>1274</v>
      </c>
      <c r="K692" t="s">
        <v>1275</v>
      </c>
      <c r="M692" t="s">
        <v>1274</v>
      </c>
      <c r="N692" t="s">
        <v>1276</v>
      </c>
      <c r="P692" t="s">
        <v>1274</v>
      </c>
      <c r="Q692" t="s">
        <v>1277</v>
      </c>
      <c r="X692">
        <v>0.38800000000000001</v>
      </c>
      <c r="Y692">
        <v>0.4</v>
      </c>
      <c r="Z692" t="s">
        <v>1279</v>
      </c>
      <c r="AA692">
        <v>0.2</v>
      </c>
      <c r="AB692">
        <v>0.2</v>
      </c>
      <c r="AC692">
        <v>0.2</v>
      </c>
      <c r="AD692">
        <v>0.2</v>
      </c>
      <c r="AE692">
        <v>7</v>
      </c>
      <c r="AF692" t="s">
        <v>1280</v>
      </c>
      <c r="AG692" t="s">
        <v>1281</v>
      </c>
      <c r="AL692" t="s">
        <v>1284</v>
      </c>
      <c r="AO692">
        <v>35</v>
      </c>
      <c r="AP692">
        <v>-30</v>
      </c>
      <c r="AS692">
        <v>7.4999999999999997E-2</v>
      </c>
      <c r="AT692">
        <v>4</v>
      </c>
      <c r="AU692">
        <v>7.4999999999999997E-2</v>
      </c>
      <c r="AV692">
        <v>4</v>
      </c>
      <c r="AW692" t="s">
        <v>1285</v>
      </c>
      <c r="AX692" t="s">
        <v>1286</v>
      </c>
      <c r="AY692" t="s">
        <v>1288</v>
      </c>
      <c r="AZ692" t="s">
        <v>1289</v>
      </c>
      <c r="BA692">
        <v>2</v>
      </c>
      <c r="BB692">
        <v>0.75</v>
      </c>
      <c r="BC692">
        <v>0</v>
      </c>
      <c r="BD692" t="s">
        <v>1290</v>
      </c>
      <c r="BE692" t="s">
        <v>1290</v>
      </c>
      <c r="BF692" t="s">
        <v>1291</v>
      </c>
      <c r="BG692" t="s">
        <v>1291</v>
      </c>
      <c r="BH692" t="s">
        <v>1291</v>
      </c>
      <c r="BI692">
        <v>0</v>
      </c>
      <c r="BJ692" t="s">
        <v>1292</v>
      </c>
      <c r="BK692">
        <v>0</v>
      </c>
    </row>
    <row r="693" spans="1:63" x14ac:dyDescent="0.25">
      <c r="A693" t="s">
        <v>735</v>
      </c>
      <c r="B693">
        <v>4</v>
      </c>
      <c r="C693" t="s">
        <v>1222</v>
      </c>
      <c r="D693">
        <v>0</v>
      </c>
      <c r="E693">
        <v>1900</v>
      </c>
      <c r="F693">
        <v>1</v>
      </c>
      <c r="G693">
        <v>9</v>
      </c>
      <c r="H693">
        <v>1.2</v>
      </c>
      <c r="I693" t="s">
        <v>1273</v>
      </c>
      <c r="J693" t="s">
        <v>1274</v>
      </c>
      <c r="K693" t="s">
        <v>1275</v>
      </c>
      <c r="M693" t="s">
        <v>1274</v>
      </c>
      <c r="N693" t="s">
        <v>1276</v>
      </c>
      <c r="P693" t="s">
        <v>1274</v>
      </c>
      <c r="Q693" t="s">
        <v>1277</v>
      </c>
      <c r="X693">
        <v>0.38800000000000001</v>
      </c>
      <c r="Y693">
        <v>0.4</v>
      </c>
      <c r="Z693" t="s">
        <v>1279</v>
      </c>
      <c r="AA693">
        <v>0.2</v>
      </c>
      <c r="AB693">
        <v>0.2</v>
      </c>
      <c r="AC693">
        <v>0.2</v>
      </c>
      <c r="AD693">
        <v>0.2</v>
      </c>
      <c r="AE693">
        <v>7</v>
      </c>
      <c r="AF693" t="s">
        <v>1280</v>
      </c>
      <c r="AG693" t="s">
        <v>1281</v>
      </c>
      <c r="AL693" t="s">
        <v>1284</v>
      </c>
      <c r="AO693">
        <v>35</v>
      </c>
      <c r="AP693">
        <v>-30</v>
      </c>
      <c r="AS693">
        <v>7.4999999999999997E-2</v>
      </c>
      <c r="AT693">
        <v>4</v>
      </c>
      <c r="AU693">
        <v>7.4999999999999997E-2</v>
      </c>
      <c r="AV693">
        <v>4</v>
      </c>
      <c r="AW693" t="s">
        <v>1285</v>
      </c>
      <c r="AX693" t="s">
        <v>1286</v>
      </c>
      <c r="AY693" t="s">
        <v>1288</v>
      </c>
      <c r="AZ693" t="s">
        <v>1289</v>
      </c>
      <c r="BA693">
        <v>2</v>
      </c>
      <c r="BB693">
        <v>0.75</v>
      </c>
      <c r="BC693">
        <v>0</v>
      </c>
      <c r="BD693" t="s">
        <v>1290</v>
      </c>
      <c r="BE693" t="s">
        <v>1290</v>
      </c>
      <c r="BF693" t="s">
        <v>1291</v>
      </c>
      <c r="BG693" t="s">
        <v>1291</v>
      </c>
      <c r="BH693" t="s">
        <v>1291</v>
      </c>
      <c r="BI693">
        <v>0</v>
      </c>
      <c r="BJ693" t="s">
        <v>1292</v>
      </c>
      <c r="BK693">
        <v>0</v>
      </c>
    </row>
    <row r="694" spans="1:63" x14ac:dyDescent="0.25">
      <c r="A694" t="s">
        <v>736</v>
      </c>
      <c r="B694">
        <v>4</v>
      </c>
      <c r="C694" t="s">
        <v>1223</v>
      </c>
      <c r="D694">
        <v>0</v>
      </c>
      <c r="E694">
        <v>1900</v>
      </c>
      <c r="F694">
        <v>1</v>
      </c>
      <c r="G694">
        <v>9</v>
      </c>
      <c r="H694">
        <v>1.2</v>
      </c>
      <c r="I694" t="s">
        <v>1273</v>
      </c>
      <c r="J694" t="s">
        <v>1274</v>
      </c>
      <c r="K694" t="s">
        <v>1275</v>
      </c>
      <c r="M694" t="s">
        <v>1274</v>
      </c>
      <c r="N694" t="s">
        <v>1276</v>
      </c>
      <c r="P694" t="s">
        <v>1274</v>
      </c>
      <c r="Q694" t="s">
        <v>1277</v>
      </c>
      <c r="X694">
        <v>0.38800000000000001</v>
      </c>
      <c r="Y694">
        <v>0.4</v>
      </c>
      <c r="Z694" t="s">
        <v>1279</v>
      </c>
      <c r="AA694">
        <v>0.2</v>
      </c>
      <c r="AB694">
        <v>0.2</v>
      </c>
      <c r="AC694">
        <v>0.2</v>
      </c>
      <c r="AD694">
        <v>0.2</v>
      </c>
      <c r="AE694">
        <v>7</v>
      </c>
      <c r="AF694" t="s">
        <v>1280</v>
      </c>
      <c r="AG694" t="s">
        <v>1281</v>
      </c>
      <c r="AL694" t="s">
        <v>1284</v>
      </c>
      <c r="AO694">
        <v>35</v>
      </c>
      <c r="AP694">
        <v>-30</v>
      </c>
      <c r="AS694">
        <v>7.4999999999999997E-2</v>
      </c>
      <c r="AT694">
        <v>4</v>
      </c>
      <c r="AU694">
        <v>7.4999999999999997E-2</v>
      </c>
      <c r="AV694">
        <v>4</v>
      </c>
      <c r="AW694" t="s">
        <v>1285</v>
      </c>
      <c r="AX694" t="s">
        <v>1286</v>
      </c>
      <c r="AY694" t="s">
        <v>1288</v>
      </c>
      <c r="AZ694" t="s">
        <v>1289</v>
      </c>
      <c r="BA694">
        <v>2</v>
      </c>
      <c r="BB694">
        <v>0.75</v>
      </c>
      <c r="BC694">
        <v>0</v>
      </c>
      <c r="BD694" t="s">
        <v>1290</v>
      </c>
      <c r="BE694" t="s">
        <v>1290</v>
      </c>
      <c r="BF694" t="s">
        <v>1291</v>
      </c>
      <c r="BG694" t="s">
        <v>1291</v>
      </c>
      <c r="BH694" t="s">
        <v>1291</v>
      </c>
      <c r="BI694">
        <v>0</v>
      </c>
      <c r="BJ694" t="s">
        <v>1292</v>
      </c>
      <c r="BK694">
        <v>0</v>
      </c>
    </row>
    <row r="695" spans="1:63" x14ac:dyDescent="0.25">
      <c r="A695" t="s">
        <v>737</v>
      </c>
      <c r="B695">
        <v>4</v>
      </c>
      <c r="C695" t="s">
        <v>1224</v>
      </c>
      <c r="D695">
        <v>0</v>
      </c>
      <c r="E695">
        <v>1900</v>
      </c>
      <c r="F695">
        <v>1</v>
      </c>
      <c r="G695">
        <v>9</v>
      </c>
      <c r="H695">
        <v>1.2</v>
      </c>
      <c r="I695" t="s">
        <v>1273</v>
      </c>
      <c r="J695" t="s">
        <v>1274</v>
      </c>
      <c r="K695" t="s">
        <v>1275</v>
      </c>
      <c r="M695" t="s">
        <v>1274</v>
      </c>
      <c r="N695" t="s">
        <v>1276</v>
      </c>
      <c r="P695" t="s">
        <v>1274</v>
      </c>
      <c r="Q695" t="s">
        <v>1277</v>
      </c>
      <c r="X695">
        <v>0.38800000000000001</v>
      </c>
      <c r="Y695">
        <v>0.4</v>
      </c>
      <c r="Z695" t="s">
        <v>1279</v>
      </c>
      <c r="AA695">
        <v>0.2</v>
      </c>
      <c r="AB695">
        <v>0.2</v>
      </c>
      <c r="AC695">
        <v>0.2</v>
      </c>
      <c r="AD695">
        <v>0.2</v>
      </c>
      <c r="AE695">
        <v>7</v>
      </c>
      <c r="AF695" t="s">
        <v>1280</v>
      </c>
      <c r="AG695" t="s">
        <v>1281</v>
      </c>
      <c r="AL695" t="s">
        <v>1284</v>
      </c>
      <c r="AO695">
        <v>35</v>
      </c>
      <c r="AP695">
        <v>-30</v>
      </c>
      <c r="AS695">
        <v>7.4999999999999997E-2</v>
      </c>
      <c r="AT695">
        <v>4</v>
      </c>
      <c r="AU695">
        <v>7.4999999999999997E-2</v>
      </c>
      <c r="AV695">
        <v>4</v>
      </c>
      <c r="AW695" t="s">
        <v>1285</v>
      </c>
      <c r="AX695" t="s">
        <v>1286</v>
      </c>
      <c r="AY695" t="s">
        <v>1288</v>
      </c>
      <c r="AZ695" t="s">
        <v>1289</v>
      </c>
      <c r="BA695">
        <v>2</v>
      </c>
      <c r="BB695">
        <v>0.75</v>
      </c>
      <c r="BC695">
        <v>0</v>
      </c>
      <c r="BD695" t="s">
        <v>1290</v>
      </c>
      <c r="BE695" t="s">
        <v>1290</v>
      </c>
      <c r="BF695" t="s">
        <v>1291</v>
      </c>
      <c r="BG695" t="s">
        <v>1291</v>
      </c>
      <c r="BH695" t="s">
        <v>1291</v>
      </c>
      <c r="BI695">
        <v>0</v>
      </c>
      <c r="BJ695" t="s">
        <v>1292</v>
      </c>
      <c r="BK695">
        <v>0</v>
      </c>
    </row>
    <row r="696" spans="1:63" x14ac:dyDescent="0.25">
      <c r="A696" t="s">
        <v>738</v>
      </c>
      <c r="B696">
        <v>4</v>
      </c>
      <c r="C696" t="s">
        <v>1225</v>
      </c>
      <c r="D696">
        <v>0</v>
      </c>
      <c r="E696">
        <v>1900</v>
      </c>
      <c r="F696">
        <v>1</v>
      </c>
      <c r="G696">
        <v>9</v>
      </c>
      <c r="H696">
        <v>1.2</v>
      </c>
      <c r="I696" t="s">
        <v>1273</v>
      </c>
      <c r="J696" t="s">
        <v>1274</v>
      </c>
      <c r="K696" t="s">
        <v>1275</v>
      </c>
      <c r="M696" t="s">
        <v>1274</v>
      </c>
      <c r="N696" t="s">
        <v>1276</v>
      </c>
      <c r="P696" t="s">
        <v>1274</v>
      </c>
      <c r="Q696" t="s">
        <v>1277</v>
      </c>
      <c r="X696">
        <v>0.38800000000000001</v>
      </c>
      <c r="Y696">
        <v>0.4</v>
      </c>
      <c r="Z696" t="s">
        <v>1279</v>
      </c>
      <c r="AA696">
        <v>0.2</v>
      </c>
      <c r="AB696">
        <v>0.2</v>
      </c>
      <c r="AC696">
        <v>0.2</v>
      </c>
      <c r="AD696">
        <v>0.2</v>
      </c>
      <c r="AE696">
        <v>7</v>
      </c>
      <c r="AF696" t="s">
        <v>1280</v>
      </c>
      <c r="AG696" t="s">
        <v>1281</v>
      </c>
      <c r="AL696" t="s">
        <v>1284</v>
      </c>
      <c r="AO696">
        <v>35</v>
      </c>
      <c r="AP696">
        <v>-30</v>
      </c>
      <c r="AS696">
        <v>7.4999999999999997E-2</v>
      </c>
      <c r="AT696">
        <v>4</v>
      </c>
      <c r="AU696">
        <v>7.4999999999999997E-2</v>
      </c>
      <c r="AV696">
        <v>4</v>
      </c>
      <c r="AW696" t="s">
        <v>1285</v>
      </c>
      <c r="AX696" t="s">
        <v>1286</v>
      </c>
      <c r="AY696" t="s">
        <v>1288</v>
      </c>
      <c r="AZ696" t="s">
        <v>1289</v>
      </c>
      <c r="BA696">
        <v>2</v>
      </c>
      <c r="BB696">
        <v>0.75</v>
      </c>
      <c r="BC696">
        <v>0</v>
      </c>
      <c r="BD696" t="s">
        <v>1290</v>
      </c>
      <c r="BE696" t="s">
        <v>1290</v>
      </c>
      <c r="BF696" t="s">
        <v>1291</v>
      </c>
      <c r="BG696" t="s">
        <v>1291</v>
      </c>
      <c r="BH696" t="s">
        <v>1291</v>
      </c>
      <c r="BI696">
        <v>0</v>
      </c>
      <c r="BJ696" t="s">
        <v>1292</v>
      </c>
      <c r="BK696">
        <v>0</v>
      </c>
    </row>
    <row r="697" spans="1:63" x14ac:dyDescent="0.25">
      <c r="A697" t="s">
        <v>739</v>
      </c>
      <c r="B697">
        <v>4</v>
      </c>
      <c r="C697" t="s">
        <v>1226</v>
      </c>
      <c r="D697">
        <v>0</v>
      </c>
      <c r="E697">
        <v>1900</v>
      </c>
      <c r="F697">
        <v>1</v>
      </c>
      <c r="G697">
        <v>9</v>
      </c>
      <c r="H697">
        <v>1.2</v>
      </c>
      <c r="I697" t="s">
        <v>1273</v>
      </c>
      <c r="J697" t="s">
        <v>1274</v>
      </c>
      <c r="K697" t="s">
        <v>1275</v>
      </c>
      <c r="M697" t="s">
        <v>1274</v>
      </c>
      <c r="N697" t="s">
        <v>1276</v>
      </c>
      <c r="P697" t="s">
        <v>1274</v>
      </c>
      <c r="Q697" t="s">
        <v>1277</v>
      </c>
      <c r="X697">
        <v>0.38800000000000001</v>
      </c>
      <c r="Y697">
        <v>0.4</v>
      </c>
      <c r="Z697" t="s">
        <v>1279</v>
      </c>
      <c r="AA697">
        <v>0.2</v>
      </c>
      <c r="AB697">
        <v>0.2</v>
      </c>
      <c r="AC697">
        <v>0.2</v>
      </c>
      <c r="AD697">
        <v>0.2</v>
      </c>
      <c r="AE697">
        <v>7</v>
      </c>
      <c r="AF697" t="s">
        <v>1280</v>
      </c>
      <c r="AG697" t="s">
        <v>1281</v>
      </c>
      <c r="AL697" t="s">
        <v>1284</v>
      </c>
      <c r="AO697">
        <v>35</v>
      </c>
      <c r="AP697">
        <v>-30</v>
      </c>
      <c r="AS697">
        <v>7.4999999999999997E-2</v>
      </c>
      <c r="AT697">
        <v>4</v>
      </c>
      <c r="AU697">
        <v>7.4999999999999997E-2</v>
      </c>
      <c r="AV697">
        <v>4</v>
      </c>
      <c r="AW697" t="s">
        <v>1285</v>
      </c>
      <c r="AX697" t="s">
        <v>1286</v>
      </c>
      <c r="AY697" t="s">
        <v>1288</v>
      </c>
      <c r="AZ697" t="s">
        <v>1289</v>
      </c>
      <c r="BA697">
        <v>2</v>
      </c>
      <c r="BB697">
        <v>0.75</v>
      </c>
      <c r="BC697">
        <v>0</v>
      </c>
      <c r="BD697" t="s">
        <v>1290</v>
      </c>
      <c r="BE697" t="s">
        <v>1290</v>
      </c>
      <c r="BF697" t="s">
        <v>1291</v>
      </c>
      <c r="BG697" t="s">
        <v>1291</v>
      </c>
      <c r="BH697" t="s">
        <v>1291</v>
      </c>
      <c r="BI697">
        <v>0</v>
      </c>
      <c r="BJ697" t="s">
        <v>1292</v>
      </c>
      <c r="BK697">
        <v>0</v>
      </c>
    </row>
    <row r="698" spans="1:63" x14ac:dyDescent="0.25">
      <c r="A698" t="s">
        <v>740</v>
      </c>
      <c r="B698">
        <v>4</v>
      </c>
      <c r="C698" t="s">
        <v>1227</v>
      </c>
      <c r="D698">
        <v>0</v>
      </c>
      <c r="E698">
        <v>1900</v>
      </c>
      <c r="F698">
        <v>1</v>
      </c>
      <c r="G698">
        <v>9</v>
      </c>
      <c r="H698">
        <v>1.2</v>
      </c>
      <c r="I698" t="s">
        <v>1273</v>
      </c>
      <c r="J698" t="s">
        <v>1274</v>
      </c>
      <c r="K698" t="s">
        <v>1275</v>
      </c>
      <c r="M698" t="s">
        <v>1274</v>
      </c>
      <c r="N698" t="s">
        <v>1276</v>
      </c>
      <c r="P698" t="s">
        <v>1274</v>
      </c>
      <c r="Q698" t="s">
        <v>1277</v>
      </c>
      <c r="X698">
        <v>0.38800000000000001</v>
      </c>
      <c r="Y698">
        <v>0.4</v>
      </c>
      <c r="Z698" t="s">
        <v>1279</v>
      </c>
      <c r="AA698">
        <v>0.2</v>
      </c>
      <c r="AB698">
        <v>0.2</v>
      </c>
      <c r="AC698">
        <v>0.2</v>
      </c>
      <c r="AD698">
        <v>0.2</v>
      </c>
      <c r="AE698">
        <v>7</v>
      </c>
      <c r="AF698" t="s">
        <v>1280</v>
      </c>
      <c r="AG698" t="s">
        <v>1281</v>
      </c>
      <c r="AL698" t="s">
        <v>1284</v>
      </c>
      <c r="AO698">
        <v>35</v>
      </c>
      <c r="AP698">
        <v>-30</v>
      </c>
      <c r="AS698">
        <v>7.4999999999999997E-2</v>
      </c>
      <c r="AT698">
        <v>4</v>
      </c>
      <c r="AU698">
        <v>7.4999999999999997E-2</v>
      </c>
      <c r="AV698">
        <v>4</v>
      </c>
      <c r="AW698" t="s">
        <v>1285</v>
      </c>
      <c r="AX698" t="s">
        <v>1286</v>
      </c>
      <c r="AY698" t="s">
        <v>1288</v>
      </c>
      <c r="AZ698" t="s">
        <v>1289</v>
      </c>
      <c r="BA698">
        <v>2</v>
      </c>
      <c r="BB698">
        <v>0.75</v>
      </c>
      <c r="BC698">
        <v>0</v>
      </c>
      <c r="BD698" t="s">
        <v>1290</v>
      </c>
      <c r="BE698" t="s">
        <v>1290</v>
      </c>
      <c r="BF698" t="s">
        <v>1291</v>
      </c>
      <c r="BG698" t="s">
        <v>1291</v>
      </c>
      <c r="BH698" t="s">
        <v>1291</v>
      </c>
      <c r="BI698">
        <v>0</v>
      </c>
      <c r="BJ698" t="s">
        <v>1292</v>
      </c>
      <c r="BK698">
        <v>0</v>
      </c>
    </row>
    <row r="699" spans="1:63" x14ac:dyDescent="0.25">
      <c r="A699" t="s">
        <v>741</v>
      </c>
      <c r="B699">
        <v>4</v>
      </c>
      <c r="C699" t="s">
        <v>1228</v>
      </c>
      <c r="D699">
        <v>0</v>
      </c>
      <c r="E699">
        <v>1900</v>
      </c>
      <c r="F699">
        <v>1</v>
      </c>
      <c r="G699">
        <v>9</v>
      </c>
      <c r="H699">
        <v>1.2</v>
      </c>
      <c r="I699" t="s">
        <v>1273</v>
      </c>
      <c r="J699" t="s">
        <v>1274</v>
      </c>
      <c r="K699" t="s">
        <v>1275</v>
      </c>
      <c r="M699" t="s">
        <v>1274</v>
      </c>
      <c r="N699" t="s">
        <v>1276</v>
      </c>
      <c r="P699" t="s">
        <v>1274</v>
      </c>
      <c r="Q699" t="s">
        <v>1277</v>
      </c>
      <c r="X699">
        <v>0.38800000000000001</v>
      </c>
      <c r="Y699">
        <v>0.4</v>
      </c>
      <c r="Z699" t="s">
        <v>1279</v>
      </c>
      <c r="AA699">
        <v>0.2</v>
      </c>
      <c r="AB699">
        <v>0.2</v>
      </c>
      <c r="AC699">
        <v>0.2</v>
      </c>
      <c r="AD699">
        <v>0.2</v>
      </c>
      <c r="AE699">
        <v>7</v>
      </c>
      <c r="AF699" t="s">
        <v>1280</v>
      </c>
      <c r="AG699" t="s">
        <v>1281</v>
      </c>
      <c r="AL699" t="s">
        <v>1284</v>
      </c>
      <c r="AO699">
        <v>35</v>
      </c>
      <c r="AP699">
        <v>-30</v>
      </c>
      <c r="AS699">
        <v>7.4999999999999997E-2</v>
      </c>
      <c r="AT699">
        <v>4</v>
      </c>
      <c r="AU699">
        <v>7.4999999999999997E-2</v>
      </c>
      <c r="AV699">
        <v>4</v>
      </c>
      <c r="AW699" t="s">
        <v>1285</v>
      </c>
      <c r="AX699" t="s">
        <v>1286</v>
      </c>
      <c r="AY699" t="s">
        <v>1288</v>
      </c>
      <c r="AZ699" t="s">
        <v>1289</v>
      </c>
      <c r="BA699">
        <v>2</v>
      </c>
      <c r="BB699">
        <v>0.75</v>
      </c>
      <c r="BC699">
        <v>0</v>
      </c>
      <c r="BD699" t="s">
        <v>1290</v>
      </c>
      <c r="BE699" t="s">
        <v>1290</v>
      </c>
      <c r="BF699" t="s">
        <v>1291</v>
      </c>
      <c r="BG699" t="s">
        <v>1291</v>
      </c>
      <c r="BH699" t="s">
        <v>1291</v>
      </c>
      <c r="BI699">
        <v>0</v>
      </c>
      <c r="BJ699" t="s">
        <v>1292</v>
      </c>
      <c r="BK699">
        <v>0</v>
      </c>
    </row>
    <row r="700" spans="1:63" x14ac:dyDescent="0.25">
      <c r="A700" t="s">
        <v>742</v>
      </c>
      <c r="B700">
        <v>4</v>
      </c>
      <c r="C700" t="s">
        <v>1229</v>
      </c>
      <c r="D700">
        <v>0</v>
      </c>
      <c r="E700">
        <v>1900</v>
      </c>
      <c r="F700">
        <v>1</v>
      </c>
      <c r="G700">
        <v>9</v>
      </c>
      <c r="H700">
        <v>1.2</v>
      </c>
      <c r="I700" t="s">
        <v>1273</v>
      </c>
      <c r="J700" t="s">
        <v>1274</v>
      </c>
      <c r="K700" t="s">
        <v>1275</v>
      </c>
      <c r="M700" t="s">
        <v>1274</v>
      </c>
      <c r="N700" t="s">
        <v>1276</v>
      </c>
      <c r="P700" t="s">
        <v>1274</v>
      </c>
      <c r="Q700" t="s">
        <v>1277</v>
      </c>
      <c r="X700">
        <v>0.38800000000000001</v>
      </c>
      <c r="Y700">
        <v>0.4</v>
      </c>
      <c r="Z700" t="s">
        <v>1279</v>
      </c>
      <c r="AA700">
        <v>0.2</v>
      </c>
      <c r="AB700">
        <v>0.2</v>
      </c>
      <c r="AC700">
        <v>0.2</v>
      </c>
      <c r="AD700">
        <v>0.2</v>
      </c>
      <c r="AE700">
        <v>7</v>
      </c>
      <c r="AF700" t="s">
        <v>1280</v>
      </c>
      <c r="AG700" t="s">
        <v>1281</v>
      </c>
      <c r="AL700" t="s">
        <v>1284</v>
      </c>
      <c r="AO700">
        <v>35</v>
      </c>
      <c r="AP700">
        <v>-30</v>
      </c>
      <c r="AS700">
        <v>7.4999999999999997E-2</v>
      </c>
      <c r="AT700">
        <v>4</v>
      </c>
      <c r="AU700">
        <v>7.4999999999999997E-2</v>
      </c>
      <c r="AV700">
        <v>4</v>
      </c>
      <c r="AW700" t="s">
        <v>1285</v>
      </c>
      <c r="AX700" t="s">
        <v>1286</v>
      </c>
      <c r="AY700" t="s">
        <v>1288</v>
      </c>
      <c r="AZ700" t="s">
        <v>1289</v>
      </c>
      <c r="BA700">
        <v>2</v>
      </c>
      <c r="BB700">
        <v>0.75</v>
      </c>
      <c r="BC700">
        <v>0</v>
      </c>
      <c r="BD700" t="s">
        <v>1290</v>
      </c>
      <c r="BE700" t="s">
        <v>1290</v>
      </c>
      <c r="BF700" t="s">
        <v>1291</v>
      </c>
      <c r="BG700" t="s">
        <v>1291</v>
      </c>
      <c r="BH700" t="s">
        <v>1291</v>
      </c>
      <c r="BI700">
        <v>0</v>
      </c>
      <c r="BJ700" t="s">
        <v>1292</v>
      </c>
      <c r="BK700">
        <v>0</v>
      </c>
    </row>
    <row r="701" spans="1:63" x14ac:dyDescent="0.25">
      <c r="A701" t="s">
        <v>743</v>
      </c>
      <c r="B701">
        <v>4</v>
      </c>
      <c r="C701" t="s">
        <v>1230</v>
      </c>
      <c r="D701">
        <v>0</v>
      </c>
      <c r="E701">
        <v>1900</v>
      </c>
      <c r="F701">
        <v>1</v>
      </c>
      <c r="G701">
        <v>9</v>
      </c>
      <c r="H701">
        <v>1.2</v>
      </c>
      <c r="I701" t="s">
        <v>1273</v>
      </c>
      <c r="J701" t="s">
        <v>1274</v>
      </c>
      <c r="K701" t="s">
        <v>1275</v>
      </c>
      <c r="M701" t="s">
        <v>1274</v>
      </c>
      <c r="N701" t="s">
        <v>1276</v>
      </c>
      <c r="P701" t="s">
        <v>1274</v>
      </c>
      <c r="Q701" t="s">
        <v>1277</v>
      </c>
      <c r="X701">
        <v>0.38800000000000001</v>
      </c>
      <c r="Y701">
        <v>0.4</v>
      </c>
      <c r="Z701" t="s">
        <v>1279</v>
      </c>
      <c r="AA701">
        <v>0.2</v>
      </c>
      <c r="AB701">
        <v>0.2</v>
      </c>
      <c r="AC701">
        <v>0.2</v>
      </c>
      <c r="AD701">
        <v>0.2</v>
      </c>
      <c r="AE701">
        <v>7</v>
      </c>
      <c r="AF701" t="s">
        <v>1280</v>
      </c>
      <c r="AG701" t="s">
        <v>1281</v>
      </c>
      <c r="AL701" t="s">
        <v>1284</v>
      </c>
      <c r="AO701">
        <v>35</v>
      </c>
      <c r="AP701">
        <v>-30</v>
      </c>
      <c r="AS701">
        <v>7.4999999999999997E-2</v>
      </c>
      <c r="AT701">
        <v>4</v>
      </c>
      <c r="AU701">
        <v>7.4999999999999997E-2</v>
      </c>
      <c r="AV701">
        <v>4</v>
      </c>
      <c r="AW701" t="s">
        <v>1285</v>
      </c>
      <c r="AX701" t="s">
        <v>1286</v>
      </c>
      <c r="AY701" t="s">
        <v>1288</v>
      </c>
      <c r="AZ701" t="s">
        <v>1289</v>
      </c>
      <c r="BA701">
        <v>2</v>
      </c>
      <c r="BB701">
        <v>0.75</v>
      </c>
      <c r="BC701">
        <v>0</v>
      </c>
      <c r="BD701" t="s">
        <v>1290</v>
      </c>
      <c r="BE701" t="s">
        <v>1290</v>
      </c>
      <c r="BF701" t="s">
        <v>1291</v>
      </c>
      <c r="BG701" t="s">
        <v>1291</v>
      </c>
      <c r="BH701" t="s">
        <v>1291</v>
      </c>
      <c r="BI701">
        <v>0</v>
      </c>
      <c r="BJ701" t="s">
        <v>1292</v>
      </c>
      <c r="BK701">
        <v>0</v>
      </c>
    </row>
    <row r="702" spans="1:63" x14ac:dyDescent="0.25">
      <c r="A702" t="s">
        <v>744</v>
      </c>
      <c r="B702">
        <v>4</v>
      </c>
      <c r="C702" t="s">
        <v>1231</v>
      </c>
      <c r="D702">
        <v>0</v>
      </c>
      <c r="E702">
        <v>1900</v>
      </c>
      <c r="F702">
        <v>1</v>
      </c>
      <c r="G702">
        <v>9</v>
      </c>
      <c r="H702">
        <v>1.2</v>
      </c>
      <c r="I702" t="s">
        <v>1273</v>
      </c>
      <c r="J702" t="s">
        <v>1274</v>
      </c>
      <c r="K702" t="s">
        <v>1275</v>
      </c>
      <c r="M702" t="s">
        <v>1274</v>
      </c>
      <c r="N702" t="s">
        <v>1276</v>
      </c>
      <c r="P702" t="s">
        <v>1274</v>
      </c>
      <c r="Q702" t="s">
        <v>1277</v>
      </c>
      <c r="X702">
        <v>0.38800000000000001</v>
      </c>
      <c r="Y702">
        <v>0.4</v>
      </c>
      <c r="Z702" t="s">
        <v>1279</v>
      </c>
      <c r="AA702">
        <v>0.2</v>
      </c>
      <c r="AB702">
        <v>0.2</v>
      </c>
      <c r="AC702">
        <v>0.2</v>
      </c>
      <c r="AD702">
        <v>0.2</v>
      </c>
      <c r="AE702">
        <v>7</v>
      </c>
      <c r="AF702" t="s">
        <v>1280</v>
      </c>
      <c r="AG702" t="s">
        <v>1281</v>
      </c>
      <c r="AL702" t="s">
        <v>1284</v>
      </c>
      <c r="AO702">
        <v>35</v>
      </c>
      <c r="AP702">
        <v>-30</v>
      </c>
      <c r="AS702">
        <v>7.4999999999999997E-2</v>
      </c>
      <c r="AT702">
        <v>4</v>
      </c>
      <c r="AU702">
        <v>7.4999999999999997E-2</v>
      </c>
      <c r="AV702">
        <v>4</v>
      </c>
      <c r="AW702" t="s">
        <v>1285</v>
      </c>
      <c r="AX702" t="s">
        <v>1286</v>
      </c>
      <c r="AY702" t="s">
        <v>1288</v>
      </c>
      <c r="AZ702" t="s">
        <v>1289</v>
      </c>
      <c r="BA702">
        <v>2</v>
      </c>
      <c r="BB702">
        <v>0.75</v>
      </c>
      <c r="BC702">
        <v>0</v>
      </c>
      <c r="BD702" t="s">
        <v>1290</v>
      </c>
      <c r="BE702" t="s">
        <v>1290</v>
      </c>
      <c r="BF702" t="s">
        <v>1291</v>
      </c>
      <c r="BG702" t="s">
        <v>1291</v>
      </c>
      <c r="BH702" t="s">
        <v>1291</v>
      </c>
      <c r="BI702">
        <v>0</v>
      </c>
      <c r="BJ702" t="s">
        <v>1292</v>
      </c>
      <c r="BK702">
        <v>0</v>
      </c>
    </row>
    <row r="703" spans="1:63" x14ac:dyDescent="0.25">
      <c r="A703" t="s">
        <v>745</v>
      </c>
      <c r="B703">
        <v>4</v>
      </c>
      <c r="C703" t="s">
        <v>1232</v>
      </c>
      <c r="D703">
        <v>0</v>
      </c>
      <c r="E703">
        <v>1900</v>
      </c>
      <c r="F703">
        <v>1</v>
      </c>
      <c r="G703">
        <v>9</v>
      </c>
      <c r="H703">
        <v>1.2</v>
      </c>
      <c r="I703" t="s">
        <v>1273</v>
      </c>
      <c r="J703" t="s">
        <v>1274</v>
      </c>
      <c r="K703" t="s">
        <v>1275</v>
      </c>
      <c r="M703" t="s">
        <v>1274</v>
      </c>
      <c r="N703" t="s">
        <v>1276</v>
      </c>
      <c r="P703" t="s">
        <v>1274</v>
      </c>
      <c r="Q703" t="s">
        <v>1277</v>
      </c>
      <c r="X703">
        <v>0.38800000000000001</v>
      </c>
      <c r="Y703">
        <v>0.4</v>
      </c>
      <c r="Z703" t="s">
        <v>1279</v>
      </c>
      <c r="AA703">
        <v>0.2</v>
      </c>
      <c r="AB703">
        <v>0.2</v>
      </c>
      <c r="AC703">
        <v>0.2</v>
      </c>
      <c r="AD703">
        <v>0.2</v>
      </c>
      <c r="AE703">
        <v>7</v>
      </c>
      <c r="AF703" t="s">
        <v>1280</v>
      </c>
      <c r="AG703" t="s">
        <v>1281</v>
      </c>
      <c r="AL703" t="s">
        <v>1284</v>
      </c>
      <c r="AO703">
        <v>35</v>
      </c>
      <c r="AP703">
        <v>-30</v>
      </c>
      <c r="AS703">
        <v>7.4999999999999997E-2</v>
      </c>
      <c r="AT703">
        <v>4</v>
      </c>
      <c r="AU703">
        <v>7.4999999999999997E-2</v>
      </c>
      <c r="AV703">
        <v>4</v>
      </c>
      <c r="AW703" t="s">
        <v>1285</v>
      </c>
      <c r="AX703" t="s">
        <v>1286</v>
      </c>
      <c r="AY703" t="s">
        <v>1288</v>
      </c>
      <c r="AZ703" t="s">
        <v>1289</v>
      </c>
      <c r="BA703">
        <v>2</v>
      </c>
      <c r="BB703">
        <v>0.75</v>
      </c>
      <c r="BC703">
        <v>0</v>
      </c>
      <c r="BD703" t="s">
        <v>1290</v>
      </c>
      <c r="BE703" t="s">
        <v>1290</v>
      </c>
      <c r="BF703" t="s">
        <v>1291</v>
      </c>
      <c r="BG703" t="s">
        <v>1291</v>
      </c>
      <c r="BH703" t="s">
        <v>1291</v>
      </c>
      <c r="BI703">
        <v>0</v>
      </c>
      <c r="BJ703" t="s">
        <v>1292</v>
      </c>
      <c r="BK703">
        <v>0</v>
      </c>
    </row>
    <row r="704" spans="1:63" x14ac:dyDescent="0.25">
      <c r="A704" t="s">
        <v>746</v>
      </c>
      <c r="B704">
        <v>4</v>
      </c>
      <c r="C704" t="s">
        <v>1233</v>
      </c>
      <c r="D704">
        <v>0</v>
      </c>
      <c r="E704">
        <v>1900</v>
      </c>
      <c r="F704">
        <v>1</v>
      </c>
      <c r="G704">
        <v>9</v>
      </c>
      <c r="H704">
        <v>1.2</v>
      </c>
      <c r="I704" t="s">
        <v>1273</v>
      </c>
      <c r="J704" t="s">
        <v>1274</v>
      </c>
      <c r="K704" t="s">
        <v>1275</v>
      </c>
      <c r="M704" t="s">
        <v>1274</v>
      </c>
      <c r="N704" t="s">
        <v>1276</v>
      </c>
      <c r="P704" t="s">
        <v>1274</v>
      </c>
      <c r="Q704" t="s">
        <v>1277</v>
      </c>
      <c r="X704">
        <v>0.38800000000000001</v>
      </c>
      <c r="Y704">
        <v>0.4</v>
      </c>
      <c r="Z704" t="s">
        <v>1279</v>
      </c>
      <c r="AA704">
        <v>0.2</v>
      </c>
      <c r="AB704">
        <v>0.2</v>
      </c>
      <c r="AC704">
        <v>0.2</v>
      </c>
      <c r="AD704">
        <v>0.2</v>
      </c>
      <c r="AE704">
        <v>7</v>
      </c>
      <c r="AF704" t="s">
        <v>1280</v>
      </c>
      <c r="AG704" t="s">
        <v>1281</v>
      </c>
      <c r="AL704" t="s">
        <v>1284</v>
      </c>
      <c r="AO704">
        <v>35</v>
      </c>
      <c r="AP704">
        <v>-30</v>
      </c>
      <c r="AS704">
        <v>7.4999999999999997E-2</v>
      </c>
      <c r="AT704">
        <v>4</v>
      </c>
      <c r="AU704">
        <v>7.4999999999999997E-2</v>
      </c>
      <c r="AV704">
        <v>4</v>
      </c>
      <c r="AW704" t="s">
        <v>1285</v>
      </c>
      <c r="AX704" t="s">
        <v>1286</v>
      </c>
      <c r="AY704" t="s">
        <v>1288</v>
      </c>
      <c r="AZ704" t="s">
        <v>1289</v>
      </c>
      <c r="BA704">
        <v>2</v>
      </c>
      <c r="BB704">
        <v>0.75</v>
      </c>
      <c r="BC704">
        <v>0</v>
      </c>
      <c r="BD704" t="s">
        <v>1290</v>
      </c>
      <c r="BE704" t="s">
        <v>1290</v>
      </c>
      <c r="BF704" t="s">
        <v>1291</v>
      </c>
      <c r="BG704" t="s">
        <v>1291</v>
      </c>
      <c r="BH704" t="s">
        <v>1291</v>
      </c>
      <c r="BI704">
        <v>0</v>
      </c>
      <c r="BJ704" t="s">
        <v>1292</v>
      </c>
      <c r="BK704">
        <v>0</v>
      </c>
    </row>
    <row r="705" spans="1:63" x14ac:dyDescent="0.25">
      <c r="A705" t="s">
        <v>747</v>
      </c>
      <c r="B705">
        <v>4</v>
      </c>
      <c r="C705" t="s">
        <v>1234</v>
      </c>
      <c r="D705">
        <v>0</v>
      </c>
      <c r="E705">
        <v>1900</v>
      </c>
      <c r="F705">
        <v>1</v>
      </c>
      <c r="G705">
        <v>9</v>
      </c>
      <c r="H705">
        <v>1.2</v>
      </c>
      <c r="I705" t="s">
        <v>1273</v>
      </c>
      <c r="J705" t="s">
        <v>1274</v>
      </c>
      <c r="K705" t="s">
        <v>1275</v>
      </c>
      <c r="M705" t="s">
        <v>1274</v>
      </c>
      <c r="N705" t="s">
        <v>1276</v>
      </c>
      <c r="P705" t="s">
        <v>1274</v>
      </c>
      <c r="Q705" t="s">
        <v>1277</v>
      </c>
      <c r="X705">
        <v>0.38800000000000001</v>
      </c>
      <c r="Y705">
        <v>0.4</v>
      </c>
      <c r="Z705" t="s">
        <v>1279</v>
      </c>
      <c r="AA705">
        <v>0.2</v>
      </c>
      <c r="AB705">
        <v>0.2</v>
      </c>
      <c r="AC705">
        <v>0.2</v>
      </c>
      <c r="AD705">
        <v>0.2</v>
      </c>
      <c r="AE705">
        <v>7</v>
      </c>
      <c r="AF705" t="s">
        <v>1280</v>
      </c>
      <c r="AG705" t="s">
        <v>1281</v>
      </c>
      <c r="AL705" t="s">
        <v>1284</v>
      </c>
      <c r="AO705">
        <v>35</v>
      </c>
      <c r="AP705">
        <v>-30</v>
      </c>
      <c r="AS705">
        <v>7.4999999999999997E-2</v>
      </c>
      <c r="AT705">
        <v>4</v>
      </c>
      <c r="AU705">
        <v>7.4999999999999997E-2</v>
      </c>
      <c r="AV705">
        <v>4</v>
      </c>
      <c r="AW705" t="s">
        <v>1285</v>
      </c>
      <c r="AX705" t="s">
        <v>1286</v>
      </c>
      <c r="AY705" t="s">
        <v>1288</v>
      </c>
      <c r="AZ705" t="s">
        <v>1289</v>
      </c>
      <c r="BA705">
        <v>2</v>
      </c>
      <c r="BB705">
        <v>0.75</v>
      </c>
      <c r="BC705">
        <v>0</v>
      </c>
      <c r="BD705" t="s">
        <v>1290</v>
      </c>
      <c r="BE705" t="s">
        <v>1290</v>
      </c>
      <c r="BF705" t="s">
        <v>1291</v>
      </c>
      <c r="BG705" t="s">
        <v>1291</v>
      </c>
      <c r="BH705" t="s">
        <v>1291</v>
      </c>
      <c r="BI705">
        <v>0</v>
      </c>
      <c r="BJ705" t="s">
        <v>1292</v>
      </c>
      <c r="BK705">
        <v>0</v>
      </c>
    </row>
    <row r="706" spans="1:63" x14ac:dyDescent="0.25">
      <c r="A706" t="s">
        <v>748</v>
      </c>
      <c r="B706">
        <v>4</v>
      </c>
      <c r="C706" t="s">
        <v>1235</v>
      </c>
      <c r="D706">
        <v>0</v>
      </c>
      <c r="E706">
        <v>1900</v>
      </c>
      <c r="F706">
        <v>1</v>
      </c>
      <c r="G706">
        <v>9</v>
      </c>
      <c r="H706">
        <v>1.2</v>
      </c>
      <c r="I706" t="s">
        <v>1273</v>
      </c>
      <c r="J706" t="s">
        <v>1274</v>
      </c>
      <c r="K706" t="s">
        <v>1275</v>
      </c>
      <c r="M706" t="s">
        <v>1274</v>
      </c>
      <c r="N706" t="s">
        <v>1276</v>
      </c>
      <c r="P706" t="s">
        <v>1274</v>
      </c>
      <c r="Q706" t="s">
        <v>1277</v>
      </c>
      <c r="X706">
        <v>0.38800000000000001</v>
      </c>
      <c r="Y706">
        <v>0.4</v>
      </c>
      <c r="Z706" t="s">
        <v>1279</v>
      </c>
      <c r="AA706">
        <v>0.2</v>
      </c>
      <c r="AB706">
        <v>0.2</v>
      </c>
      <c r="AC706">
        <v>0.2</v>
      </c>
      <c r="AD706">
        <v>0.2</v>
      </c>
      <c r="AE706">
        <v>7</v>
      </c>
      <c r="AF706" t="s">
        <v>1280</v>
      </c>
      <c r="AG706" t="s">
        <v>1281</v>
      </c>
      <c r="AL706" t="s">
        <v>1284</v>
      </c>
      <c r="AO706">
        <v>35</v>
      </c>
      <c r="AP706">
        <v>-30</v>
      </c>
      <c r="AS706">
        <v>7.4999999999999997E-2</v>
      </c>
      <c r="AT706">
        <v>4</v>
      </c>
      <c r="AU706">
        <v>7.4999999999999997E-2</v>
      </c>
      <c r="AV706">
        <v>4</v>
      </c>
      <c r="AW706" t="s">
        <v>1285</v>
      </c>
      <c r="AX706" t="s">
        <v>1286</v>
      </c>
      <c r="AY706" t="s">
        <v>1288</v>
      </c>
      <c r="AZ706" t="s">
        <v>1289</v>
      </c>
      <c r="BA706">
        <v>2</v>
      </c>
      <c r="BB706">
        <v>0.75</v>
      </c>
      <c r="BC706">
        <v>0</v>
      </c>
      <c r="BD706" t="s">
        <v>1290</v>
      </c>
      <c r="BE706" t="s">
        <v>1290</v>
      </c>
      <c r="BF706" t="s">
        <v>1291</v>
      </c>
      <c r="BG706" t="s">
        <v>1291</v>
      </c>
      <c r="BH706" t="s">
        <v>1291</v>
      </c>
      <c r="BI706">
        <v>0</v>
      </c>
      <c r="BJ706" t="s">
        <v>1292</v>
      </c>
      <c r="BK706">
        <v>0</v>
      </c>
    </row>
    <row r="707" spans="1:63" x14ac:dyDescent="0.25">
      <c r="A707" t="s">
        <v>749</v>
      </c>
      <c r="B707">
        <v>4</v>
      </c>
      <c r="C707" t="s">
        <v>1236</v>
      </c>
      <c r="D707">
        <v>0</v>
      </c>
      <c r="E707">
        <v>1900</v>
      </c>
      <c r="F707">
        <v>1</v>
      </c>
      <c r="G707">
        <v>9</v>
      </c>
      <c r="H707">
        <v>1.2</v>
      </c>
      <c r="I707" t="s">
        <v>1273</v>
      </c>
      <c r="J707" t="s">
        <v>1274</v>
      </c>
      <c r="K707" t="s">
        <v>1275</v>
      </c>
      <c r="M707" t="s">
        <v>1274</v>
      </c>
      <c r="N707" t="s">
        <v>1276</v>
      </c>
      <c r="P707" t="s">
        <v>1274</v>
      </c>
      <c r="Q707" t="s">
        <v>1277</v>
      </c>
      <c r="X707">
        <v>0.38800000000000001</v>
      </c>
      <c r="Y707">
        <v>0.4</v>
      </c>
      <c r="Z707" t="s">
        <v>1279</v>
      </c>
      <c r="AA707">
        <v>0.2</v>
      </c>
      <c r="AB707">
        <v>0.2</v>
      </c>
      <c r="AC707">
        <v>0.2</v>
      </c>
      <c r="AD707">
        <v>0.2</v>
      </c>
      <c r="AE707">
        <v>7</v>
      </c>
      <c r="AF707" t="s">
        <v>1280</v>
      </c>
      <c r="AG707" t="s">
        <v>1281</v>
      </c>
      <c r="AL707" t="s">
        <v>1284</v>
      </c>
      <c r="AO707">
        <v>35</v>
      </c>
      <c r="AP707">
        <v>-30</v>
      </c>
      <c r="AS707">
        <v>7.4999999999999997E-2</v>
      </c>
      <c r="AT707">
        <v>4</v>
      </c>
      <c r="AU707">
        <v>7.4999999999999997E-2</v>
      </c>
      <c r="AV707">
        <v>4</v>
      </c>
      <c r="AW707" t="s">
        <v>1285</v>
      </c>
      <c r="AX707" t="s">
        <v>1286</v>
      </c>
      <c r="AY707" t="s">
        <v>1288</v>
      </c>
      <c r="AZ707" t="s">
        <v>1289</v>
      </c>
      <c r="BA707">
        <v>2</v>
      </c>
      <c r="BB707">
        <v>0.75</v>
      </c>
      <c r="BC707">
        <v>0</v>
      </c>
      <c r="BD707" t="s">
        <v>1290</v>
      </c>
      <c r="BE707" t="s">
        <v>1290</v>
      </c>
      <c r="BF707" t="s">
        <v>1291</v>
      </c>
      <c r="BG707" t="s">
        <v>1291</v>
      </c>
      <c r="BH707" t="s">
        <v>1291</v>
      </c>
      <c r="BI707">
        <v>0</v>
      </c>
      <c r="BJ707" t="s">
        <v>1292</v>
      </c>
      <c r="BK707">
        <v>0</v>
      </c>
    </row>
    <row r="708" spans="1:63" x14ac:dyDescent="0.25">
      <c r="A708" t="s">
        <v>750</v>
      </c>
      <c r="B708">
        <v>4</v>
      </c>
      <c r="C708" t="s">
        <v>1237</v>
      </c>
      <c r="D708">
        <v>0</v>
      </c>
      <c r="E708">
        <v>1900</v>
      </c>
      <c r="F708">
        <v>1</v>
      </c>
      <c r="G708">
        <v>9</v>
      </c>
      <c r="H708">
        <v>1.2</v>
      </c>
      <c r="I708" t="s">
        <v>1273</v>
      </c>
      <c r="J708" t="s">
        <v>1274</v>
      </c>
      <c r="K708" t="s">
        <v>1275</v>
      </c>
      <c r="M708" t="s">
        <v>1274</v>
      </c>
      <c r="N708" t="s">
        <v>1276</v>
      </c>
      <c r="P708" t="s">
        <v>1274</v>
      </c>
      <c r="Q708" t="s">
        <v>1277</v>
      </c>
      <c r="X708">
        <v>0.38800000000000001</v>
      </c>
      <c r="Y708">
        <v>0.4</v>
      </c>
      <c r="Z708" t="s">
        <v>1279</v>
      </c>
      <c r="AA708">
        <v>0.2</v>
      </c>
      <c r="AB708">
        <v>0.2</v>
      </c>
      <c r="AC708">
        <v>0.2</v>
      </c>
      <c r="AD708">
        <v>0.2</v>
      </c>
      <c r="AE708">
        <v>7</v>
      </c>
      <c r="AF708" t="s">
        <v>1280</v>
      </c>
      <c r="AG708" t="s">
        <v>1281</v>
      </c>
      <c r="AL708" t="s">
        <v>1284</v>
      </c>
      <c r="AO708">
        <v>35</v>
      </c>
      <c r="AP708">
        <v>-30</v>
      </c>
      <c r="AS708">
        <v>7.4999999999999997E-2</v>
      </c>
      <c r="AT708">
        <v>4</v>
      </c>
      <c r="AU708">
        <v>7.4999999999999997E-2</v>
      </c>
      <c r="AV708">
        <v>4</v>
      </c>
      <c r="AW708" t="s">
        <v>1285</v>
      </c>
      <c r="AX708" t="s">
        <v>1286</v>
      </c>
      <c r="AY708" t="s">
        <v>1288</v>
      </c>
      <c r="AZ708" t="s">
        <v>1289</v>
      </c>
      <c r="BA708">
        <v>2</v>
      </c>
      <c r="BB708">
        <v>0.75</v>
      </c>
      <c r="BC708">
        <v>0</v>
      </c>
      <c r="BD708" t="s">
        <v>1290</v>
      </c>
      <c r="BE708" t="s">
        <v>1290</v>
      </c>
      <c r="BF708" t="s">
        <v>1291</v>
      </c>
      <c r="BG708" t="s">
        <v>1291</v>
      </c>
      <c r="BH708" t="s">
        <v>1291</v>
      </c>
      <c r="BI708">
        <v>0</v>
      </c>
      <c r="BJ708" t="s">
        <v>1292</v>
      </c>
      <c r="BK708">
        <v>0</v>
      </c>
    </row>
    <row r="709" spans="1:63" x14ac:dyDescent="0.25">
      <c r="A709" t="s">
        <v>751</v>
      </c>
      <c r="B709">
        <v>4</v>
      </c>
      <c r="C709" t="s">
        <v>1238</v>
      </c>
      <c r="D709">
        <v>0</v>
      </c>
      <c r="E709">
        <v>1900</v>
      </c>
      <c r="F709">
        <v>1</v>
      </c>
      <c r="G709">
        <v>9</v>
      </c>
      <c r="H709">
        <v>1.2</v>
      </c>
      <c r="I709" t="s">
        <v>1273</v>
      </c>
      <c r="J709" t="s">
        <v>1274</v>
      </c>
      <c r="K709" t="s">
        <v>1275</v>
      </c>
      <c r="M709" t="s">
        <v>1274</v>
      </c>
      <c r="N709" t="s">
        <v>1276</v>
      </c>
      <c r="P709" t="s">
        <v>1274</v>
      </c>
      <c r="Q709" t="s">
        <v>1277</v>
      </c>
      <c r="X709">
        <v>0.38800000000000001</v>
      </c>
      <c r="Y709">
        <v>0.4</v>
      </c>
      <c r="Z709" t="s">
        <v>1279</v>
      </c>
      <c r="AA709">
        <v>0.2</v>
      </c>
      <c r="AB709">
        <v>0.2</v>
      </c>
      <c r="AC709">
        <v>0.2</v>
      </c>
      <c r="AD709">
        <v>0.2</v>
      </c>
      <c r="AE709">
        <v>7</v>
      </c>
      <c r="AF709" t="s">
        <v>1280</v>
      </c>
      <c r="AG709" t="s">
        <v>1281</v>
      </c>
      <c r="AL709" t="s">
        <v>1284</v>
      </c>
      <c r="AO709">
        <v>35</v>
      </c>
      <c r="AP709">
        <v>-30</v>
      </c>
      <c r="AS709">
        <v>7.4999999999999997E-2</v>
      </c>
      <c r="AT709">
        <v>4</v>
      </c>
      <c r="AU709">
        <v>7.4999999999999997E-2</v>
      </c>
      <c r="AV709">
        <v>4</v>
      </c>
      <c r="AW709" t="s">
        <v>1285</v>
      </c>
      <c r="AX709" t="s">
        <v>1286</v>
      </c>
      <c r="AY709" t="s">
        <v>1288</v>
      </c>
      <c r="AZ709" t="s">
        <v>1289</v>
      </c>
      <c r="BA709">
        <v>2</v>
      </c>
      <c r="BB709">
        <v>0.75</v>
      </c>
      <c r="BC709">
        <v>0</v>
      </c>
      <c r="BD709" t="s">
        <v>1290</v>
      </c>
      <c r="BE709" t="s">
        <v>1290</v>
      </c>
      <c r="BF709" t="s">
        <v>1291</v>
      </c>
      <c r="BG709" t="s">
        <v>1291</v>
      </c>
      <c r="BH709" t="s">
        <v>1291</v>
      </c>
      <c r="BI709">
        <v>0</v>
      </c>
      <c r="BJ709" t="s">
        <v>1292</v>
      </c>
      <c r="BK709">
        <v>0</v>
      </c>
    </row>
    <row r="710" spans="1:63" x14ac:dyDescent="0.25">
      <c r="A710" t="s">
        <v>752</v>
      </c>
      <c r="B710">
        <v>4</v>
      </c>
      <c r="C710" t="s">
        <v>1239</v>
      </c>
      <c r="D710">
        <v>0</v>
      </c>
      <c r="E710">
        <v>1900</v>
      </c>
      <c r="F710">
        <v>1</v>
      </c>
      <c r="G710">
        <v>9</v>
      </c>
      <c r="H710">
        <v>1.2</v>
      </c>
      <c r="I710" t="s">
        <v>1273</v>
      </c>
      <c r="J710" t="s">
        <v>1274</v>
      </c>
      <c r="K710" t="s">
        <v>1275</v>
      </c>
      <c r="M710" t="s">
        <v>1274</v>
      </c>
      <c r="N710" t="s">
        <v>1276</v>
      </c>
      <c r="P710" t="s">
        <v>1274</v>
      </c>
      <c r="Q710" t="s">
        <v>1277</v>
      </c>
      <c r="X710">
        <v>0.38800000000000001</v>
      </c>
      <c r="Y710">
        <v>0.4</v>
      </c>
      <c r="Z710" t="s">
        <v>1279</v>
      </c>
      <c r="AA710">
        <v>0.2</v>
      </c>
      <c r="AB710">
        <v>0.2</v>
      </c>
      <c r="AC710">
        <v>0.2</v>
      </c>
      <c r="AD710">
        <v>0.2</v>
      </c>
      <c r="AE710">
        <v>7</v>
      </c>
      <c r="AF710" t="s">
        <v>1280</v>
      </c>
      <c r="AG710" t="s">
        <v>1281</v>
      </c>
      <c r="AL710" t="s">
        <v>1284</v>
      </c>
      <c r="AO710">
        <v>35</v>
      </c>
      <c r="AP710">
        <v>-30</v>
      </c>
      <c r="AS710">
        <v>7.4999999999999997E-2</v>
      </c>
      <c r="AT710">
        <v>4</v>
      </c>
      <c r="AU710">
        <v>7.4999999999999997E-2</v>
      </c>
      <c r="AV710">
        <v>4</v>
      </c>
      <c r="AW710" t="s">
        <v>1285</v>
      </c>
      <c r="AX710" t="s">
        <v>1286</v>
      </c>
      <c r="AY710" t="s">
        <v>1288</v>
      </c>
      <c r="AZ710" t="s">
        <v>1289</v>
      </c>
      <c r="BA710">
        <v>2</v>
      </c>
      <c r="BB710">
        <v>0.75</v>
      </c>
      <c r="BC710">
        <v>0</v>
      </c>
      <c r="BD710" t="s">
        <v>1290</v>
      </c>
      <c r="BE710" t="s">
        <v>1290</v>
      </c>
      <c r="BF710" t="s">
        <v>1291</v>
      </c>
      <c r="BG710" t="s">
        <v>1291</v>
      </c>
      <c r="BH710" t="s">
        <v>1291</v>
      </c>
      <c r="BI710">
        <v>0</v>
      </c>
      <c r="BJ710" t="s">
        <v>1292</v>
      </c>
      <c r="BK710">
        <v>0</v>
      </c>
    </row>
    <row r="711" spans="1:63" x14ac:dyDescent="0.25">
      <c r="A711" t="s">
        <v>753</v>
      </c>
      <c r="B711">
        <v>4</v>
      </c>
      <c r="C711" t="s">
        <v>1240</v>
      </c>
      <c r="D711">
        <v>0</v>
      </c>
      <c r="E711">
        <v>1900</v>
      </c>
      <c r="F711">
        <v>1</v>
      </c>
      <c r="G711">
        <v>9</v>
      </c>
      <c r="H711">
        <v>1.2</v>
      </c>
      <c r="I711" t="s">
        <v>1273</v>
      </c>
      <c r="J711" t="s">
        <v>1274</v>
      </c>
      <c r="K711" t="s">
        <v>1275</v>
      </c>
      <c r="M711" t="s">
        <v>1274</v>
      </c>
      <c r="N711" t="s">
        <v>1276</v>
      </c>
      <c r="P711" t="s">
        <v>1274</v>
      </c>
      <c r="Q711" t="s">
        <v>1277</v>
      </c>
      <c r="X711">
        <v>0.38800000000000001</v>
      </c>
      <c r="Y711">
        <v>0.4</v>
      </c>
      <c r="Z711" t="s">
        <v>1279</v>
      </c>
      <c r="AA711">
        <v>0.2</v>
      </c>
      <c r="AB711">
        <v>0.2</v>
      </c>
      <c r="AC711">
        <v>0.2</v>
      </c>
      <c r="AD711">
        <v>0.2</v>
      </c>
      <c r="AE711">
        <v>7</v>
      </c>
      <c r="AF711" t="s">
        <v>1280</v>
      </c>
      <c r="AG711" t="s">
        <v>1281</v>
      </c>
      <c r="AL711" t="s">
        <v>1284</v>
      </c>
      <c r="AO711">
        <v>35</v>
      </c>
      <c r="AP711">
        <v>-30</v>
      </c>
      <c r="AS711">
        <v>7.4999999999999997E-2</v>
      </c>
      <c r="AT711">
        <v>4</v>
      </c>
      <c r="AU711">
        <v>7.4999999999999997E-2</v>
      </c>
      <c r="AV711">
        <v>4</v>
      </c>
      <c r="AW711" t="s">
        <v>1285</v>
      </c>
      <c r="AX711" t="s">
        <v>1286</v>
      </c>
      <c r="AY711" t="s">
        <v>1288</v>
      </c>
      <c r="AZ711" t="s">
        <v>1289</v>
      </c>
      <c r="BA711">
        <v>2</v>
      </c>
      <c r="BB711">
        <v>0.75</v>
      </c>
      <c r="BC711">
        <v>0</v>
      </c>
      <c r="BD711" t="s">
        <v>1290</v>
      </c>
      <c r="BE711" t="s">
        <v>1290</v>
      </c>
      <c r="BF711" t="s">
        <v>1291</v>
      </c>
      <c r="BG711" t="s">
        <v>1291</v>
      </c>
      <c r="BH711" t="s">
        <v>1291</v>
      </c>
      <c r="BI711">
        <v>0</v>
      </c>
      <c r="BJ711" t="s">
        <v>1292</v>
      </c>
      <c r="BK711">
        <v>0</v>
      </c>
    </row>
    <row r="712" spans="1:63" x14ac:dyDescent="0.25">
      <c r="A712" t="s">
        <v>754</v>
      </c>
      <c r="B712">
        <v>4</v>
      </c>
      <c r="C712" t="s">
        <v>1241</v>
      </c>
      <c r="D712">
        <v>0</v>
      </c>
      <c r="E712">
        <v>1900</v>
      </c>
      <c r="F712">
        <v>1</v>
      </c>
      <c r="G712">
        <v>9</v>
      </c>
      <c r="H712">
        <v>1.2</v>
      </c>
      <c r="I712" t="s">
        <v>1273</v>
      </c>
      <c r="J712" t="s">
        <v>1274</v>
      </c>
      <c r="K712" t="s">
        <v>1275</v>
      </c>
      <c r="M712" t="s">
        <v>1274</v>
      </c>
      <c r="N712" t="s">
        <v>1276</v>
      </c>
      <c r="P712" t="s">
        <v>1274</v>
      </c>
      <c r="Q712" t="s">
        <v>1277</v>
      </c>
      <c r="X712">
        <v>0.38800000000000001</v>
      </c>
      <c r="Y712">
        <v>0.4</v>
      </c>
      <c r="Z712" t="s">
        <v>1279</v>
      </c>
      <c r="AA712">
        <v>0.2</v>
      </c>
      <c r="AB712">
        <v>0.2</v>
      </c>
      <c r="AC712">
        <v>0.2</v>
      </c>
      <c r="AD712">
        <v>0.2</v>
      </c>
      <c r="AE712">
        <v>7</v>
      </c>
      <c r="AF712" t="s">
        <v>1280</v>
      </c>
      <c r="AG712" t="s">
        <v>1281</v>
      </c>
      <c r="AL712" t="s">
        <v>1284</v>
      </c>
      <c r="AO712">
        <v>35</v>
      </c>
      <c r="AP712">
        <v>-30</v>
      </c>
      <c r="AS712">
        <v>7.4999999999999997E-2</v>
      </c>
      <c r="AT712">
        <v>4</v>
      </c>
      <c r="AU712">
        <v>7.4999999999999997E-2</v>
      </c>
      <c r="AV712">
        <v>4</v>
      </c>
      <c r="AW712" t="s">
        <v>1285</v>
      </c>
      <c r="AX712" t="s">
        <v>1286</v>
      </c>
      <c r="AY712" t="s">
        <v>1288</v>
      </c>
      <c r="AZ712" t="s">
        <v>1289</v>
      </c>
      <c r="BA712">
        <v>2</v>
      </c>
      <c r="BB712">
        <v>0.75</v>
      </c>
      <c r="BC712">
        <v>0</v>
      </c>
      <c r="BD712" t="s">
        <v>1290</v>
      </c>
      <c r="BE712" t="s">
        <v>1290</v>
      </c>
      <c r="BF712" t="s">
        <v>1291</v>
      </c>
      <c r="BG712" t="s">
        <v>1291</v>
      </c>
      <c r="BH712" t="s">
        <v>1291</v>
      </c>
      <c r="BI712">
        <v>0</v>
      </c>
      <c r="BJ712" t="s">
        <v>1292</v>
      </c>
      <c r="BK712">
        <v>0</v>
      </c>
    </row>
    <row r="713" spans="1:63" x14ac:dyDescent="0.25">
      <c r="A713" t="s">
        <v>755</v>
      </c>
      <c r="B713">
        <v>4</v>
      </c>
      <c r="C713" t="s">
        <v>1242</v>
      </c>
      <c r="D713">
        <v>0</v>
      </c>
      <c r="E713">
        <v>1900</v>
      </c>
      <c r="F713">
        <v>1</v>
      </c>
      <c r="G713">
        <v>9</v>
      </c>
      <c r="H713">
        <v>1.2</v>
      </c>
      <c r="I713" t="s">
        <v>1273</v>
      </c>
      <c r="J713" t="s">
        <v>1274</v>
      </c>
      <c r="K713" t="s">
        <v>1275</v>
      </c>
      <c r="M713" t="s">
        <v>1274</v>
      </c>
      <c r="N713" t="s">
        <v>1276</v>
      </c>
      <c r="P713" t="s">
        <v>1274</v>
      </c>
      <c r="Q713" t="s">
        <v>1277</v>
      </c>
      <c r="X713">
        <v>0.38800000000000001</v>
      </c>
      <c r="Y713">
        <v>0.4</v>
      </c>
      <c r="Z713" t="s">
        <v>1279</v>
      </c>
      <c r="AA713">
        <v>0.2</v>
      </c>
      <c r="AB713">
        <v>0.2</v>
      </c>
      <c r="AC713">
        <v>0.2</v>
      </c>
      <c r="AD713">
        <v>0.2</v>
      </c>
      <c r="AE713">
        <v>7</v>
      </c>
      <c r="AF713" t="s">
        <v>1280</v>
      </c>
      <c r="AG713" t="s">
        <v>1281</v>
      </c>
      <c r="AL713" t="s">
        <v>1284</v>
      </c>
      <c r="AO713">
        <v>35</v>
      </c>
      <c r="AP713">
        <v>-30</v>
      </c>
      <c r="AS713">
        <v>7.4999999999999997E-2</v>
      </c>
      <c r="AT713">
        <v>4</v>
      </c>
      <c r="AU713">
        <v>7.4999999999999997E-2</v>
      </c>
      <c r="AV713">
        <v>4</v>
      </c>
      <c r="AW713" t="s">
        <v>1285</v>
      </c>
      <c r="AX713" t="s">
        <v>1286</v>
      </c>
      <c r="AY713" t="s">
        <v>1288</v>
      </c>
      <c r="AZ713" t="s">
        <v>1289</v>
      </c>
      <c r="BA713">
        <v>2</v>
      </c>
      <c r="BB713">
        <v>0.75</v>
      </c>
      <c r="BC713">
        <v>0</v>
      </c>
      <c r="BD713" t="s">
        <v>1290</v>
      </c>
      <c r="BE713" t="s">
        <v>1290</v>
      </c>
      <c r="BF713" t="s">
        <v>1291</v>
      </c>
      <c r="BG713" t="s">
        <v>1291</v>
      </c>
      <c r="BH713" t="s">
        <v>1291</v>
      </c>
      <c r="BI713">
        <v>0</v>
      </c>
      <c r="BJ713" t="s">
        <v>1292</v>
      </c>
      <c r="BK713">
        <v>0</v>
      </c>
    </row>
    <row r="714" spans="1:63" x14ac:dyDescent="0.25">
      <c r="A714" t="s">
        <v>756</v>
      </c>
      <c r="B714">
        <v>4</v>
      </c>
      <c r="C714" t="s">
        <v>1243</v>
      </c>
      <c r="D714">
        <v>0</v>
      </c>
      <c r="E714">
        <v>1900</v>
      </c>
      <c r="F714">
        <v>1</v>
      </c>
      <c r="G714">
        <v>9</v>
      </c>
      <c r="H714">
        <v>1.2</v>
      </c>
      <c r="I714" t="s">
        <v>1273</v>
      </c>
      <c r="J714" t="s">
        <v>1274</v>
      </c>
      <c r="K714" t="s">
        <v>1275</v>
      </c>
      <c r="M714" t="s">
        <v>1274</v>
      </c>
      <c r="N714" t="s">
        <v>1276</v>
      </c>
      <c r="P714" t="s">
        <v>1274</v>
      </c>
      <c r="Q714" t="s">
        <v>1277</v>
      </c>
      <c r="X714">
        <v>0.38800000000000001</v>
      </c>
      <c r="Y714">
        <v>0.4</v>
      </c>
      <c r="Z714" t="s">
        <v>1279</v>
      </c>
      <c r="AA714">
        <v>0.2</v>
      </c>
      <c r="AB714">
        <v>0.2</v>
      </c>
      <c r="AC714">
        <v>0.2</v>
      </c>
      <c r="AD714">
        <v>0.2</v>
      </c>
      <c r="AE714">
        <v>7</v>
      </c>
      <c r="AF714" t="s">
        <v>1280</v>
      </c>
      <c r="AG714" t="s">
        <v>1281</v>
      </c>
      <c r="AL714" t="s">
        <v>1284</v>
      </c>
      <c r="AO714">
        <v>35</v>
      </c>
      <c r="AP714">
        <v>-30</v>
      </c>
      <c r="AS714">
        <v>7.4999999999999997E-2</v>
      </c>
      <c r="AT714">
        <v>4</v>
      </c>
      <c r="AU714">
        <v>7.4999999999999997E-2</v>
      </c>
      <c r="AV714">
        <v>4</v>
      </c>
      <c r="AW714" t="s">
        <v>1285</v>
      </c>
      <c r="AX714" t="s">
        <v>1286</v>
      </c>
      <c r="AY714" t="s">
        <v>1288</v>
      </c>
      <c r="AZ714" t="s">
        <v>1289</v>
      </c>
      <c r="BA714">
        <v>2</v>
      </c>
      <c r="BB714">
        <v>0.75</v>
      </c>
      <c r="BC714">
        <v>0</v>
      </c>
      <c r="BD714" t="s">
        <v>1290</v>
      </c>
      <c r="BE714" t="s">
        <v>1290</v>
      </c>
      <c r="BF714" t="s">
        <v>1291</v>
      </c>
      <c r="BG714" t="s">
        <v>1291</v>
      </c>
      <c r="BH714" t="s">
        <v>1291</v>
      </c>
      <c r="BI714">
        <v>0</v>
      </c>
      <c r="BJ714" t="s">
        <v>1292</v>
      </c>
      <c r="BK714">
        <v>0</v>
      </c>
    </row>
    <row r="715" spans="1:63" x14ac:dyDescent="0.25">
      <c r="A715" t="s">
        <v>757</v>
      </c>
      <c r="B715">
        <v>4</v>
      </c>
      <c r="C715" t="s">
        <v>1244</v>
      </c>
      <c r="D715">
        <v>0</v>
      </c>
      <c r="E715">
        <v>1900</v>
      </c>
      <c r="F715">
        <v>1</v>
      </c>
      <c r="G715">
        <v>9</v>
      </c>
      <c r="H715">
        <v>1.2</v>
      </c>
      <c r="I715" t="s">
        <v>1273</v>
      </c>
      <c r="J715" t="s">
        <v>1274</v>
      </c>
      <c r="K715" t="s">
        <v>1275</v>
      </c>
      <c r="M715" t="s">
        <v>1274</v>
      </c>
      <c r="N715" t="s">
        <v>1276</v>
      </c>
      <c r="P715" t="s">
        <v>1274</v>
      </c>
      <c r="Q715" t="s">
        <v>1277</v>
      </c>
      <c r="X715">
        <v>0.38800000000000001</v>
      </c>
      <c r="Y715">
        <v>0.4</v>
      </c>
      <c r="Z715" t="s">
        <v>1279</v>
      </c>
      <c r="AA715">
        <v>0.2</v>
      </c>
      <c r="AB715">
        <v>0.2</v>
      </c>
      <c r="AC715">
        <v>0.2</v>
      </c>
      <c r="AD715">
        <v>0.2</v>
      </c>
      <c r="AE715">
        <v>7</v>
      </c>
      <c r="AF715" t="s">
        <v>1280</v>
      </c>
      <c r="AG715" t="s">
        <v>1281</v>
      </c>
      <c r="AL715" t="s">
        <v>1284</v>
      </c>
      <c r="AO715">
        <v>35</v>
      </c>
      <c r="AP715">
        <v>-30</v>
      </c>
      <c r="AS715">
        <v>7.4999999999999997E-2</v>
      </c>
      <c r="AT715">
        <v>4</v>
      </c>
      <c r="AU715">
        <v>7.4999999999999997E-2</v>
      </c>
      <c r="AV715">
        <v>4</v>
      </c>
      <c r="AW715" t="s">
        <v>1285</v>
      </c>
      <c r="AX715" t="s">
        <v>1286</v>
      </c>
      <c r="AY715" t="s">
        <v>1288</v>
      </c>
      <c r="AZ715" t="s">
        <v>1289</v>
      </c>
      <c r="BA715">
        <v>2</v>
      </c>
      <c r="BB715">
        <v>0.75</v>
      </c>
      <c r="BC715">
        <v>0</v>
      </c>
      <c r="BD715" t="s">
        <v>1290</v>
      </c>
      <c r="BE715" t="s">
        <v>1290</v>
      </c>
      <c r="BF715" t="s">
        <v>1291</v>
      </c>
      <c r="BG715" t="s">
        <v>1291</v>
      </c>
      <c r="BH715" t="s">
        <v>1291</v>
      </c>
      <c r="BI715">
        <v>0</v>
      </c>
      <c r="BJ715" t="s">
        <v>1292</v>
      </c>
      <c r="BK715">
        <v>0</v>
      </c>
    </row>
    <row r="716" spans="1:63" x14ac:dyDescent="0.25">
      <c r="A716" t="s">
        <v>758</v>
      </c>
      <c r="B716">
        <v>4</v>
      </c>
      <c r="C716" t="s">
        <v>1245</v>
      </c>
      <c r="D716">
        <v>0</v>
      </c>
      <c r="E716">
        <v>1900</v>
      </c>
      <c r="F716">
        <v>1</v>
      </c>
      <c r="G716">
        <v>9</v>
      </c>
      <c r="H716">
        <v>1.2</v>
      </c>
      <c r="I716" t="s">
        <v>1273</v>
      </c>
      <c r="J716" t="s">
        <v>1274</v>
      </c>
      <c r="K716" t="s">
        <v>1275</v>
      </c>
      <c r="M716" t="s">
        <v>1274</v>
      </c>
      <c r="N716" t="s">
        <v>1276</v>
      </c>
      <c r="P716" t="s">
        <v>1274</v>
      </c>
      <c r="Q716" t="s">
        <v>1277</v>
      </c>
      <c r="X716">
        <v>0.38800000000000001</v>
      </c>
      <c r="Y716">
        <v>0.4</v>
      </c>
      <c r="Z716" t="s">
        <v>1279</v>
      </c>
      <c r="AA716">
        <v>0.2</v>
      </c>
      <c r="AB716">
        <v>0.2</v>
      </c>
      <c r="AC716">
        <v>0.2</v>
      </c>
      <c r="AD716">
        <v>0.2</v>
      </c>
      <c r="AE716">
        <v>7</v>
      </c>
      <c r="AF716" t="s">
        <v>1280</v>
      </c>
      <c r="AG716" t="s">
        <v>1281</v>
      </c>
      <c r="AL716" t="s">
        <v>1284</v>
      </c>
      <c r="AO716">
        <v>35</v>
      </c>
      <c r="AP716">
        <v>-30</v>
      </c>
      <c r="AS716">
        <v>7.4999999999999997E-2</v>
      </c>
      <c r="AT716">
        <v>4</v>
      </c>
      <c r="AU716">
        <v>7.4999999999999997E-2</v>
      </c>
      <c r="AV716">
        <v>4</v>
      </c>
      <c r="AW716" t="s">
        <v>1285</v>
      </c>
      <c r="AX716" t="s">
        <v>1286</v>
      </c>
      <c r="AY716" t="s">
        <v>1288</v>
      </c>
      <c r="AZ716" t="s">
        <v>1289</v>
      </c>
      <c r="BA716">
        <v>2</v>
      </c>
      <c r="BB716">
        <v>0.75</v>
      </c>
      <c r="BC716">
        <v>0</v>
      </c>
      <c r="BD716" t="s">
        <v>1290</v>
      </c>
      <c r="BE716" t="s">
        <v>1290</v>
      </c>
      <c r="BF716" t="s">
        <v>1291</v>
      </c>
      <c r="BG716" t="s">
        <v>1291</v>
      </c>
      <c r="BH716" t="s">
        <v>1291</v>
      </c>
      <c r="BI716">
        <v>0</v>
      </c>
      <c r="BJ716" t="s">
        <v>1292</v>
      </c>
      <c r="BK716">
        <v>0</v>
      </c>
    </row>
    <row r="717" spans="1:63" x14ac:dyDescent="0.25">
      <c r="A717" t="s">
        <v>759</v>
      </c>
      <c r="B717">
        <v>4</v>
      </c>
      <c r="C717" t="s">
        <v>1246</v>
      </c>
      <c r="D717">
        <v>0</v>
      </c>
      <c r="E717">
        <v>1900</v>
      </c>
      <c r="F717">
        <v>1</v>
      </c>
      <c r="G717">
        <v>9</v>
      </c>
      <c r="H717">
        <v>1.2</v>
      </c>
      <c r="I717" t="s">
        <v>1273</v>
      </c>
      <c r="J717" t="s">
        <v>1274</v>
      </c>
      <c r="K717" t="s">
        <v>1275</v>
      </c>
      <c r="M717" t="s">
        <v>1274</v>
      </c>
      <c r="N717" t="s">
        <v>1276</v>
      </c>
      <c r="P717" t="s">
        <v>1274</v>
      </c>
      <c r="Q717" t="s">
        <v>1277</v>
      </c>
      <c r="X717">
        <v>0.38800000000000001</v>
      </c>
      <c r="Y717">
        <v>0.4</v>
      </c>
      <c r="Z717" t="s">
        <v>1279</v>
      </c>
      <c r="AA717">
        <v>0.2</v>
      </c>
      <c r="AB717">
        <v>0.2</v>
      </c>
      <c r="AC717">
        <v>0.2</v>
      </c>
      <c r="AD717">
        <v>0.2</v>
      </c>
      <c r="AE717">
        <v>7</v>
      </c>
      <c r="AF717" t="s">
        <v>1280</v>
      </c>
      <c r="AG717" t="s">
        <v>1281</v>
      </c>
      <c r="AL717" t="s">
        <v>1284</v>
      </c>
      <c r="AO717">
        <v>35</v>
      </c>
      <c r="AP717">
        <v>-30</v>
      </c>
      <c r="AS717">
        <v>7.4999999999999997E-2</v>
      </c>
      <c r="AT717">
        <v>4</v>
      </c>
      <c r="AU717">
        <v>7.4999999999999997E-2</v>
      </c>
      <c r="AV717">
        <v>4</v>
      </c>
      <c r="AW717" t="s">
        <v>1285</v>
      </c>
      <c r="AX717" t="s">
        <v>1286</v>
      </c>
      <c r="AY717" t="s">
        <v>1288</v>
      </c>
      <c r="AZ717" t="s">
        <v>1289</v>
      </c>
      <c r="BA717">
        <v>2</v>
      </c>
      <c r="BB717">
        <v>0.75</v>
      </c>
      <c r="BC717">
        <v>0</v>
      </c>
      <c r="BD717" t="s">
        <v>1290</v>
      </c>
      <c r="BE717" t="s">
        <v>1290</v>
      </c>
      <c r="BF717" t="s">
        <v>1291</v>
      </c>
      <c r="BG717" t="s">
        <v>1291</v>
      </c>
      <c r="BH717" t="s">
        <v>1291</v>
      </c>
      <c r="BI717">
        <v>0</v>
      </c>
      <c r="BJ717" t="s">
        <v>1292</v>
      </c>
      <c r="BK717">
        <v>0</v>
      </c>
    </row>
    <row r="718" spans="1:63" x14ac:dyDescent="0.25">
      <c r="A718" t="s">
        <v>760</v>
      </c>
      <c r="B718">
        <v>4</v>
      </c>
      <c r="C718" t="s">
        <v>1247</v>
      </c>
      <c r="D718">
        <v>0</v>
      </c>
      <c r="E718">
        <v>1900</v>
      </c>
      <c r="F718">
        <v>1</v>
      </c>
      <c r="G718">
        <v>9</v>
      </c>
      <c r="H718">
        <v>1.2</v>
      </c>
      <c r="I718" t="s">
        <v>1273</v>
      </c>
      <c r="J718" t="s">
        <v>1274</v>
      </c>
      <c r="K718" t="s">
        <v>1275</v>
      </c>
      <c r="M718" t="s">
        <v>1274</v>
      </c>
      <c r="N718" t="s">
        <v>1276</v>
      </c>
      <c r="P718" t="s">
        <v>1274</v>
      </c>
      <c r="Q718" t="s">
        <v>1277</v>
      </c>
      <c r="X718">
        <v>0.38800000000000001</v>
      </c>
      <c r="Y718">
        <v>0.4</v>
      </c>
      <c r="Z718" t="s">
        <v>1279</v>
      </c>
      <c r="AA718">
        <v>0.2</v>
      </c>
      <c r="AB718">
        <v>0.2</v>
      </c>
      <c r="AC718">
        <v>0.2</v>
      </c>
      <c r="AD718">
        <v>0.2</v>
      </c>
      <c r="AE718">
        <v>7</v>
      </c>
      <c r="AF718" t="s">
        <v>1280</v>
      </c>
      <c r="AG718" t="s">
        <v>1281</v>
      </c>
      <c r="AL718" t="s">
        <v>1284</v>
      </c>
      <c r="AO718">
        <v>35</v>
      </c>
      <c r="AP718">
        <v>-30</v>
      </c>
      <c r="AS718">
        <v>7.4999999999999997E-2</v>
      </c>
      <c r="AT718">
        <v>4</v>
      </c>
      <c r="AU718">
        <v>7.4999999999999997E-2</v>
      </c>
      <c r="AV718">
        <v>4</v>
      </c>
      <c r="AW718" t="s">
        <v>1285</v>
      </c>
      <c r="AX718" t="s">
        <v>1286</v>
      </c>
      <c r="AY718" t="s">
        <v>1288</v>
      </c>
      <c r="AZ718" t="s">
        <v>1289</v>
      </c>
      <c r="BA718">
        <v>2</v>
      </c>
      <c r="BB718">
        <v>0.75</v>
      </c>
      <c r="BC718">
        <v>0</v>
      </c>
      <c r="BD718" t="s">
        <v>1290</v>
      </c>
      <c r="BE718" t="s">
        <v>1290</v>
      </c>
      <c r="BF718" t="s">
        <v>1291</v>
      </c>
      <c r="BG718" t="s">
        <v>1291</v>
      </c>
      <c r="BH718" t="s">
        <v>1291</v>
      </c>
      <c r="BI718">
        <v>0</v>
      </c>
      <c r="BJ718" t="s">
        <v>1292</v>
      </c>
      <c r="BK718">
        <v>0</v>
      </c>
    </row>
    <row r="719" spans="1:63" x14ac:dyDescent="0.25">
      <c r="A719" t="s">
        <v>761</v>
      </c>
      <c r="B719">
        <v>4</v>
      </c>
      <c r="C719" t="s">
        <v>1248</v>
      </c>
      <c r="D719">
        <v>0</v>
      </c>
      <c r="E719">
        <v>1900</v>
      </c>
      <c r="F719">
        <v>1</v>
      </c>
      <c r="G719">
        <v>9</v>
      </c>
      <c r="H719">
        <v>1.2</v>
      </c>
      <c r="I719" t="s">
        <v>1273</v>
      </c>
      <c r="J719" t="s">
        <v>1274</v>
      </c>
      <c r="K719" t="s">
        <v>1275</v>
      </c>
      <c r="M719" t="s">
        <v>1274</v>
      </c>
      <c r="N719" t="s">
        <v>1276</v>
      </c>
      <c r="P719" t="s">
        <v>1274</v>
      </c>
      <c r="Q719" t="s">
        <v>1277</v>
      </c>
      <c r="X719">
        <v>0.38800000000000001</v>
      </c>
      <c r="Y719">
        <v>0.4</v>
      </c>
      <c r="Z719" t="s">
        <v>1279</v>
      </c>
      <c r="AA719">
        <v>0.2</v>
      </c>
      <c r="AB719">
        <v>0.2</v>
      </c>
      <c r="AC719">
        <v>0.2</v>
      </c>
      <c r="AD719">
        <v>0.2</v>
      </c>
      <c r="AE719">
        <v>7</v>
      </c>
      <c r="AF719" t="s">
        <v>1280</v>
      </c>
      <c r="AG719" t="s">
        <v>1281</v>
      </c>
      <c r="AL719" t="s">
        <v>1284</v>
      </c>
      <c r="AO719">
        <v>35</v>
      </c>
      <c r="AP719">
        <v>-30</v>
      </c>
      <c r="AS719">
        <v>7.4999999999999997E-2</v>
      </c>
      <c r="AT719">
        <v>4</v>
      </c>
      <c r="AU719">
        <v>7.4999999999999997E-2</v>
      </c>
      <c r="AV719">
        <v>4</v>
      </c>
      <c r="AW719" t="s">
        <v>1285</v>
      </c>
      <c r="AX719" t="s">
        <v>1286</v>
      </c>
      <c r="AY719" t="s">
        <v>1288</v>
      </c>
      <c r="AZ719" t="s">
        <v>1289</v>
      </c>
      <c r="BA719">
        <v>2</v>
      </c>
      <c r="BB719">
        <v>0.75</v>
      </c>
      <c r="BC719">
        <v>0</v>
      </c>
      <c r="BD719" t="s">
        <v>1290</v>
      </c>
      <c r="BE719" t="s">
        <v>1290</v>
      </c>
      <c r="BF719" t="s">
        <v>1291</v>
      </c>
      <c r="BG719" t="s">
        <v>1291</v>
      </c>
      <c r="BH719" t="s">
        <v>1291</v>
      </c>
      <c r="BI719">
        <v>0</v>
      </c>
      <c r="BJ719" t="s">
        <v>1292</v>
      </c>
      <c r="BK719">
        <v>0</v>
      </c>
    </row>
    <row r="720" spans="1:63" x14ac:dyDescent="0.25">
      <c r="A720" t="s">
        <v>762</v>
      </c>
      <c r="B720">
        <v>4</v>
      </c>
      <c r="C720" t="s">
        <v>1249</v>
      </c>
      <c r="D720">
        <v>0</v>
      </c>
      <c r="E720">
        <v>1900</v>
      </c>
      <c r="F720">
        <v>1</v>
      </c>
      <c r="G720">
        <v>9</v>
      </c>
      <c r="H720">
        <v>1.2</v>
      </c>
      <c r="I720" t="s">
        <v>1273</v>
      </c>
      <c r="J720" t="s">
        <v>1274</v>
      </c>
      <c r="K720" t="s">
        <v>1275</v>
      </c>
      <c r="M720" t="s">
        <v>1274</v>
      </c>
      <c r="N720" t="s">
        <v>1276</v>
      </c>
      <c r="P720" t="s">
        <v>1274</v>
      </c>
      <c r="Q720" t="s">
        <v>1277</v>
      </c>
      <c r="X720">
        <v>0.38800000000000001</v>
      </c>
      <c r="Y720">
        <v>0.4</v>
      </c>
      <c r="Z720" t="s">
        <v>1279</v>
      </c>
      <c r="AA720">
        <v>0.2</v>
      </c>
      <c r="AB720">
        <v>0.2</v>
      </c>
      <c r="AC720">
        <v>0.2</v>
      </c>
      <c r="AD720">
        <v>0.2</v>
      </c>
      <c r="AE720">
        <v>7</v>
      </c>
      <c r="AF720" t="s">
        <v>1280</v>
      </c>
      <c r="AG720" t="s">
        <v>1281</v>
      </c>
      <c r="AL720" t="s">
        <v>1284</v>
      </c>
      <c r="AO720">
        <v>35</v>
      </c>
      <c r="AP720">
        <v>-30</v>
      </c>
      <c r="AS720">
        <v>7.4999999999999997E-2</v>
      </c>
      <c r="AT720">
        <v>4</v>
      </c>
      <c r="AU720">
        <v>7.4999999999999997E-2</v>
      </c>
      <c r="AV720">
        <v>4</v>
      </c>
      <c r="AW720" t="s">
        <v>1285</v>
      </c>
      <c r="AX720" t="s">
        <v>1286</v>
      </c>
      <c r="AY720" t="s">
        <v>1288</v>
      </c>
      <c r="AZ720" t="s">
        <v>1289</v>
      </c>
      <c r="BA720">
        <v>2</v>
      </c>
      <c r="BB720">
        <v>0.75</v>
      </c>
      <c r="BC720">
        <v>0</v>
      </c>
      <c r="BD720" t="s">
        <v>1290</v>
      </c>
      <c r="BE720" t="s">
        <v>1290</v>
      </c>
      <c r="BF720" t="s">
        <v>1291</v>
      </c>
      <c r="BG720" t="s">
        <v>1291</v>
      </c>
      <c r="BH720" t="s">
        <v>1291</v>
      </c>
      <c r="BI720">
        <v>0</v>
      </c>
      <c r="BJ720" t="s">
        <v>1292</v>
      </c>
      <c r="BK720">
        <v>0</v>
      </c>
    </row>
    <row r="721" spans="1:63" x14ac:dyDescent="0.25">
      <c r="A721" t="s">
        <v>763</v>
      </c>
      <c r="B721">
        <v>4</v>
      </c>
      <c r="C721" t="s">
        <v>1250</v>
      </c>
      <c r="D721">
        <v>0</v>
      </c>
      <c r="E721">
        <v>1900</v>
      </c>
      <c r="F721">
        <v>1</v>
      </c>
      <c r="G721">
        <v>9</v>
      </c>
      <c r="H721">
        <v>1.2</v>
      </c>
      <c r="I721" t="s">
        <v>1273</v>
      </c>
      <c r="J721" t="s">
        <v>1274</v>
      </c>
      <c r="K721" t="s">
        <v>1275</v>
      </c>
      <c r="M721" t="s">
        <v>1274</v>
      </c>
      <c r="N721" t="s">
        <v>1276</v>
      </c>
      <c r="P721" t="s">
        <v>1274</v>
      </c>
      <c r="Q721" t="s">
        <v>1277</v>
      </c>
      <c r="X721">
        <v>0.38800000000000001</v>
      </c>
      <c r="Y721">
        <v>0.4</v>
      </c>
      <c r="Z721" t="s">
        <v>1279</v>
      </c>
      <c r="AA721">
        <v>0.2</v>
      </c>
      <c r="AB721">
        <v>0.2</v>
      </c>
      <c r="AC721">
        <v>0.2</v>
      </c>
      <c r="AD721">
        <v>0.2</v>
      </c>
      <c r="AE721">
        <v>7</v>
      </c>
      <c r="AF721" t="s">
        <v>1280</v>
      </c>
      <c r="AG721" t="s">
        <v>1281</v>
      </c>
      <c r="AL721" t="s">
        <v>1284</v>
      </c>
      <c r="AO721">
        <v>35</v>
      </c>
      <c r="AP721">
        <v>-30</v>
      </c>
      <c r="AS721">
        <v>7.4999999999999997E-2</v>
      </c>
      <c r="AT721">
        <v>4</v>
      </c>
      <c r="AU721">
        <v>7.4999999999999997E-2</v>
      </c>
      <c r="AV721">
        <v>4</v>
      </c>
      <c r="AW721" t="s">
        <v>1285</v>
      </c>
      <c r="AX721" t="s">
        <v>1286</v>
      </c>
      <c r="AY721" t="s">
        <v>1288</v>
      </c>
      <c r="AZ721" t="s">
        <v>1289</v>
      </c>
      <c r="BA721">
        <v>2</v>
      </c>
      <c r="BB721">
        <v>0.75</v>
      </c>
      <c r="BC721">
        <v>0</v>
      </c>
      <c r="BD721" t="s">
        <v>1290</v>
      </c>
      <c r="BE721" t="s">
        <v>1290</v>
      </c>
      <c r="BF721" t="s">
        <v>1291</v>
      </c>
      <c r="BG721" t="s">
        <v>1291</v>
      </c>
      <c r="BH721" t="s">
        <v>1291</v>
      </c>
      <c r="BI721">
        <v>0</v>
      </c>
      <c r="BJ721" t="s">
        <v>1292</v>
      </c>
      <c r="BK721">
        <v>0</v>
      </c>
    </row>
    <row r="722" spans="1:63" x14ac:dyDescent="0.25">
      <c r="A722" t="s">
        <v>764</v>
      </c>
      <c r="B722">
        <v>4</v>
      </c>
      <c r="C722" t="s">
        <v>1251</v>
      </c>
      <c r="D722">
        <v>0</v>
      </c>
      <c r="E722">
        <v>1900</v>
      </c>
      <c r="F722">
        <v>1</v>
      </c>
      <c r="G722">
        <v>9</v>
      </c>
      <c r="H722">
        <v>1.2</v>
      </c>
      <c r="I722" t="s">
        <v>1273</v>
      </c>
      <c r="J722" t="s">
        <v>1274</v>
      </c>
      <c r="K722" t="s">
        <v>1275</v>
      </c>
      <c r="M722" t="s">
        <v>1274</v>
      </c>
      <c r="N722" t="s">
        <v>1276</v>
      </c>
      <c r="P722" t="s">
        <v>1274</v>
      </c>
      <c r="Q722" t="s">
        <v>1277</v>
      </c>
      <c r="X722">
        <v>0.38800000000000001</v>
      </c>
      <c r="Y722">
        <v>0.4</v>
      </c>
      <c r="Z722" t="s">
        <v>1279</v>
      </c>
      <c r="AA722">
        <v>0.2</v>
      </c>
      <c r="AB722">
        <v>0.2</v>
      </c>
      <c r="AC722">
        <v>0.2</v>
      </c>
      <c r="AD722">
        <v>0.2</v>
      </c>
      <c r="AE722">
        <v>7</v>
      </c>
      <c r="AF722" t="s">
        <v>1280</v>
      </c>
      <c r="AG722" t="s">
        <v>1281</v>
      </c>
      <c r="AL722" t="s">
        <v>1284</v>
      </c>
      <c r="AO722">
        <v>35</v>
      </c>
      <c r="AP722">
        <v>-30</v>
      </c>
      <c r="AS722">
        <v>7.4999999999999997E-2</v>
      </c>
      <c r="AT722">
        <v>4</v>
      </c>
      <c r="AU722">
        <v>7.4999999999999997E-2</v>
      </c>
      <c r="AV722">
        <v>4</v>
      </c>
      <c r="AW722" t="s">
        <v>1285</v>
      </c>
      <c r="AX722" t="s">
        <v>1286</v>
      </c>
      <c r="AY722" t="s">
        <v>1288</v>
      </c>
      <c r="AZ722" t="s">
        <v>1289</v>
      </c>
      <c r="BA722">
        <v>2</v>
      </c>
      <c r="BB722">
        <v>0.75</v>
      </c>
      <c r="BC722">
        <v>0</v>
      </c>
      <c r="BD722" t="s">
        <v>1290</v>
      </c>
      <c r="BE722" t="s">
        <v>1290</v>
      </c>
      <c r="BF722" t="s">
        <v>1291</v>
      </c>
      <c r="BG722" t="s">
        <v>1291</v>
      </c>
      <c r="BH722" t="s">
        <v>1291</v>
      </c>
      <c r="BI722">
        <v>0</v>
      </c>
      <c r="BJ722" t="s">
        <v>1292</v>
      </c>
      <c r="BK722">
        <v>0</v>
      </c>
    </row>
    <row r="723" spans="1:63" x14ac:dyDescent="0.25">
      <c r="A723" t="s">
        <v>765</v>
      </c>
      <c r="B723">
        <v>4</v>
      </c>
      <c r="C723" t="s">
        <v>1252</v>
      </c>
      <c r="D723">
        <v>0</v>
      </c>
      <c r="E723">
        <v>1900</v>
      </c>
      <c r="F723">
        <v>1</v>
      </c>
      <c r="G723">
        <v>9</v>
      </c>
      <c r="H723">
        <v>1.2</v>
      </c>
      <c r="I723" t="s">
        <v>1273</v>
      </c>
      <c r="J723" t="s">
        <v>1274</v>
      </c>
      <c r="K723" t="s">
        <v>1275</v>
      </c>
      <c r="M723" t="s">
        <v>1274</v>
      </c>
      <c r="N723" t="s">
        <v>1276</v>
      </c>
      <c r="P723" t="s">
        <v>1274</v>
      </c>
      <c r="Q723" t="s">
        <v>1277</v>
      </c>
      <c r="X723">
        <v>0.38800000000000001</v>
      </c>
      <c r="Y723">
        <v>0.4</v>
      </c>
      <c r="Z723" t="s">
        <v>1279</v>
      </c>
      <c r="AA723">
        <v>0.2</v>
      </c>
      <c r="AB723">
        <v>0.2</v>
      </c>
      <c r="AC723">
        <v>0.2</v>
      </c>
      <c r="AD723">
        <v>0.2</v>
      </c>
      <c r="AE723">
        <v>7</v>
      </c>
      <c r="AF723" t="s">
        <v>1280</v>
      </c>
      <c r="AG723" t="s">
        <v>1281</v>
      </c>
      <c r="AL723" t="s">
        <v>1284</v>
      </c>
      <c r="AO723">
        <v>35</v>
      </c>
      <c r="AP723">
        <v>-30</v>
      </c>
      <c r="AS723">
        <v>7.4999999999999997E-2</v>
      </c>
      <c r="AT723">
        <v>4</v>
      </c>
      <c r="AU723">
        <v>7.4999999999999997E-2</v>
      </c>
      <c r="AV723">
        <v>4</v>
      </c>
      <c r="AW723" t="s">
        <v>1285</v>
      </c>
      <c r="AX723" t="s">
        <v>1286</v>
      </c>
      <c r="AY723" t="s">
        <v>1288</v>
      </c>
      <c r="AZ723" t="s">
        <v>1289</v>
      </c>
      <c r="BA723">
        <v>2</v>
      </c>
      <c r="BB723">
        <v>0.75</v>
      </c>
      <c r="BC723">
        <v>0</v>
      </c>
      <c r="BD723" t="s">
        <v>1290</v>
      </c>
      <c r="BE723" t="s">
        <v>1290</v>
      </c>
      <c r="BF723" t="s">
        <v>1291</v>
      </c>
      <c r="BG723" t="s">
        <v>1291</v>
      </c>
      <c r="BH723" t="s">
        <v>1291</v>
      </c>
      <c r="BI723">
        <v>0</v>
      </c>
      <c r="BJ723" t="s">
        <v>1292</v>
      </c>
      <c r="BK723">
        <v>0</v>
      </c>
    </row>
    <row r="724" spans="1:63" x14ac:dyDescent="0.25">
      <c r="A724" t="s">
        <v>766</v>
      </c>
      <c r="B724">
        <v>4</v>
      </c>
      <c r="C724" t="s">
        <v>1253</v>
      </c>
      <c r="D724">
        <v>0</v>
      </c>
      <c r="E724">
        <v>1900</v>
      </c>
      <c r="F724">
        <v>1</v>
      </c>
      <c r="G724">
        <v>9</v>
      </c>
      <c r="H724">
        <v>1.2</v>
      </c>
      <c r="I724" t="s">
        <v>1273</v>
      </c>
      <c r="J724" t="s">
        <v>1274</v>
      </c>
      <c r="K724" t="s">
        <v>1275</v>
      </c>
      <c r="M724" t="s">
        <v>1274</v>
      </c>
      <c r="N724" t="s">
        <v>1276</v>
      </c>
      <c r="P724" t="s">
        <v>1274</v>
      </c>
      <c r="Q724" t="s">
        <v>1277</v>
      </c>
      <c r="X724">
        <v>0.38800000000000001</v>
      </c>
      <c r="Y724">
        <v>0.4</v>
      </c>
      <c r="Z724" t="s">
        <v>1279</v>
      </c>
      <c r="AA724">
        <v>0.2</v>
      </c>
      <c r="AB724">
        <v>0.2</v>
      </c>
      <c r="AC724">
        <v>0.2</v>
      </c>
      <c r="AD724">
        <v>0.2</v>
      </c>
      <c r="AE724">
        <v>7</v>
      </c>
      <c r="AF724" t="s">
        <v>1280</v>
      </c>
      <c r="AG724" t="s">
        <v>1281</v>
      </c>
      <c r="AL724" t="s">
        <v>1284</v>
      </c>
      <c r="AO724">
        <v>35</v>
      </c>
      <c r="AP724">
        <v>-30</v>
      </c>
      <c r="AS724">
        <v>7.4999999999999997E-2</v>
      </c>
      <c r="AT724">
        <v>4</v>
      </c>
      <c r="AU724">
        <v>7.4999999999999997E-2</v>
      </c>
      <c r="AV724">
        <v>4</v>
      </c>
      <c r="AW724" t="s">
        <v>1285</v>
      </c>
      <c r="AX724" t="s">
        <v>1286</v>
      </c>
      <c r="AY724" t="s">
        <v>1288</v>
      </c>
      <c r="AZ724" t="s">
        <v>1289</v>
      </c>
      <c r="BA724">
        <v>2</v>
      </c>
      <c r="BB724">
        <v>0.75</v>
      </c>
      <c r="BC724">
        <v>0</v>
      </c>
      <c r="BD724" t="s">
        <v>1290</v>
      </c>
      <c r="BE724" t="s">
        <v>1290</v>
      </c>
      <c r="BF724" t="s">
        <v>1291</v>
      </c>
      <c r="BG724" t="s">
        <v>1291</v>
      </c>
      <c r="BH724" t="s">
        <v>1291</v>
      </c>
      <c r="BI724">
        <v>0</v>
      </c>
      <c r="BJ724" t="s">
        <v>1292</v>
      </c>
      <c r="BK724">
        <v>0</v>
      </c>
    </row>
    <row r="725" spans="1:63" x14ac:dyDescent="0.25">
      <c r="A725" t="s">
        <v>767</v>
      </c>
      <c r="B725">
        <v>4</v>
      </c>
      <c r="C725" t="s">
        <v>1254</v>
      </c>
      <c r="D725">
        <v>0</v>
      </c>
      <c r="E725">
        <v>1900</v>
      </c>
      <c r="F725">
        <v>1</v>
      </c>
      <c r="G725">
        <v>9</v>
      </c>
      <c r="H725">
        <v>1.2</v>
      </c>
      <c r="I725" t="s">
        <v>1273</v>
      </c>
      <c r="J725" t="s">
        <v>1274</v>
      </c>
      <c r="K725" t="s">
        <v>1275</v>
      </c>
      <c r="M725" t="s">
        <v>1274</v>
      </c>
      <c r="N725" t="s">
        <v>1276</v>
      </c>
      <c r="P725" t="s">
        <v>1274</v>
      </c>
      <c r="Q725" t="s">
        <v>1277</v>
      </c>
      <c r="X725">
        <v>0.38800000000000001</v>
      </c>
      <c r="Y725">
        <v>0.4</v>
      </c>
      <c r="Z725" t="s">
        <v>1279</v>
      </c>
      <c r="AA725">
        <v>0.2</v>
      </c>
      <c r="AB725">
        <v>0.2</v>
      </c>
      <c r="AC725">
        <v>0.2</v>
      </c>
      <c r="AD725">
        <v>0.2</v>
      </c>
      <c r="AE725">
        <v>7</v>
      </c>
      <c r="AF725" t="s">
        <v>1280</v>
      </c>
      <c r="AG725" t="s">
        <v>1281</v>
      </c>
      <c r="AL725" t="s">
        <v>1284</v>
      </c>
      <c r="AO725">
        <v>35</v>
      </c>
      <c r="AP725">
        <v>-30</v>
      </c>
      <c r="AS725">
        <v>7.4999999999999997E-2</v>
      </c>
      <c r="AT725">
        <v>4</v>
      </c>
      <c r="AU725">
        <v>7.4999999999999997E-2</v>
      </c>
      <c r="AV725">
        <v>4</v>
      </c>
      <c r="AW725" t="s">
        <v>1285</v>
      </c>
      <c r="AX725" t="s">
        <v>1286</v>
      </c>
      <c r="AY725" t="s">
        <v>1288</v>
      </c>
      <c r="AZ725" t="s">
        <v>1289</v>
      </c>
      <c r="BA725">
        <v>2</v>
      </c>
      <c r="BB725">
        <v>0.75</v>
      </c>
      <c r="BC725">
        <v>0</v>
      </c>
      <c r="BD725" t="s">
        <v>1290</v>
      </c>
      <c r="BE725" t="s">
        <v>1290</v>
      </c>
      <c r="BF725" t="s">
        <v>1291</v>
      </c>
      <c r="BG725" t="s">
        <v>1291</v>
      </c>
      <c r="BH725" t="s">
        <v>1291</v>
      </c>
      <c r="BI725">
        <v>0</v>
      </c>
      <c r="BJ725" t="s">
        <v>1292</v>
      </c>
      <c r="BK725">
        <v>0</v>
      </c>
    </row>
    <row r="726" spans="1:63" x14ac:dyDescent="0.25">
      <c r="A726" t="s">
        <v>768</v>
      </c>
      <c r="B726">
        <v>4</v>
      </c>
      <c r="C726" t="s">
        <v>1255</v>
      </c>
      <c r="D726">
        <v>0</v>
      </c>
      <c r="E726">
        <v>1900</v>
      </c>
      <c r="F726">
        <v>1</v>
      </c>
      <c r="G726">
        <v>9</v>
      </c>
      <c r="H726">
        <v>1.2</v>
      </c>
      <c r="I726" t="s">
        <v>1273</v>
      </c>
      <c r="J726" t="s">
        <v>1274</v>
      </c>
      <c r="K726" t="s">
        <v>1275</v>
      </c>
      <c r="M726" t="s">
        <v>1274</v>
      </c>
      <c r="N726" t="s">
        <v>1276</v>
      </c>
      <c r="P726" t="s">
        <v>1274</v>
      </c>
      <c r="Q726" t="s">
        <v>1277</v>
      </c>
      <c r="X726">
        <v>0.38800000000000001</v>
      </c>
      <c r="Y726">
        <v>0.4</v>
      </c>
      <c r="Z726" t="s">
        <v>1279</v>
      </c>
      <c r="AA726">
        <v>0.2</v>
      </c>
      <c r="AB726">
        <v>0.2</v>
      </c>
      <c r="AC726">
        <v>0.2</v>
      </c>
      <c r="AD726">
        <v>0.2</v>
      </c>
      <c r="AE726">
        <v>7</v>
      </c>
      <c r="AF726" t="s">
        <v>1280</v>
      </c>
      <c r="AG726" t="s">
        <v>1281</v>
      </c>
      <c r="AL726" t="s">
        <v>1284</v>
      </c>
      <c r="AO726">
        <v>35</v>
      </c>
      <c r="AP726">
        <v>-30</v>
      </c>
      <c r="AS726">
        <v>7.4999999999999997E-2</v>
      </c>
      <c r="AT726">
        <v>4</v>
      </c>
      <c r="AU726">
        <v>7.4999999999999997E-2</v>
      </c>
      <c r="AV726">
        <v>4</v>
      </c>
      <c r="AW726" t="s">
        <v>1285</v>
      </c>
      <c r="AX726" t="s">
        <v>1286</v>
      </c>
      <c r="AY726" t="s">
        <v>1288</v>
      </c>
      <c r="AZ726" t="s">
        <v>1289</v>
      </c>
      <c r="BA726">
        <v>2</v>
      </c>
      <c r="BB726">
        <v>0.75</v>
      </c>
      <c r="BC726">
        <v>0</v>
      </c>
      <c r="BD726" t="s">
        <v>1290</v>
      </c>
      <c r="BE726" t="s">
        <v>1290</v>
      </c>
      <c r="BF726" t="s">
        <v>1291</v>
      </c>
      <c r="BG726" t="s">
        <v>1291</v>
      </c>
      <c r="BH726" t="s">
        <v>1291</v>
      </c>
      <c r="BI726">
        <v>0</v>
      </c>
      <c r="BJ726" t="s">
        <v>1292</v>
      </c>
      <c r="BK726">
        <v>0</v>
      </c>
    </row>
    <row r="727" spans="1:63" x14ac:dyDescent="0.25">
      <c r="A727" t="s">
        <v>769</v>
      </c>
      <c r="B727">
        <v>4</v>
      </c>
      <c r="C727" t="s">
        <v>1256</v>
      </c>
      <c r="D727">
        <v>0</v>
      </c>
      <c r="E727">
        <v>1900</v>
      </c>
      <c r="F727">
        <v>1</v>
      </c>
      <c r="G727">
        <v>9</v>
      </c>
      <c r="H727">
        <v>1.2</v>
      </c>
      <c r="I727" t="s">
        <v>1273</v>
      </c>
      <c r="J727" t="s">
        <v>1274</v>
      </c>
      <c r="K727" t="s">
        <v>1275</v>
      </c>
      <c r="M727" t="s">
        <v>1274</v>
      </c>
      <c r="N727" t="s">
        <v>1276</v>
      </c>
      <c r="P727" t="s">
        <v>1274</v>
      </c>
      <c r="Q727" t="s">
        <v>1277</v>
      </c>
      <c r="X727">
        <v>0.38800000000000001</v>
      </c>
      <c r="Y727">
        <v>0.4</v>
      </c>
      <c r="Z727" t="s">
        <v>1279</v>
      </c>
      <c r="AA727">
        <v>0.2</v>
      </c>
      <c r="AB727">
        <v>0.2</v>
      </c>
      <c r="AC727">
        <v>0.2</v>
      </c>
      <c r="AD727">
        <v>0.2</v>
      </c>
      <c r="AE727">
        <v>7</v>
      </c>
      <c r="AF727" t="s">
        <v>1280</v>
      </c>
      <c r="AG727" t="s">
        <v>1281</v>
      </c>
      <c r="AL727" t="s">
        <v>1284</v>
      </c>
      <c r="AO727">
        <v>35</v>
      </c>
      <c r="AP727">
        <v>-30</v>
      </c>
      <c r="AS727">
        <v>7.4999999999999997E-2</v>
      </c>
      <c r="AT727">
        <v>4</v>
      </c>
      <c r="AU727">
        <v>7.4999999999999997E-2</v>
      </c>
      <c r="AV727">
        <v>4</v>
      </c>
      <c r="AW727" t="s">
        <v>1285</v>
      </c>
      <c r="AX727" t="s">
        <v>1286</v>
      </c>
      <c r="AY727" t="s">
        <v>1288</v>
      </c>
      <c r="AZ727" t="s">
        <v>1289</v>
      </c>
      <c r="BA727">
        <v>2</v>
      </c>
      <c r="BB727">
        <v>0.75</v>
      </c>
      <c r="BC727">
        <v>0</v>
      </c>
      <c r="BD727" t="s">
        <v>1290</v>
      </c>
      <c r="BE727" t="s">
        <v>1290</v>
      </c>
      <c r="BF727" t="s">
        <v>1291</v>
      </c>
      <c r="BG727" t="s">
        <v>1291</v>
      </c>
      <c r="BH727" t="s">
        <v>1291</v>
      </c>
      <c r="BI727">
        <v>0</v>
      </c>
      <c r="BJ727" t="s">
        <v>1292</v>
      </c>
      <c r="BK727">
        <v>0</v>
      </c>
    </row>
    <row r="728" spans="1:63" x14ac:dyDescent="0.25">
      <c r="A728" t="s">
        <v>770</v>
      </c>
      <c r="B728">
        <v>4</v>
      </c>
      <c r="C728" t="s">
        <v>1257</v>
      </c>
      <c r="D728">
        <v>0</v>
      </c>
      <c r="E728">
        <v>1900</v>
      </c>
      <c r="F728">
        <v>1</v>
      </c>
      <c r="G728">
        <v>9</v>
      </c>
      <c r="H728">
        <v>1.2</v>
      </c>
      <c r="I728" t="s">
        <v>1273</v>
      </c>
      <c r="J728" t="s">
        <v>1274</v>
      </c>
      <c r="K728" t="s">
        <v>1275</v>
      </c>
      <c r="M728" t="s">
        <v>1274</v>
      </c>
      <c r="N728" t="s">
        <v>1276</v>
      </c>
      <c r="P728" t="s">
        <v>1274</v>
      </c>
      <c r="Q728" t="s">
        <v>1277</v>
      </c>
      <c r="X728">
        <v>0.38800000000000001</v>
      </c>
      <c r="Y728">
        <v>0.4</v>
      </c>
      <c r="Z728" t="s">
        <v>1279</v>
      </c>
      <c r="AA728">
        <v>0.2</v>
      </c>
      <c r="AB728">
        <v>0.2</v>
      </c>
      <c r="AC728">
        <v>0.2</v>
      </c>
      <c r="AD728">
        <v>0.2</v>
      </c>
      <c r="AE728">
        <v>7</v>
      </c>
      <c r="AF728" t="s">
        <v>1280</v>
      </c>
      <c r="AG728" t="s">
        <v>1281</v>
      </c>
      <c r="AL728" t="s">
        <v>1284</v>
      </c>
      <c r="AO728">
        <v>35</v>
      </c>
      <c r="AP728">
        <v>-30</v>
      </c>
      <c r="AS728">
        <v>7.4999999999999997E-2</v>
      </c>
      <c r="AT728">
        <v>4</v>
      </c>
      <c r="AU728">
        <v>7.4999999999999997E-2</v>
      </c>
      <c r="AV728">
        <v>4</v>
      </c>
      <c r="AW728" t="s">
        <v>1285</v>
      </c>
      <c r="AX728" t="s">
        <v>1286</v>
      </c>
      <c r="AY728" t="s">
        <v>1288</v>
      </c>
      <c r="AZ728" t="s">
        <v>1289</v>
      </c>
      <c r="BA728">
        <v>2</v>
      </c>
      <c r="BB728">
        <v>0.75</v>
      </c>
      <c r="BC728">
        <v>0</v>
      </c>
      <c r="BD728" t="s">
        <v>1290</v>
      </c>
      <c r="BE728" t="s">
        <v>1290</v>
      </c>
      <c r="BF728" t="s">
        <v>1291</v>
      </c>
      <c r="BG728" t="s">
        <v>1291</v>
      </c>
      <c r="BH728" t="s">
        <v>1291</v>
      </c>
      <c r="BI728">
        <v>0</v>
      </c>
      <c r="BJ728" t="s">
        <v>1292</v>
      </c>
      <c r="BK728">
        <v>0</v>
      </c>
    </row>
    <row r="729" spans="1:63" x14ac:dyDescent="0.25">
      <c r="A729" t="s">
        <v>771</v>
      </c>
      <c r="B729">
        <v>4</v>
      </c>
      <c r="C729" t="s">
        <v>1258</v>
      </c>
      <c r="D729">
        <v>0</v>
      </c>
      <c r="E729">
        <v>1900</v>
      </c>
      <c r="F729">
        <v>1</v>
      </c>
      <c r="G729">
        <v>9</v>
      </c>
      <c r="H729">
        <v>1.2</v>
      </c>
      <c r="I729" t="s">
        <v>1273</v>
      </c>
      <c r="J729" t="s">
        <v>1274</v>
      </c>
      <c r="K729" t="s">
        <v>1275</v>
      </c>
      <c r="M729" t="s">
        <v>1274</v>
      </c>
      <c r="N729" t="s">
        <v>1276</v>
      </c>
      <c r="P729" t="s">
        <v>1274</v>
      </c>
      <c r="Q729" t="s">
        <v>1277</v>
      </c>
      <c r="X729">
        <v>0.38800000000000001</v>
      </c>
      <c r="Y729">
        <v>0.4</v>
      </c>
      <c r="Z729" t="s">
        <v>1279</v>
      </c>
      <c r="AA729">
        <v>0.2</v>
      </c>
      <c r="AB729">
        <v>0.2</v>
      </c>
      <c r="AC729">
        <v>0.2</v>
      </c>
      <c r="AD729">
        <v>0.2</v>
      </c>
      <c r="AE729">
        <v>7</v>
      </c>
      <c r="AF729" t="s">
        <v>1280</v>
      </c>
      <c r="AG729" t="s">
        <v>1281</v>
      </c>
      <c r="AL729" t="s">
        <v>1284</v>
      </c>
      <c r="AO729">
        <v>35</v>
      </c>
      <c r="AP729">
        <v>-30</v>
      </c>
      <c r="AS729">
        <v>7.4999999999999997E-2</v>
      </c>
      <c r="AT729">
        <v>4</v>
      </c>
      <c r="AU729">
        <v>7.4999999999999997E-2</v>
      </c>
      <c r="AV729">
        <v>4</v>
      </c>
      <c r="AW729" t="s">
        <v>1285</v>
      </c>
      <c r="AX729" t="s">
        <v>1286</v>
      </c>
      <c r="AY729" t="s">
        <v>1288</v>
      </c>
      <c r="AZ729" t="s">
        <v>1289</v>
      </c>
      <c r="BA729">
        <v>2</v>
      </c>
      <c r="BB729">
        <v>0.75</v>
      </c>
      <c r="BC729">
        <v>0</v>
      </c>
      <c r="BD729" t="s">
        <v>1290</v>
      </c>
      <c r="BE729" t="s">
        <v>1290</v>
      </c>
      <c r="BF729" t="s">
        <v>1291</v>
      </c>
      <c r="BG729" t="s">
        <v>1291</v>
      </c>
      <c r="BH729" t="s">
        <v>1291</v>
      </c>
      <c r="BI729">
        <v>0</v>
      </c>
      <c r="BJ729" t="s">
        <v>1292</v>
      </c>
      <c r="BK729">
        <v>0</v>
      </c>
    </row>
    <row r="730" spans="1:63" x14ac:dyDescent="0.25">
      <c r="A730" t="s">
        <v>772</v>
      </c>
      <c r="B730">
        <v>4</v>
      </c>
      <c r="C730" t="s">
        <v>1259</v>
      </c>
      <c r="D730">
        <v>0</v>
      </c>
      <c r="E730">
        <v>1900</v>
      </c>
      <c r="F730">
        <v>1</v>
      </c>
      <c r="G730">
        <v>9</v>
      </c>
      <c r="H730">
        <v>1.2</v>
      </c>
      <c r="I730" t="s">
        <v>1273</v>
      </c>
      <c r="J730" t="s">
        <v>1274</v>
      </c>
      <c r="K730" t="s">
        <v>1275</v>
      </c>
      <c r="M730" t="s">
        <v>1274</v>
      </c>
      <c r="N730" t="s">
        <v>1276</v>
      </c>
      <c r="P730" t="s">
        <v>1274</v>
      </c>
      <c r="Q730" t="s">
        <v>1277</v>
      </c>
      <c r="X730">
        <v>0.38800000000000001</v>
      </c>
      <c r="Y730">
        <v>0.4</v>
      </c>
      <c r="Z730" t="s">
        <v>1279</v>
      </c>
      <c r="AA730">
        <v>0.2</v>
      </c>
      <c r="AB730">
        <v>0.2</v>
      </c>
      <c r="AC730">
        <v>0.2</v>
      </c>
      <c r="AD730">
        <v>0.2</v>
      </c>
      <c r="AE730">
        <v>7</v>
      </c>
      <c r="AF730" t="s">
        <v>1280</v>
      </c>
      <c r="AG730" t="s">
        <v>1281</v>
      </c>
      <c r="AL730" t="s">
        <v>1284</v>
      </c>
      <c r="AO730">
        <v>35</v>
      </c>
      <c r="AP730">
        <v>-30</v>
      </c>
      <c r="AS730">
        <v>7.4999999999999997E-2</v>
      </c>
      <c r="AT730">
        <v>4</v>
      </c>
      <c r="AU730">
        <v>7.4999999999999997E-2</v>
      </c>
      <c r="AV730">
        <v>4</v>
      </c>
      <c r="AW730" t="s">
        <v>1285</v>
      </c>
      <c r="AX730" t="s">
        <v>1286</v>
      </c>
      <c r="AY730" t="s">
        <v>1288</v>
      </c>
      <c r="AZ730" t="s">
        <v>1289</v>
      </c>
      <c r="BA730">
        <v>2</v>
      </c>
      <c r="BB730">
        <v>0.75</v>
      </c>
      <c r="BC730">
        <v>0</v>
      </c>
      <c r="BD730" t="s">
        <v>1290</v>
      </c>
      <c r="BE730" t="s">
        <v>1290</v>
      </c>
      <c r="BF730" t="s">
        <v>1291</v>
      </c>
      <c r="BG730" t="s">
        <v>1291</v>
      </c>
      <c r="BH730" t="s">
        <v>1291</v>
      </c>
      <c r="BI730">
        <v>0</v>
      </c>
      <c r="BJ730" t="s">
        <v>1292</v>
      </c>
      <c r="BK730">
        <v>0</v>
      </c>
    </row>
    <row r="731" spans="1:63" x14ac:dyDescent="0.25">
      <c r="A731" t="s">
        <v>773</v>
      </c>
      <c r="B731">
        <v>4</v>
      </c>
      <c r="C731" t="s">
        <v>1260</v>
      </c>
      <c r="D731">
        <v>0</v>
      </c>
      <c r="E731">
        <v>1900</v>
      </c>
      <c r="F731">
        <v>1</v>
      </c>
      <c r="G731">
        <v>9</v>
      </c>
      <c r="H731">
        <v>1.2</v>
      </c>
      <c r="I731" t="s">
        <v>1273</v>
      </c>
      <c r="J731" t="s">
        <v>1274</v>
      </c>
      <c r="K731" t="s">
        <v>1275</v>
      </c>
      <c r="M731" t="s">
        <v>1274</v>
      </c>
      <c r="N731" t="s">
        <v>1276</v>
      </c>
      <c r="P731" t="s">
        <v>1274</v>
      </c>
      <c r="Q731" t="s">
        <v>1277</v>
      </c>
      <c r="X731">
        <v>0.38800000000000001</v>
      </c>
      <c r="Y731">
        <v>0.4</v>
      </c>
      <c r="Z731" t="s">
        <v>1279</v>
      </c>
      <c r="AA731">
        <v>0.2</v>
      </c>
      <c r="AB731">
        <v>0.2</v>
      </c>
      <c r="AC731">
        <v>0.2</v>
      </c>
      <c r="AD731">
        <v>0.2</v>
      </c>
      <c r="AE731">
        <v>7</v>
      </c>
      <c r="AF731" t="s">
        <v>1280</v>
      </c>
      <c r="AG731" t="s">
        <v>1281</v>
      </c>
      <c r="AL731" t="s">
        <v>1284</v>
      </c>
      <c r="AO731">
        <v>35</v>
      </c>
      <c r="AP731">
        <v>-30</v>
      </c>
      <c r="AS731">
        <v>7.4999999999999997E-2</v>
      </c>
      <c r="AT731">
        <v>4</v>
      </c>
      <c r="AU731">
        <v>7.4999999999999997E-2</v>
      </c>
      <c r="AV731">
        <v>4</v>
      </c>
      <c r="AW731" t="s">
        <v>1285</v>
      </c>
      <c r="AX731" t="s">
        <v>1286</v>
      </c>
      <c r="AY731" t="s">
        <v>1288</v>
      </c>
      <c r="AZ731" t="s">
        <v>1289</v>
      </c>
      <c r="BA731">
        <v>2</v>
      </c>
      <c r="BB731">
        <v>0.75</v>
      </c>
      <c r="BC731">
        <v>0</v>
      </c>
      <c r="BD731" t="s">
        <v>1290</v>
      </c>
      <c r="BE731" t="s">
        <v>1290</v>
      </c>
      <c r="BF731" t="s">
        <v>1291</v>
      </c>
      <c r="BG731" t="s">
        <v>1291</v>
      </c>
      <c r="BH731" t="s">
        <v>1291</v>
      </c>
      <c r="BI731">
        <v>0</v>
      </c>
      <c r="BJ731" t="s">
        <v>1292</v>
      </c>
      <c r="BK731">
        <v>0</v>
      </c>
    </row>
    <row r="732" spans="1:63" x14ac:dyDescent="0.25">
      <c r="A732" t="s">
        <v>774</v>
      </c>
      <c r="B732">
        <v>4</v>
      </c>
      <c r="C732" t="s">
        <v>1261</v>
      </c>
      <c r="D732">
        <v>0</v>
      </c>
      <c r="E732">
        <v>1900</v>
      </c>
      <c r="F732">
        <v>1</v>
      </c>
      <c r="G732">
        <v>9</v>
      </c>
      <c r="H732">
        <v>1.2</v>
      </c>
      <c r="I732" t="s">
        <v>1273</v>
      </c>
      <c r="J732" t="s">
        <v>1274</v>
      </c>
      <c r="K732" t="s">
        <v>1275</v>
      </c>
      <c r="M732" t="s">
        <v>1274</v>
      </c>
      <c r="N732" t="s">
        <v>1276</v>
      </c>
      <c r="P732" t="s">
        <v>1274</v>
      </c>
      <c r="Q732" t="s">
        <v>1277</v>
      </c>
      <c r="X732">
        <v>0.38800000000000001</v>
      </c>
      <c r="Y732">
        <v>0.4</v>
      </c>
      <c r="Z732" t="s">
        <v>1279</v>
      </c>
      <c r="AA732">
        <v>0.2</v>
      </c>
      <c r="AB732">
        <v>0.2</v>
      </c>
      <c r="AC732">
        <v>0.2</v>
      </c>
      <c r="AD732">
        <v>0.2</v>
      </c>
      <c r="AE732">
        <v>7</v>
      </c>
      <c r="AF732" t="s">
        <v>1280</v>
      </c>
      <c r="AG732" t="s">
        <v>1281</v>
      </c>
      <c r="AL732" t="s">
        <v>1284</v>
      </c>
      <c r="AO732">
        <v>35</v>
      </c>
      <c r="AP732">
        <v>-30</v>
      </c>
      <c r="AS732">
        <v>7.4999999999999997E-2</v>
      </c>
      <c r="AT732">
        <v>4</v>
      </c>
      <c r="AU732">
        <v>7.4999999999999997E-2</v>
      </c>
      <c r="AV732">
        <v>4</v>
      </c>
      <c r="AW732" t="s">
        <v>1285</v>
      </c>
      <c r="AX732" t="s">
        <v>1286</v>
      </c>
      <c r="AY732" t="s">
        <v>1288</v>
      </c>
      <c r="AZ732" t="s">
        <v>1289</v>
      </c>
      <c r="BA732">
        <v>2</v>
      </c>
      <c r="BB732">
        <v>0.75</v>
      </c>
      <c r="BC732">
        <v>0</v>
      </c>
      <c r="BD732" t="s">
        <v>1290</v>
      </c>
      <c r="BE732" t="s">
        <v>1290</v>
      </c>
      <c r="BF732" t="s">
        <v>1291</v>
      </c>
      <c r="BG732" t="s">
        <v>1291</v>
      </c>
      <c r="BH732" t="s">
        <v>1291</v>
      </c>
      <c r="BI732">
        <v>0</v>
      </c>
      <c r="BJ732" t="s">
        <v>1292</v>
      </c>
      <c r="BK732">
        <v>0</v>
      </c>
    </row>
    <row r="733" spans="1:63" x14ac:dyDescent="0.25">
      <c r="A733" t="s">
        <v>775</v>
      </c>
      <c r="B733">
        <v>4</v>
      </c>
      <c r="C733" t="s">
        <v>1262</v>
      </c>
      <c r="D733">
        <v>0</v>
      </c>
      <c r="E733">
        <v>1900</v>
      </c>
      <c r="F733">
        <v>1</v>
      </c>
      <c r="G733">
        <v>9</v>
      </c>
      <c r="H733">
        <v>1.2</v>
      </c>
      <c r="I733" t="s">
        <v>1273</v>
      </c>
      <c r="J733" t="s">
        <v>1274</v>
      </c>
      <c r="K733" t="s">
        <v>1275</v>
      </c>
      <c r="M733" t="s">
        <v>1274</v>
      </c>
      <c r="N733" t="s">
        <v>1276</v>
      </c>
      <c r="P733" t="s">
        <v>1274</v>
      </c>
      <c r="Q733" t="s">
        <v>1277</v>
      </c>
      <c r="X733">
        <v>0.38800000000000001</v>
      </c>
      <c r="Y733">
        <v>0.4</v>
      </c>
      <c r="Z733" t="s">
        <v>1279</v>
      </c>
      <c r="AA733">
        <v>0.2</v>
      </c>
      <c r="AB733">
        <v>0.2</v>
      </c>
      <c r="AC733">
        <v>0.2</v>
      </c>
      <c r="AD733">
        <v>0.2</v>
      </c>
      <c r="AE733">
        <v>7</v>
      </c>
      <c r="AF733" t="s">
        <v>1280</v>
      </c>
      <c r="AG733" t="s">
        <v>1281</v>
      </c>
      <c r="AL733" t="s">
        <v>1284</v>
      </c>
      <c r="AO733">
        <v>35</v>
      </c>
      <c r="AP733">
        <v>-30</v>
      </c>
      <c r="AS733">
        <v>7.4999999999999997E-2</v>
      </c>
      <c r="AT733">
        <v>4</v>
      </c>
      <c r="AU733">
        <v>7.4999999999999997E-2</v>
      </c>
      <c r="AV733">
        <v>4</v>
      </c>
      <c r="AW733" t="s">
        <v>1285</v>
      </c>
      <c r="AX733" t="s">
        <v>1286</v>
      </c>
      <c r="AY733" t="s">
        <v>1288</v>
      </c>
      <c r="AZ733" t="s">
        <v>1289</v>
      </c>
      <c r="BA733">
        <v>2</v>
      </c>
      <c r="BB733">
        <v>0.75</v>
      </c>
      <c r="BC733">
        <v>0</v>
      </c>
      <c r="BD733" t="s">
        <v>1290</v>
      </c>
      <c r="BE733" t="s">
        <v>1290</v>
      </c>
      <c r="BF733" t="s">
        <v>1291</v>
      </c>
      <c r="BG733" t="s">
        <v>1291</v>
      </c>
      <c r="BH733" t="s">
        <v>1291</v>
      </c>
      <c r="BI733">
        <v>0</v>
      </c>
      <c r="BJ733" t="s">
        <v>1292</v>
      </c>
      <c r="BK733">
        <v>0</v>
      </c>
    </row>
    <row r="734" spans="1:63" x14ac:dyDescent="0.25">
      <c r="A734" t="s">
        <v>776</v>
      </c>
      <c r="B734">
        <v>4</v>
      </c>
      <c r="C734" t="s">
        <v>1263</v>
      </c>
      <c r="D734">
        <v>0</v>
      </c>
      <c r="E734">
        <v>1900</v>
      </c>
      <c r="F734">
        <v>1</v>
      </c>
      <c r="G734">
        <v>9</v>
      </c>
      <c r="H734">
        <v>1.2</v>
      </c>
      <c r="I734" t="s">
        <v>1273</v>
      </c>
      <c r="J734" t="s">
        <v>1274</v>
      </c>
      <c r="K734" t="s">
        <v>1275</v>
      </c>
      <c r="M734" t="s">
        <v>1274</v>
      </c>
      <c r="N734" t="s">
        <v>1276</v>
      </c>
      <c r="P734" t="s">
        <v>1274</v>
      </c>
      <c r="Q734" t="s">
        <v>1277</v>
      </c>
      <c r="X734">
        <v>0.38800000000000001</v>
      </c>
      <c r="Y734">
        <v>0.4</v>
      </c>
      <c r="Z734" t="s">
        <v>1279</v>
      </c>
      <c r="AA734">
        <v>0.2</v>
      </c>
      <c r="AB734">
        <v>0.2</v>
      </c>
      <c r="AC734">
        <v>0.2</v>
      </c>
      <c r="AD734">
        <v>0.2</v>
      </c>
      <c r="AE734">
        <v>7</v>
      </c>
      <c r="AF734" t="s">
        <v>1280</v>
      </c>
      <c r="AG734" t="s">
        <v>1281</v>
      </c>
      <c r="AL734" t="s">
        <v>1284</v>
      </c>
      <c r="AO734">
        <v>35</v>
      </c>
      <c r="AP734">
        <v>-30</v>
      </c>
      <c r="AS734">
        <v>7.4999999999999997E-2</v>
      </c>
      <c r="AT734">
        <v>4</v>
      </c>
      <c r="AU734">
        <v>7.4999999999999997E-2</v>
      </c>
      <c r="AV734">
        <v>4</v>
      </c>
      <c r="AW734" t="s">
        <v>1285</v>
      </c>
      <c r="AX734" t="s">
        <v>1286</v>
      </c>
      <c r="AY734" t="s">
        <v>1288</v>
      </c>
      <c r="AZ734" t="s">
        <v>1289</v>
      </c>
      <c r="BA734">
        <v>2</v>
      </c>
      <c r="BB734">
        <v>0.75</v>
      </c>
      <c r="BC734">
        <v>0</v>
      </c>
      <c r="BD734" t="s">
        <v>1290</v>
      </c>
      <c r="BE734" t="s">
        <v>1290</v>
      </c>
      <c r="BF734" t="s">
        <v>1291</v>
      </c>
      <c r="BG734" t="s">
        <v>1291</v>
      </c>
      <c r="BH734" t="s">
        <v>1291</v>
      </c>
      <c r="BI734">
        <v>0</v>
      </c>
      <c r="BJ734" t="s">
        <v>1292</v>
      </c>
      <c r="BK734">
        <v>0</v>
      </c>
    </row>
    <row r="735" spans="1:63" x14ac:dyDescent="0.25">
      <c r="A735" t="s">
        <v>777</v>
      </c>
      <c r="B735">
        <v>4</v>
      </c>
      <c r="C735" t="s">
        <v>1264</v>
      </c>
      <c r="D735">
        <v>0</v>
      </c>
      <c r="E735">
        <v>1900</v>
      </c>
      <c r="F735">
        <v>1</v>
      </c>
      <c r="G735">
        <v>9</v>
      </c>
      <c r="H735">
        <v>1.2</v>
      </c>
      <c r="I735" t="s">
        <v>1273</v>
      </c>
      <c r="J735" t="s">
        <v>1274</v>
      </c>
      <c r="K735" t="s">
        <v>1275</v>
      </c>
      <c r="M735" t="s">
        <v>1274</v>
      </c>
      <c r="N735" t="s">
        <v>1276</v>
      </c>
      <c r="P735" t="s">
        <v>1274</v>
      </c>
      <c r="Q735" t="s">
        <v>1277</v>
      </c>
      <c r="X735">
        <v>0.38800000000000001</v>
      </c>
      <c r="Y735">
        <v>0.4</v>
      </c>
      <c r="Z735" t="s">
        <v>1279</v>
      </c>
      <c r="AA735">
        <v>0.2</v>
      </c>
      <c r="AB735">
        <v>0.2</v>
      </c>
      <c r="AC735">
        <v>0.2</v>
      </c>
      <c r="AD735">
        <v>0.2</v>
      </c>
      <c r="AE735">
        <v>7</v>
      </c>
      <c r="AF735" t="s">
        <v>1280</v>
      </c>
      <c r="AG735" t="s">
        <v>1281</v>
      </c>
      <c r="AL735" t="s">
        <v>1284</v>
      </c>
      <c r="AO735">
        <v>35</v>
      </c>
      <c r="AP735">
        <v>-30</v>
      </c>
      <c r="AS735">
        <v>7.4999999999999997E-2</v>
      </c>
      <c r="AT735">
        <v>4</v>
      </c>
      <c r="AU735">
        <v>7.4999999999999997E-2</v>
      </c>
      <c r="AV735">
        <v>4</v>
      </c>
      <c r="AW735" t="s">
        <v>1285</v>
      </c>
      <c r="AX735" t="s">
        <v>1286</v>
      </c>
      <c r="AY735" t="s">
        <v>1288</v>
      </c>
      <c r="AZ735" t="s">
        <v>1289</v>
      </c>
      <c r="BA735">
        <v>2</v>
      </c>
      <c r="BB735">
        <v>0.75</v>
      </c>
      <c r="BC735">
        <v>0</v>
      </c>
      <c r="BD735" t="s">
        <v>1290</v>
      </c>
      <c r="BE735" t="s">
        <v>1290</v>
      </c>
      <c r="BF735" t="s">
        <v>1291</v>
      </c>
      <c r="BG735" t="s">
        <v>1291</v>
      </c>
      <c r="BH735" t="s">
        <v>1291</v>
      </c>
      <c r="BI735">
        <v>0</v>
      </c>
      <c r="BJ735" t="s">
        <v>1292</v>
      </c>
      <c r="BK735">
        <v>0</v>
      </c>
    </row>
    <row r="736" spans="1:63" x14ac:dyDescent="0.25">
      <c r="A736" t="s">
        <v>778</v>
      </c>
      <c r="B736">
        <v>4</v>
      </c>
      <c r="C736" t="s">
        <v>1265</v>
      </c>
      <c r="D736">
        <v>0</v>
      </c>
      <c r="E736">
        <v>1900</v>
      </c>
      <c r="F736">
        <v>1</v>
      </c>
      <c r="G736">
        <v>9</v>
      </c>
      <c r="H736">
        <v>1.2</v>
      </c>
      <c r="I736" t="s">
        <v>1273</v>
      </c>
      <c r="J736" t="s">
        <v>1274</v>
      </c>
      <c r="K736" t="s">
        <v>1275</v>
      </c>
      <c r="M736" t="s">
        <v>1274</v>
      </c>
      <c r="N736" t="s">
        <v>1276</v>
      </c>
      <c r="P736" t="s">
        <v>1274</v>
      </c>
      <c r="Q736" t="s">
        <v>1277</v>
      </c>
      <c r="X736">
        <v>0.38800000000000001</v>
      </c>
      <c r="Y736">
        <v>0.4</v>
      </c>
      <c r="Z736" t="s">
        <v>1279</v>
      </c>
      <c r="AA736">
        <v>0.2</v>
      </c>
      <c r="AB736">
        <v>0.2</v>
      </c>
      <c r="AC736">
        <v>0.2</v>
      </c>
      <c r="AD736">
        <v>0.2</v>
      </c>
      <c r="AE736">
        <v>7</v>
      </c>
      <c r="AF736" t="s">
        <v>1280</v>
      </c>
      <c r="AG736" t="s">
        <v>1281</v>
      </c>
      <c r="AL736" t="s">
        <v>1284</v>
      </c>
      <c r="AO736">
        <v>35</v>
      </c>
      <c r="AP736">
        <v>-30</v>
      </c>
      <c r="AS736">
        <v>7.4999999999999997E-2</v>
      </c>
      <c r="AT736">
        <v>4</v>
      </c>
      <c r="AU736">
        <v>7.4999999999999997E-2</v>
      </c>
      <c r="AV736">
        <v>4</v>
      </c>
      <c r="AW736" t="s">
        <v>1285</v>
      </c>
      <c r="AX736" t="s">
        <v>1286</v>
      </c>
      <c r="AY736" t="s">
        <v>1288</v>
      </c>
      <c r="AZ736" t="s">
        <v>1289</v>
      </c>
      <c r="BA736">
        <v>2</v>
      </c>
      <c r="BB736">
        <v>0.75</v>
      </c>
      <c r="BC736">
        <v>0</v>
      </c>
      <c r="BD736" t="s">
        <v>1290</v>
      </c>
      <c r="BE736" t="s">
        <v>1290</v>
      </c>
      <c r="BF736" t="s">
        <v>1291</v>
      </c>
      <c r="BG736" t="s">
        <v>1291</v>
      </c>
      <c r="BH736" t="s">
        <v>1291</v>
      </c>
      <c r="BI736">
        <v>0</v>
      </c>
      <c r="BJ736" t="s">
        <v>1292</v>
      </c>
      <c r="BK736">
        <v>0</v>
      </c>
    </row>
    <row r="737" spans="1:63" x14ac:dyDescent="0.25">
      <c r="A737" t="s">
        <v>779</v>
      </c>
      <c r="B737">
        <v>4</v>
      </c>
      <c r="C737" t="s">
        <v>1266</v>
      </c>
      <c r="D737">
        <v>0</v>
      </c>
      <c r="E737">
        <v>1900</v>
      </c>
      <c r="F737">
        <v>1</v>
      </c>
      <c r="G737">
        <v>9</v>
      </c>
      <c r="H737">
        <v>1.2</v>
      </c>
      <c r="I737" t="s">
        <v>1273</v>
      </c>
      <c r="J737" t="s">
        <v>1274</v>
      </c>
      <c r="K737" t="s">
        <v>1275</v>
      </c>
      <c r="M737" t="s">
        <v>1274</v>
      </c>
      <c r="N737" t="s">
        <v>1276</v>
      </c>
      <c r="P737" t="s">
        <v>1274</v>
      </c>
      <c r="Q737" t="s">
        <v>1277</v>
      </c>
      <c r="X737">
        <v>0.38800000000000001</v>
      </c>
      <c r="Y737">
        <v>0.4</v>
      </c>
      <c r="Z737" t="s">
        <v>1279</v>
      </c>
      <c r="AA737">
        <v>0.2</v>
      </c>
      <c r="AB737">
        <v>0.2</v>
      </c>
      <c r="AC737">
        <v>0.2</v>
      </c>
      <c r="AD737">
        <v>0.2</v>
      </c>
      <c r="AE737">
        <v>7</v>
      </c>
      <c r="AF737" t="s">
        <v>1280</v>
      </c>
      <c r="AG737" t="s">
        <v>1281</v>
      </c>
      <c r="AL737" t="s">
        <v>1284</v>
      </c>
      <c r="AO737">
        <v>35</v>
      </c>
      <c r="AP737">
        <v>-30</v>
      </c>
      <c r="AS737">
        <v>7.4999999999999997E-2</v>
      </c>
      <c r="AT737">
        <v>4</v>
      </c>
      <c r="AU737">
        <v>7.4999999999999997E-2</v>
      </c>
      <c r="AV737">
        <v>4</v>
      </c>
      <c r="AW737" t="s">
        <v>1285</v>
      </c>
      <c r="AX737" t="s">
        <v>1286</v>
      </c>
      <c r="AY737" t="s">
        <v>1288</v>
      </c>
      <c r="AZ737" t="s">
        <v>1289</v>
      </c>
      <c r="BA737">
        <v>2</v>
      </c>
      <c r="BB737">
        <v>0.75</v>
      </c>
      <c r="BC737">
        <v>0</v>
      </c>
      <c r="BD737" t="s">
        <v>1290</v>
      </c>
      <c r="BE737" t="s">
        <v>1290</v>
      </c>
      <c r="BF737" t="s">
        <v>1291</v>
      </c>
      <c r="BG737" t="s">
        <v>1291</v>
      </c>
      <c r="BH737" t="s">
        <v>1291</v>
      </c>
      <c r="BI737">
        <v>0</v>
      </c>
      <c r="BJ737" t="s">
        <v>1292</v>
      </c>
      <c r="BK737">
        <v>0</v>
      </c>
    </row>
    <row r="738" spans="1:63" x14ac:dyDescent="0.25">
      <c r="A738" t="s">
        <v>780</v>
      </c>
      <c r="B738">
        <v>4</v>
      </c>
      <c r="C738" t="s">
        <v>1267</v>
      </c>
      <c r="D738">
        <v>0</v>
      </c>
      <c r="E738">
        <v>1900</v>
      </c>
      <c r="F738">
        <v>1</v>
      </c>
      <c r="G738">
        <v>9</v>
      </c>
      <c r="H738">
        <v>1.2</v>
      </c>
      <c r="I738" t="s">
        <v>1273</v>
      </c>
      <c r="J738" t="s">
        <v>1274</v>
      </c>
      <c r="K738" t="s">
        <v>1275</v>
      </c>
      <c r="M738" t="s">
        <v>1274</v>
      </c>
      <c r="N738" t="s">
        <v>1276</v>
      </c>
      <c r="P738" t="s">
        <v>1274</v>
      </c>
      <c r="Q738" t="s">
        <v>1277</v>
      </c>
      <c r="X738">
        <v>0.38800000000000001</v>
      </c>
      <c r="Y738">
        <v>0.4</v>
      </c>
      <c r="Z738" t="s">
        <v>1279</v>
      </c>
      <c r="AA738">
        <v>0.2</v>
      </c>
      <c r="AB738">
        <v>0.2</v>
      </c>
      <c r="AC738">
        <v>0.2</v>
      </c>
      <c r="AD738">
        <v>0.2</v>
      </c>
      <c r="AE738">
        <v>7</v>
      </c>
      <c r="AF738" t="s">
        <v>1280</v>
      </c>
      <c r="AG738" t="s">
        <v>1281</v>
      </c>
      <c r="AL738" t="s">
        <v>1284</v>
      </c>
      <c r="AO738">
        <v>35</v>
      </c>
      <c r="AP738">
        <v>-30</v>
      </c>
      <c r="AS738">
        <v>7.4999999999999997E-2</v>
      </c>
      <c r="AT738">
        <v>4</v>
      </c>
      <c r="AU738">
        <v>7.4999999999999997E-2</v>
      </c>
      <c r="AV738">
        <v>4</v>
      </c>
      <c r="AW738" t="s">
        <v>1285</v>
      </c>
      <c r="AX738" t="s">
        <v>1286</v>
      </c>
      <c r="AY738" t="s">
        <v>1288</v>
      </c>
      <c r="AZ738" t="s">
        <v>1289</v>
      </c>
      <c r="BA738">
        <v>2</v>
      </c>
      <c r="BB738">
        <v>0.75</v>
      </c>
      <c r="BC738">
        <v>0</v>
      </c>
      <c r="BD738" t="s">
        <v>1290</v>
      </c>
      <c r="BE738" t="s">
        <v>1290</v>
      </c>
      <c r="BF738" t="s">
        <v>1291</v>
      </c>
      <c r="BG738" t="s">
        <v>1291</v>
      </c>
      <c r="BH738" t="s">
        <v>1291</v>
      </c>
      <c r="BI738">
        <v>0</v>
      </c>
      <c r="BJ738" t="s">
        <v>1292</v>
      </c>
      <c r="BK738">
        <v>0</v>
      </c>
    </row>
    <row r="739" spans="1:63" x14ac:dyDescent="0.25">
      <c r="A739" t="s">
        <v>781</v>
      </c>
      <c r="B739">
        <v>4</v>
      </c>
      <c r="C739" t="s">
        <v>1268</v>
      </c>
      <c r="D739">
        <v>0</v>
      </c>
      <c r="E739">
        <v>1900</v>
      </c>
      <c r="F739">
        <v>1</v>
      </c>
      <c r="G739">
        <v>9</v>
      </c>
      <c r="H739">
        <v>1.2</v>
      </c>
      <c r="I739" t="s">
        <v>1273</v>
      </c>
      <c r="J739" t="s">
        <v>1274</v>
      </c>
      <c r="K739" t="s">
        <v>1275</v>
      </c>
      <c r="M739" t="s">
        <v>1274</v>
      </c>
      <c r="N739" t="s">
        <v>1276</v>
      </c>
      <c r="P739" t="s">
        <v>1274</v>
      </c>
      <c r="Q739" t="s">
        <v>1277</v>
      </c>
      <c r="X739">
        <v>0.38800000000000001</v>
      </c>
      <c r="Y739">
        <v>0.4</v>
      </c>
      <c r="Z739" t="s">
        <v>1279</v>
      </c>
      <c r="AA739">
        <v>0.2</v>
      </c>
      <c r="AB739">
        <v>0.2</v>
      </c>
      <c r="AC739">
        <v>0.2</v>
      </c>
      <c r="AD739">
        <v>0.2</v>
      </c>
      <c r="AE739">
        <v>7</v>
      </c>
      <c r="AF739" t="s">
        <v>1280</v>
      </c>
      <c r="AG739" t="s">
        <v>1281</v>
      </c>
      <c r="AL739" t="s">
        <v>1284</v>
      </c>
      <c r="AO739">
        <v>35</v>
      </c>
      <c r="AP739">
        <v>-30</v>
      </c>
      <c r="AS739">
        <v>7.4999999999999997E-2</v>
      </c>
      <c r="AT739">
        <v>4</v>
      </c>
      <c r="AU739">
        <v>7.4999999999999997E-2</v>
      </c>
      <c r="AV739">
        <v>4</v>
      </c>
      <c r="AW739" t="s">
        <v>1285</v>
      </c>
      <c r="AX739" t="s">
        <v>1286</v>
      </c>
      <c r="AY739" t="s">
        <v>1288</v>
      </c>
      <c r="AZ739" t="s">
        <v>1289</v>
      </c>
      <c r="BA739">
        <v>2</v>
      </c>
      <c r="BB739">
        <v>0.75</v>
      </c>
      <c r="BC739">
        <v>0</v>
      </c>
      <c r="BD739" t="s">
        <v>1290</v>
      </c>
      <c r="BE739" t="s">
        <v>1290</v>
      </c>
      <c r="BF739" t="s">
        <v>1291</v>
      </c>
      <c r="BG739" t="s">
        <v>1291</v>
      </c>
      <c r="BH739" t="s">
        <v>1291</v>
      </c>
      <c r="BI739">
        <v>0</v>
      </c>
      <c r="BJ739" t="s">
        <v>1292</v>
      </c>
      <c r="BK739">
        <v>0</v>
      </c>
    </row>
    <row r="740" spans="1:63" x14ac:dyDescent="0.25">
      <c r="A740" t="s">
        <v>782</v>
      </c>
      <c r="B740">
        <v>4</v>
      </c>
      <c r="C740" t="s">
        <v>1269</v>
      </c>
      <c r="D740">
        <v>0</v>
      </c>
      <c r="E740">
        <v>1900</v>
      </c>
      <c r="F740">
        <v>1</v>
      </c>
      <c r="G740">
        <v>9</v>
      </c>
      <c r="H740">
        <v>1.2</v>
      </c>
      <c r="I740" t="s">
        <v>1273</v>
      </c>
      <c r="J740" t="s">
        <v>1274</v>
      </c>
      <c r="K740" t="s">
        <v>1275</v>
      </c>
      <c r="M740" t="s">
        <v>1274</v>
      </c>
      <c r="N740" t="s">
        <v>1276</v>
      </c>
      <c r="P740" t="s">
        <v>1274</v>
      </c>
      <c r="Q740" t="s">
        <v>1277</v>
      </c>
      <c r="X740">
        <v>0.38800000000000001</v>
      </c>
      <c r="Y740">
        <v>0.4</v>
      </c>
      <c r="Z740" t="s">
        <v>1279</v>
      </c>
      <c r="AA740">
        <v>0.2</v>
      </c>
      <c r="AB740">
        <v>0.2</v>
      </c>
      <c r="AC740">
        <v>0.2</v>
      </c>
      <c r="AD740">
        <v>0.2</v>
      </c>
      <c r="AE740">
        <v>7</v>
      </c>
      <c r="AF740" t="s">
        <v>1280</v>
      </c>
      <c r="AG740" t="s">
        <v>1281</v>
      </c>
      <c r="AL740" t="s">
        <v>1284</v>
      </c>
      <c r="AO740">
        <v>35</v>
      </c>
      <c r="AP740">
        <v>-30</v>
      </c>
      <c r="AS740">
        <v>7.4999999999999997E-2</v>
      </c>
      <c r="AT740">
        <v>4</v>
      </c>
      <c r="AU740">
        <v>7.4999999999999997E-2</v>
      </c>
      <c r="AV740">
        <v>4</v>
      </c>
      <c r="AW740" t="s">
        <v>1285</v>
      </c>
      <c r="AX740" t="s">
        <v>1286</v>
      </c>
      <c r="AY740" t="s">
        <v>1288</v>
      </c>
      <c r="AZ740" t="s">
        <v>1289</v>
      </c>
      <c r="BA740">
        <v>2</v>
      </c>
      <c r="BB740">
        <v>0.75</v>
      </c>
      <c r="BC740">
        <v>0</v>
      </c>
      <c r="BD740" t="s">
        <v>1290</v>
      </c>
      <c r="BE740" t="s">
        <v>1290</v>
      </c>
      <c r="BF740" t="s">
        <v>1291</v>
      </c>
      <c r="BG740" t="s">
        <v>1291</v>
      </c>
      <c r="BH740" t="s">
        <v>1291</v>
      </c>
      <c r="BI740">
        <v>0</v>
      </c>
      <c r="BJ740" t="s">
        <v>1292</v>
      </c>
      <c r="BK740">
        <v>0</v>
      </c>
    </row>
    <row r="741" spans="1:63" x14ac:dyDescent="0.25">
      <c r="A741" t="s">
        <v>783</v>
      </c>
      <c r="B741">
        <v>4</v>
      </c>
      <c r="C741" t="s">
        <v>1270</v>
      </c>
      <c r="D741">
        <v>0</v>
      </c>
      <c r="E741">
        <v>1900</v>
      </c>
      <c r="F741">
        <v>1</v>
      </c>
      <c r="G741">
        <v>9</v>
      </c>
      <c r="H741">
        <v>1.2</v>
      </c>
      <c r="I741" t="s">
        <v>1273</v>
      </c>
      <c r="J741" t="s">
        <v>1274</v>
      </c>
      <c r="K741" t="s">
        <v>1275</v>
      </c>
      <c r="M741" t="s">
        <v>1274</v>
      </c>
      <c r="N741" t="s">
        <v>1276</v>
      </c>
      <c r="P741" t="s">
        <v>1274</v>
      </c>
      <c r="Q741" t="s">
        <v>1277</v>
      </c>
      <c r="X741">
        <v>0.38800000000000001</v>
      </c>
      <c r="Y741">
        <v>0.4</v>
      </c>
      <c r="Z741" t="s">
        <v>1279</v>
      </c>
      <c r="AA741">
        <v>0.2</v>
      </c>
      <c r="AB741">
        <v>0.2</v>
      </c>
      <c r="AC741">
        <v>0.2</v>
      </c>
      <c r="AD741">
        <v>0.2</v>
      </c>
      <c r="AE741">
        <v>7</v>
      </c>
      <c r="AF741" t="s">
        <v>1280</v>
      </c>
      <c r="AG741" t="s">
        <v>1281</v>
      </c>
      <c r="AL741" t="s">
        <v>1284</v>
      </c>
      <c r="AO741">
        <v>35</v>
      </c>
      <c r="AP741">
        <v>-30</v>
      </c>
      <c r="AS741">
        <v>7.4999999999999997E-2</v>
      </c>
      <c r="AT741">
        <v>4</v>
      </c>
      <c r="AU741">
        <v>7.4999999999999997E-2</v>
      </c>
      <c r="AV741">
        <v>4</v>
      </c>
      <c r="AW741" t="s">
        <v>1285</v>
      </c>
      <c r="AX741" t="s">
        <v>1286</v>
      </c>
      <c r="AY741" t="s">
        <v>1288</v>
      </c>
      <c r="AZ741" t="s">
        <v>1289</v>
      </c>
      <c r="BA741">
        <v>2</v>
      </c>
      <c r="BB741">
        <v>0.75</v>
      </c>
      <c r="BC741">
        <v>0</v>
      </c>
      <c r="BD741" t="s">
        <v>1290</v>
      </c>
      <c r="BE741" t="s">
        <v>1290</v>
      </c>
      <c r="BF741" t="s">
        <v>1291</v>
      </c>
      <c r="BG741" t="s">
        <v>1291</v>
      </c>
      <c r="BH741" t="s">
        <v>1291</v>
      </c>
      <c r="BI741">
        <v>0</v>
      </c>
      <c r="BJ741" t="s">
        <v>1292</v>
      </c>
      <c r="BK741">
        <v>0</v>
      </c>
    </row>
    <row r="742" spans="1:63" x14ac:dyDescent="0.25">
      <c r="A742" t="s">
        <v>784</v>
      </c>
      <c r="B742">
        <v>4</v>
      </c>
      <c r="C742" t="s">
        <v>1271</v>
      </c>
      <c r="D742">
        <v>0</v>
      </c>
      <c r="E742">
        <v>1900</v>
      </c>
      <c r="F742">
        <v>1</v>
      </c>
      <c r="G742">
        <v>9</v>
      </c>
      <c r="H742">
        <v>1.2</v>
      </c>
      <c r="I742" t="s">
        <v>1273</v>
      </c>
      <c r="J742" t="s">
        <v>1274</v>
      </c>
      <c r="K742" t="s">
        <v>1275</v>
      </c>
      <c r="M742" t="s">
        <v>1274</v>
      </c>
      <c r="N742" t="s">
        <v>1276</v>
      </c>
      <c r="P742" t="s">
        <v>1274</v>
      </c>
      <c r="Q742" t="s">
        <v>1277</v>
      </c>
      <c r="X742">
        <v>0.38800000000000001</v>
      </c>
      <c r="Y742">
        <v>0.4</v>
      </c>
      <c r="Z742" t="s">
        <v>1279</v>
      </c>
      <c r="AA742">
        <v>0.2</v>
      </c>
      <c r="AB742">
        <v>0.2</v>
      </c>
      <c r="AC742">
        <v>0.2</v>
      </c>
      <c r="AD742">
        <v>0.2</v>
      </c>
      <c r="AE742">
        <v>7</v>
      </c>
      <c r="AF742" t="s">
        <v>1280</v>
      </c>
      <c r="AG742" t="s">
        <v>1281</v>
      </c>
      <c r="AL742" t="s">
        <v>1284</v>
      </c>
      <c r="AO742">
        <v>35</v>
      </c>
      <c r="AP742">
        <v>-30</v>
      </c>
      <c r="AS742">
        <v>7.4999999999999997E-2</v>
      </c>
      <c r="AT742">
        <v>4</v>
      </c>
      <c r="AU742">
        <v>7.4999999999999997E-2</v>
      </c>
      <c r="AV742">
        <v>4</v>
      </c>
      <c r="AW742" t="s">
        <v>1285</v>
      </c>
      <c r="AX742" t="s">
        <v>1286</v>
      </c>
      <c r="AY742" t="s">
        <v>1288</v>
      </c>
      <c r="AZ742" t="s">
        <v>1289</v>
      </c>
      <c r="BA742">
        <v>2</v>
      </c>
      <c r="BB742">
        <v>0.75</v>
      </c>
      <c r="BC742">
        <v>0</v>
      </c>
      <c r="BD742" t="s">
        <v>1290</v>
      </c>
      <c r="BE742" t="s">
        <v>1290</v>
      </c>
      <c r="BF742" t="s">
        <v>1291</v>
      </c>
      <c r="BG742" t="s">
        <v>1291</v>
      </c>
      <c r="BH742" t="s">
        <v>1291</v>
      </c>
      <c r="BI742">
        <v>0</v>
      </c>
      <c r="BJ742" t="s">
        <v>1292</v>
      </c>
      <c r="BK742">
        <v>0</v>
      </c>
    </row>
    <row r="743" spans="1:63" x14ac:dyDescent="0.25">
      <c r="A743" t="s">
        <v>785</v>
      </c>
      <c r="B743">
        <v>4</v>
      </c>
      <c r="C743" t="s">
        <v>1272</v>
      </c>
      <c r="D743">
        <v>0</v>
      </c>
      <c r="E743">
        <v>1900</v>
      </c>
      <c r="F743">
        <v>1</v>
      </c>
      <c r="G743">
        <v>9</v>
      </c>
      <c r="H743">
        <v>1.2</v>
      </c>
      <c r="I743" t="s">
        <v>1273</v>
      </c>
      <c r="J743" t="s">
        <v>1274</v>
      </c>
      <c r="K743" t="s">
        <v>1275</v>
      </c>
      <c r="M743" t="s">
        <v>1274</v>
      </c>
      <c r="N743" t="s">
        <v>1276</v>
      </c>
      <c r="P743" t="s">
        <v>1274</v>
      </c>
      <c r="Q743" t="s">
        <v>1277</v>
      </c>
      <c r="X743">
        <v>0.38800000000000001</v>
      </c>
      <c r="Y743">
        <v>0.4</v>
      </c>
      <c r="Z743" t="s">
        <v>1279</v>
      </c>
      <c r="AA743">
        <v>0.2</v>
      </c>
      <c r="AB743">
        <v>0.2</v>
      </c>
      <c r="AC743">
        <v>0.2</v>
      </c>
      <c r="AD743">
        <v>0.2</v>
      </c>
      <c r="AE743">
        <v>7</v>
      </c>
      <c r="AF743" t="s">
        <v>1280</v>
      </c>
      <c r="AG743" t="s">
        <v>1281</v>
      </c>
      <c r="AL743" t="s">
        <v>1284</v>
      </c>
      <c r="AO743">
        <v>35</v>
      </c>
      <c r="AP743">
        <v>-30</v>
      </c>
      <c r="AS743">
        <v>7.4999999999999997E-2</v>
      </c>
      <c r="AT743">
        <v>4</v>
      </c>
      <c r="AU743">
        <v>7.4999999999999997E-2</v>
      </c>
      <c r="AV743">
        <v>4</v>
      </c>
      <c r="AW743" t="s">
        <v>1285</v>
      </c>
      <c r="AX743" t="s">
        <v>1286</v>
      </c>
      <c r="AY743" t="s">
        <v>1288</v>
      </c>
      <c r="AZ743" t="s">
        <v>1289</v>
      </c>
      <c r="BA743">
        <v>2</v>
      </c>
      <c r="BB743">
        <v>0.75</v>
      </c>
      <c r="BC743">
        <v>0</v>
      </c>
      <c r="BD743" t="s">
        <v>1290</v>
      </c>
      <c r="BE743" t="s">
        <v>1290</v>
      </c>
      <c r="BF743" t="s">
        <v>1291</v>
      </c>
      <c r="BG743" t="s">
        <v>1291</v>
      </c>
      <c r="BH743" t="s">
        <v>1291</v>
      </c>
      <c r="BI743">
        <v>0</v>
      </c>
      <c r="BJ743" t="s">
        <v>1292</v>
      </c>
      <c r="BK743">
        <v>0</v>
      </c>
    </row>
    <row r="744" spans="1:63" x14ac:dyDescent="0.25">
      <c r="A744" t="s">
        <v>786</v>
      </c>
      <c r="B744">
        <v>4</v>
      </c>
      <c r="C744" t="s">
        <v>1167</v>
      </c>
      <c r="D744">
        <v>0</v>
      </c>
      <c r="E744">
        <v>1900</v>
      </c>
      <c r="F744">
        <v>1</v>
      </c>
      <c r="G744">
        <v>9</v>
      </c>
      <c r="H744">
        <v>1.2</v>
      </c>
      <c r="I744" t="s">
        <v>1273</v>
      </c>
      <c r="J744" t="s">
        <v>1274</v>
      </c>
      <c r="K744" t="s">
        <v>1275</v>
      </c>
      <c r="L744">
        <v>8.33333352</v>
      </c>
      <c r="M744" t="s">
        <v>1274</v>
      </c>
      <c r="N744" t="s">
        <v>1276</v>
      </c>
      <c r="O744">
        <v>9.0909091400000008</v>
      </c>
      <c r="P744" t="s">
        <v>1274</v>
      </c>
      <c r="Q744" t="s">
        <v>1277</v>
      </c>
      <c r="R744" t="s">
        <v>1278</v>
      </c>
      <c r="S744">
        <v>4.3478260080000002</v>
      </c>
      <c r="T744">
        <v>0</v>
      </c>
      <c r="U744">
        <v>0</v>
      </c>
      <c r="V744">
        <v>0</v>
      </c>
      <c r="W744">
        <v>1.75</v>
      </c>
      <c r="X744">
        <v>0.38800000000000001</v>
      </c>
      <c r="Y744">
        <v>0.4</v>
      </c>
      <c r="Z744" t="s">
        <v>1279</v>
      </c>
      <c r="AA744">
        <v>0.2</v>
      </c>
      <c r="AB744">
        <v>0.2</v>
      </c>
      <c r="AC744">
        <v>0.2</v>
      </c>
      <c r="AD744">
        <v>0.2</v>
      </c>
      <c r="AE744">
        <v>7</v>
      </c>
      <c r="AF744" t="s">
        <v>1280</v>
      </c>
      <c r="AG744" t="s">
        <v>1281</v>
      </c>
      <c r="AH744" t="s">
        <v>1282</v>
      </c>
      <c r="AI744">
        <v>20</v>
      </c>
      <c r="AJ744" t="s">
        <v>1283</v>
      </c>
      <c r="AK744">
        <v>3.4392901571236671</v>
      </c>
      <c r="AL744" t="s">
        <v>1284</v>
      </c>
      <c r="AM744" t="s">
        <v>1282</v>
      </c>
      <c r="AN744">
        <v>15</v>
      </c>
      <c r="AO744">
        <v>35</v>
      </c>
      <c r="AP744">
        <v>-30</v>
      </c>
      <c r="AQ744">
        <v>0</v>
      </c>
      <c r="AR744">
        <v>0.8</v>
      </c>
      <c r="AS744">
        <v>7.4999999999999997E-2</v>
      </c>
      <c r="AT744">
        <v>4</v>
      </c>
      <c r="AU744">
        <v>7.4999999999999997E-2</v>
      </c>
      <c r="AV744">
        <v>4</v>
      </c>
      <c r="AW744" t="s">
        <v>1285</v>
      </c>
      <c r="AX744" t="s">
        <v>1286</v>
      </c>
      <c r="AY744" t="s">
        <v>1288</v>
      </c>
      <c r="AZ744" t="s">
        <v>1289</v>
      </c>
      <c r="BA744">
        <v>3</v>
      </c>
      <c r="BB744">
        <v>0.75</v>
      </c>
      <c r="BC744">
        <v>0</v>
      </c>
      <c r="BD744" t="s">
        <v>1290</v>
      </c>
      <c r="BE744" t="s">
        <v>1290</v>
      </c>
      <c r="BF744" t="s">
        <v>1291</v>
      </c>
      <c r="BG744" t="s">
        <v>1291</v>
      </c>
      <c r="BH744" t="s">
        <v>1291</v>
      </c>
      <c r="BI744">
        <v>0</v>
      </c>
      <c r="BJ744" t="s">
        <v>1292</v>
      </c>
      <c r="BK744">
        <v>0</v>
      </c>
    </row>
    <row r="745" spans="1:63" x14ac:dyDescent="0.25">
      <c r="A745" t="s">
        <v>787</v>
      </c>
      <c r="B745">
        <v>4</v>
      </c>
      <c r="C745" t="s">
        <v>1168</v>
      </c>
      <c r="D745">
        <v>0</v>
      </c>
      <c r="E745">
        <v>1900</v>
      </c>
      <c r="F745">
        <v>1</v>
      </c>
      <c r="G745">
        <v>9</v>
      </c>
      <c r="H745">
        <v>1.2</v>
      </c>
      <c r="I745" t="s">
        <v>1273</v>
      </c>
      <c r="J745" t="s">
        <v>1274</v>
      </c>
      <c r="K745" t="s">
        <v>1275</v>
      </c>
      <c r="M745" t="s">
        <v>1274</v>
      </c>
      <c r="N745" t="s">
        <v>1276</v>
      </c>
      <c r="P745" t="s">
        <v>1274</v>
      </c>
      <c r="Q745" t="s">
        <v>1277</v>
      </c>
      <c r="X745">
        <v>0.38800000000000001</v>
      </c>
      <c r="Y745">
        <v>0.4</v>
      </c>
      <c r="Z745" t="s">
        <v>1279</v>
      </c>
      <c r="AA745">
        <v>0.2</v>
      </c>
      <c r="AB745">
        <v>0.2</v>
      </c>
      <c r="AC745">
        <v>0.2</v>
      </c>
      <c r="AD745">
        <v>0.2</v>
      </c>
      <c r="AE745">
        <v>7</v>
      </c>
      <c r="AF745" t="s">
        <v>1280</v>
      </c>
      <c r="AG745" t="s">
        <v>1281</v>
      </c>
      <c r="AL745" t="s">
        <v>1284</v>
      </c>
      <c r="AO745">
        <v>35</v>
      </c>
      <c r="AP745">
        <v>-30</v>
      </c>
      <c r="AS745">
        <v>7.4999999999999997E-2</v>
      </c>
      <c r="AT745">
        <v>4</v>
      </c>
      <c r="AU745">
        <v>7.4999999999999997E-2</v>
      </c>
      <c r="AV745">
        <v>4</v>
      </c>
      <c r="AW745" t="s">
        <v>1285</v>
      </c>
      <c r="AX745" t="s">
        <v>1286</v>
      </c>
      <c r="AY745" t="s">
        <v>1288</v>
      </c>
      <c r="AZ745" t="s">
        <v>1289</v>
      </c>
      <c r="BA745">
        <v>3</v>
      </c>
      <c r="BB745">
        <v>0.75</v>
      </c>
      <c r="BC745">
        <v>0</v>
      </c>
      <c r="BD745" t="s">
        <v>1290</v>
      </c>
      <c r="BE745" t="s">
        <v>1290</v>
      </c>
      <c r="BF745" t="s">
        <v>1291</v>
      </c>
      <c r="BG745" t="s">
        <v>1291</v>
      </c>
      <c r="BH745" t="s">
        <v>1291</v>
      </c>
      <c r="BI745">
        <v>0</v>
      </c>
      <c r="BJ745" t="s">
        <v>1292</v>
      </c>
      <c r="BK745">
        <v>0</v>
      </c>
    </row>
    <row r="746" spans="1:63" x14ac:dyDescent="0.25">
      <c r="A746" t="s">
        <v>788</v>
      </c>
      <c r="B746">
        <v>4</v>
      </c>
      <c r="C746" t="s">
        <v>1169</v>
      </c>
      <c r="D746">
        <v>0</v>
      </c>
      <c r="E746">
        <v>1900</v>
      </c>
      <c r="F746">
        <v>1</v>
      </c>
      <c r="G746">
        <v>9</v>
      </c>
      <c r="H746">
        <v>1.2</v>
      </c>
      <c r="I746" t="s">
        <v>1273</v>
      </c>
      <c r="J746" t="s">
        <v>1274</v>
      </c>
      <c r="K746" t="s">
        <v>1275</v>
      </c>
      <c r="M746" t="s">
        <v>1274</v>
      </c>
      <c r="N746" t="s">
        <v>1276</v>
      </c>
      <c r="P746" t="s">
        <v>1274</v>
      </c>
      <c r="Q746" t="s">
        <v>1277</v>
      </c>
      <c r="X746">
        <v>0.38800000000000001</v>
      </c>
      <c r="Y746">
        <v>0.4</v>
      </c>
      <c r="Z746" t="s">
        <v>1279</v>
      </c>
      <c r="AA746">
        <v>0.2</v>
      </c>
      <c r="AB746">
        <v>0.2</v>
      </c>
      <c r="AC746">
        <v>0.2</v>
      </c>
      <c r="AD746">
        <v>0.2</v>
      </c>
      <c r="AE746">
        <v>7</v>
      </c>
      <c r="AF746" t="s">
        <v>1280</v>
      </c>
      <c r="AG746" t="s">
        <v>1281</v>
      </c>
      <c r="AL746" t="s">
        <v>1284</v>
      </c>
      <c r="AO746">
        <v>35</v>
      </c>
      <c r="AP746">
        <v>-30</v>
      </c>
      <c r="AS746">
        <v>7.4999999999999997E-2</v>
      </c>
      <c r="AT746">
        <v>4</v>
      </c>
      <c r="AU746">
        <v>7.4999999999999997E-2</v>
      </c>
      <c r="AV746">
        <v>4</v>
      </c>
      <c r="AW746" t="s">
        <v>1285</v>
      </c>
      <c r="AX746" t="s">
        <v>1286</v>
      </c>
      <c r="AY746" t="s">
        <v>1288</v>
      </c>
      <c r="AZ746" t="s">
        <v>1289</v>
      </c>
      <c r="BA746">
        <v>3</v>
      </c>
      <c r="BB746">
        <v>0.75</v>
      </c>
      <c r="BC746">
        <v>0</v>
      </c>
      <c r="BD746" t="s">
        <v>1290</v>
      </c>
      <c r="BE746" t="s">
        <v>1290</v>
      </c>
      <c r="BF746" t="s">
        <v>1291</v>
      </c>
      <c r="BG746" t="s">
        <v>1291</v>
      </c>
      <c r="BH746" t="s">
        <v>1291</v>
      </c>
      <c r="BI746">
        <v>0</v>
      </c>
      <c r="BJ746" t="s">
        <v>1292</v>
      </c>
      <c r="BK746">
        <v>0</v>
      </c>
    </row>
    <row r="747" spans="1:63" x14ac:dyDescent="0.25">
      <c r="A747" t="s">
        <v>789</v>
      </c>
      <c r="B747">
        <v>4</v>
      </c>
      <c r="C747" t="s">
        <v>1170</v>
      </c>
      <c r="D747">
        <v>0</v>
      </c>
      <c r="E747">
        <v>1900</v>
      </c>
      <c r="F747">
        <v>1</v>
      </c>
      <c r="G747">
        <v>9</v>
      </c>
      <c r="H747">
        <v>1.2</v>
      </c>
      <c r="I747" t="s">
        <v>1273</v>
      </c>
      <c r="J747" t="s">
        <v>1274</v>
      </c>
      <c r="K747" t="s">
        <v>1275</v>
      </c>
      <c r="M747" t="s">
        <v>1274</v>
      </c>
      <c r="N747" t="s">
        <v>1276</v>
      </c>
      <c r="P747" t="s">
        <v>1274</v>
      </c>
      <c r="Q747" t="s">
        <v>1277</v>
      </c>
      <c r="X747">
        <v>0.38800000000000001</v>
      </c>
      <c r="Y747">
        <v>0.4</v>
      </c>
      <c r="Z747" t="s">
        <v>1279</v>
      </c>
      <c r="AA747">
        <v>0.2</v>
      </c>
      <c r="AB747">
        <v>0.2</v>
      </c>
      <c r="AC747">
        <v>0.2</v>
      </c>
      <c r="AD747">
        <v>0.2</v>
      </c>
      <c r="AE747">
        <v>7</v>
      </c>
      <c r="AF747" t="s">
        <v>1280</v>
      </c>
      <c r="AG747" t="s">
        <v>1281</v>
      </c>
      <c r="AL747" t="s">
        <v>1284</v>
      </c>
      <c r="AO747">
        <v>35</v>
      </c>
      <c r="AP747">
        <v>-30</v>
      </c>
      <c r="AS747">
        <v>7.4999999999999997E-2</v>
      </c>
      <c r="AT747">
        <v>4</v>
      </c>
      <c r="AU747">
        <v>7.4999999999999997E-2</v>
      </c>
      <c r="AV747">
        <v>4</v>
      </c>
      <c r="AW747" t="s">
        <v>1285</v>
      </c>
      <c r="AX747" t="s">
        <v>1286</v>
      </c>
      <c r="AY747" t="s">
        <v>1288</v>
      </c>
      <c r="AZ747" t="s">
        <v>1289</v>
      </c>
      <c r="BA747">
        <v>3</v>
      </c>
      <c r="BB747">
        <v>0.75</v>
      </c>
      <c r="BC747">
        <v>0</v>
      </c>
      <c r="BD747" t="s">
        <v>1290</v>
      </c>
      <c r="BE747" t="s">
        <v>1290</v>
      </c>
      <c r="BF747" t="s">
        <v>1291</v>
      </c>
      <c r="BG747" t="s">
        <v>1291</v>
      </c>
      <c r="BH747" t="s">
        <v>1291</v>
      </c>
      <c r="BI747">
        <v>0</v>
      </c>
      <c r="BJ747" t="s">
        <v>1292</v>
      </c>
      <c r="BK747">
        <v>0</v>
      </c>
    </row>
    <row r="748" spans="1:63" x14ac:dyDescent="0.25">
      <c r="A748" t="s">
        <v>790</v>
      </c>
      <c r="B748">
        <v>4</v>
      </c>
      <c r="C748" t="s">
        <v>1171</v>
      </c>
      <c r="D748">
        <v>0</v>
      </c>
      <c r="E748">
        <v>1900</v>
      </c>
      <c r="F748">
        <v>1</v>
      </c>
      <c r="G748">
        <v>9</v>
      </c>
      <c r="H748">
        <v>1.2</v>
      </c>
      <c r="I748" t="s">
        <v>1273</v>
      </c>
      <c r="J748" t="s">
        <v>1274</v>
      </c>
      <c r="K748" t="s">
        <v>1275</v>
      </c>
      <c r="M748" t="s">
        <v>1274</v>
      </c>
      <c r="N748" t="s">
        <v>1276</v>
      </c>
      <c r="P748" t="s">
        <v>1274</v>
      </c>
      <c r="Q748" t="s">
        <v>1277</v>
      </c>
      <c r="X748">
        <v>0.38800000000000001</v>
      </c>
      <c r="Y748">
        <v>0.4</v>
      </c>
      <c r="Z748" t="s">
        <v>1279</v>
      </c>
      <c r="AA748">
        <v>0.2</v>
      </c>
      <c r="AB748">
        <v>0.2</v>
      </c>
      <c r="AC748">
        <v>0.2</v>
      </c>
      <c r="AD748">
        <v>0.2</v>
      </c>
      <c r="AE748">
        <v>7</v>
      </c>
      <c r="AF748" t="s">
        <v>1280</v>
      </c>
      <c r="AG748" t="s">
        <v>1281</v>
      </c>
      <c r="AL748" t="s">
        <v>1284</v>
      </c>
      <c r="AO748">
        <v>35</v>
      </c>
      <c r="AP748">
        <v>-30</v>
      </c>
      <c r="AS748">
        <v>7.4999999999999997E-2</v>
      </c>
      <c r="AT748">
        <v>4</v>
      </c>
      <c r="AU748">
        <v>7.4999999999999997E-2</v>
      </c>
      <c r="AV748">
        <v>4</v>
      </c>
      <c r="AW748" t="s">
        <v>1285</v>
      </c>
      <c r="AX748" t="s">
        <v>1286</v>
      </c>
      <c r="AY748" t="s">
        <v>1288</v>
      </c>
      <c r="AZ748" t="s">
        <v>1289</v>
      </c>
      <c r="BA748">
        <v>3</v>
      </c>
      <c r="BB748">
        <v>0.75</v>
      </c>
      <c r="BC748">
        <v>0</v>
      </c>
      <c r="BD748" t="s">
        <v>1290</v>
      </c>
      <c r="BE748" t="s">
        <v>1290</v>
      </c>
      <c r="BF748" t="s">
        <v>1291</v>
      </c>
      <c r="BG748" t="s">
        <v>1291</v>
      </c>
      <c r="BH748" t="s">
        <v>1291</v>
      </c>
      <c r="BI748">
        <v>0</v>
      </c>
      <c r="BJ748" t="s">
        <v>1292</v>
      </c>
      <c r="BK748">
        <v>0</v>
      </c>
    </row>
    <row r="749" spans="1:63" x14ac:dyDescent="0.25">
      <c r="A749" t="s">
        <v>791</v>
      </c>
      <c r="B749">
        <v>4</v>
      </c>
      <c r="C749" t="s">
        <v>1172</v>
      </c>
      <c r="D749">
        <v>0</v>
      </c>
      <c r="E749">
        <v>1900</v>
      </c>
      <c r="F749">
        <v>1</v>
      </c>
      <c r="G749">
        <v>9</v>
      </c>
      <c r="H749">
        <v>1.2</v>
      </c>
      <c r="I749" t="s">
        <v>1273</v>
      </c>
      <c r="J749" t="s">
        <v>1274</v>
      </c>
      <c r="K749" t="s">
        <v>1275</v>
      </c>
      <c r="M749" t="s">
        <v>1274</v>
      </c>
      <c r="N749" t="s">
        <v>1276</v>
      </c>
      <c r="P749" t="s">
        <v>1274</v>
      </c>
      <c r="Q749" t="s">
        <v>1277</v>
      </c>
      <c r="X749">
        <v>0.38800000000000001</v>
      </c>
      <c r="Y749">
        <v>0.4</v>
      </c>
      <c r="Z749" t="s">
        <v>1279</v>
      </c>
      <c r="AA749">
        <v>0.2</v>
      </c>
      <c r="AB749">
        <v>0.2</v>
      </c>
      <c r="AC749">
        <v>0.2</v>
      </c>
      <c r="AD749">
        <v>0.2</v>
      </c>
      <c r="AE749">
        <v>7</v>
      </c>
      <c r="AF749" t="s">
        <v>1280</v>
      </c>
      <c r="AG749" t="s">
        <v>1281</v>
      </c>
      <c r="AL749" t="s">
        <v>1284</v>
      </c>
      <c r="AO749">
        <v>35</v>
      </c>
      <c r="AP749">
        <v>-30</v>
      </c>
      <c r="AS749">
        <v>7.4999999999999997E-2</v>
      </c>
      <c r="AT749">
        <v>4</v>
      </c>
      <c r="AU749">
        <v>7.4999999999999997E-2</v>
      </c>
      <c r="AV749">
        <v>4</v>
      </c>
      <c r="AW749" t="s">
        <v>1285</v>
      </c>
      <c r="AX749" t="s">
        <v>1286</v>
      </c>
      <c r="AY749" t="s">
        <v>1288</v>
      </c>
      <c r="AZ749" t="s">
        <v>1289</v>
      </c>
      <c r="BA749">
        <v>3</v>
      </c>
      <c r="BB749">
        <v>0.75</v>
      </c>
      <c r="BC749">
        <v>0</v>
      </c>
      <c r="BD749" t="s">
        <v>1290</v>
      </c>
      <c r="BE749" t="s">
        <v>1290</v>
      </c>
      <c r="BF749" t="s">
        <v>1291</v>
      </c>
      <c r="BG749" t="s">
        <v>1291</v>
      </c>
      <c r="BH749" t="s">
        <v>1291</v>
      </c>
      <c r="BI749">
        <v>0</v>
      </c>
      <c r="BJ749" t="s">
        <v>1292</v>
      </c>
      <c r="BK749">
        <v>0</v>
      </c>
    </row>
    <row r="750" spans="1:63" x14ac:dyDescent="0.25">
      <c r="A750" t="s">
        <v>792</v>
      </c>
      <c r="B750">
        <v>4</v>
      </c>
      <c r="C750" t="s">
        <v>1173</v>
      </c>
      <c r="D750">
        <v>0</v>
      </c>
      <c r="E750">
        <v>1900</v>
      </c>
      <c r="F750">
        <v>1</v>
      </c>
      <c r="G750">
        <v>9</v>
      </c>
      <c r="H750">
        <v>1.2</v>
      </c>
      <c r="I750" t="s">
        <v>1273</v>
      </c>
      <c r="J750" t="s">
        <v>1274</v>
      </c>
      <c r="K750" t="s">
        <v>1275</v>
      </c>
      <c r="M750" t="s">
        <v>1274</v>
      </c>
      <c r="N750" t="s">
        <v>1276</v>
      </c>
      <c r="P750" t="s">
        <v>1274</v>
      </c>
      <c r="Q750" t="s">
        <v>1277</v>
      </c>
      <c r="X750">
        <v>0.38800000000000001</v>
      </c>
      <c r="Y750">
        <v>0.4</v>
      </c>
      <c r="Z750" t="s">
        <v>1279</v>
      </c>
      <c r="AA750">
        <v>0.2</v>
      </c>
      <c r="AB750">
        <v>0.2</v>
      </c>
      <c r="AC750">
        <v>0.2</v>
      </c>
      <c r="AD750">
        <v>0.2</v>
      </c>
      <c r="AE750">
        <v>7</v>
      </c>
      <c r="AF750" t="s">
        <v>1280</v>
      </c>
      <c r="AG750" t="s">
        <v>1281</v>
      </c>
      <c r="AL750" t="s">
        <v>1284</v>
      </c>
      <c r="AO750">
        <v>35</v>
      </c>
      <c r="AP750">
        <v>-30</v>
      </c>
      <c r="AS750">
        <v>7.4999999999999997E-2</v>
      </c>
      <c r="AT750">
        <v>4</v>
      </c>
      <c r="AU750">
        <v>7.4999999999999997E-2</v>
      </c>
      <c r="AV750">
        <v>4</v>
      </c>
      <c r="AW750" t="s">
        <v>1285</v>
      </c>
      <c r="AX750" t="s">
        <v>1286</v>
      </c>
      <c r="AY750" t="s">
        <v>1288</v>
      </c>
      <c r="AZ750" t="s">
        <v>1289</v>
      </c>
      <c r="BA750">
        <v>3</v>
      </c>
      <c r="BB750">
        <v>0.75</v>
      </c>
      <c r="BC750">
        <v>0</v>
      </c>
      <c r="BD750" t="s">
        <v>1290</v>
      </c>
      <c r="BE750" t="s">
        <v>1290</v>
      </c>
      <c r="BF750" t="s">
        <v>1291</v>
      </c>
      <c r="BG750" t="s">
        <v>1291</v>
      </c>
      <c r="BH750" t="s">
        <v>1291</v>
      </c>
      <c r="BI750">
        <v>0</v>
      </c>
      <c r="BJ750" t="s">
        <v>1292</v>
      </c>
      <c r="BK750">
        <v>0</v>
      </c>
    </row>
    <row r="751" spans="1:63" x14ac:dyDescent="0.25">
      <c r="A751" t="s">
        <v>793</v>
      </c>
      <c r="B751">
        <v>4</v>
      </c>
      <c r="C751" t="s">
        <v>1174</v>
      </c>
      <c r="D751">
        <v>0</v>
      </c>
      <c r="E751">
        <v>1900</v>
      </c>
      <c r="F751">
        <v>1</v>
      </c>
      <c r="G751">
        <v>9</v>
      </c>
      <c r="H751">
        <v>1.2</v>
      </c>
      <c r="I751" t="s">
        <v>1273</v>
      </c>
      <c r="J751" t="s">
        <v>1274</v>
      </c>
      <c r="K751" t="s">
        <v>1275</v>
      </c>
      <c r="M751" t="s">
        <v>1274</v>
      </c>
      <c r="N751" t="s">
        <v>1276</v>
      </c>
      <c r="P751" t="s">
        <v>1274</v>
      </c>
      <c r="Q751" t="s">
        <v>1277</v>
      </c>
      <c r="X751">
        <v>0.38800000000000001</v>
      </c>
      <c r="Y751">
        <v>0.4</v>
      </c>
      <c r="Z751" t="s">
        <v>1279</v>
      </c>
      <c r="AA751">
        <v>0.2</v>
      </c>
      <c r="AB751">
        <v>0.2</v>
      </c>
      <c r="AC751">
        <v>0.2</v>
      </c>
      <c r="AD751">
        <v>0.2</v>
      </c>
      <c r="AE751">
        <v>7</v>
      </c>
      <c r="AF751" t="s">
        <v>1280</v>
      </c>
      <c r="AG751" t="s">
        <v>1281</v>
      </c>
      <c r="AL751" t="s">
        <v>1284</v>
      </c>
      <c r="AO751">
        <v>35</v>
      </c>
      <c r="AP751">
        <v>-30</v>
      </c>
      <c r="AS751">
        <v>7.4999999999999997E-2</v>
      </c>
      <c r="AT751">
        <v>4</v>
      </c>
      <c r="AU751">
        <v>7.4999999999999997E-2</v>
      </c>
      <c r="AV751">
        <v>4</v>
      </c>
      <c r="AW751" t="s">
        <v>1285</v>
      </c>
      <c r="AX751" t="s">
        <v>1286</v>
      </c>
      <c r="AY751" t="s">
        <v>1288</v>
      </c>
      <c r="AZ751" t="s">
        <v>1289</v>
      </c>
      <c r="BA751">
        <v>3</v>
      </c>
      <c r="BB751">
        <v>0.75</v>
      </c>
      <c r="BC751">
        <v>0</v>
      </c>
      <c r="BD751" t="s">
        <v>1290</v>
      </c>
      <c r="BE751" t="s">
        <v>1290</v>
      </c>
      <c r="BF751" t="s">
        <v>1291</v>
      </c>
      <c r="BG751" t="s">
        <v>1291</v>
      </c>
      <c r="BH751" t="s">
        <v>1291</v>
      </c>
      <c r="BI751">
        <v>0</v>
      </c>
      <c r="BJ751" t="s">
        <v>1292</v>
      </c>
      <c r="BK751">
        <v>0</v>
      </c>
    </row>
    <row r="752" spans="1:63" x14ac:dyDescent="0.25">
      <c r="A752" t="s">
        <v>794</v>
      </c>
      <c r="B752">
        <v>4</v>
      </c>
      <c r="C752" t="s">
        <v>1175</v>
      </c>
      <c r="D752">
        <v>0</v>
      </c>
      <c r="E752">
        <v>1900</v>
      </c>
      <c r="F752">
        <v>1</v>
      </c>
      <c r="G752">
        <v>9</v>
      </c>
      <c r="H752">
        <v>1.2</v>
      </c>
      <c r="I752" t="s">
        <v>1273</v>
      </c>
      <c r="J752" t="s">
        <v>1274</v>
      </c>
      <c r="K752" t="s">
        <v>1275</v>
      </c>
      <c r="M752" t="s">
        <v>1274</v>
      </c>
      <c r="N752" t="s">
        <v>1276</v>
      </c>
      <c r="P752" t="s">
        <v>1274</v>
      </c>
      <c r="Q752" t="s">
        <v>1277</v>
      </c>
      <c r="X752">
        <v>0.38800000000000001</v>
      </c>
      <c r="Y752">
        <v>0.4</v>
      </c>
      <c r="Z752" t="s">
        <v>1279</v>
      </c>
      <c r="AA752">
        <v>0.2</v>
      </c>
      <c r="AB752">
        <v>0.2</v>
      </c>
      <c r="AC752">
        <v>0.2</v>
      </c>
      <c r="AD752">
        <v>0.2</v>
      </c>
      <c r="AE752">
        <v>7</v>
      </c>
      <c r="AF752" t="s">
        <v>1280</v>
      </c>
      <c r="AG752" t="s">
        <v>1281</v>
      </c>
      <c r="AL752" t="s">
        <v>1284</v>
      </c>
      <c r="AO752">
        <v>35</v>
      </c>
      <c r="AP752">
        <v>-30</v>
      </c>
      <c r="AS752">
        <v>7.4999999999999997E-2</v>
      </c>
      <c r="AT752">
        <v>4</v>
      </c>
      <c r="AU752">
        <v>7.4999999999999997E-2</v>
      </c>
      <c r="AV752">
        <v>4</v>
      </c>
      <c r="AW752" t="s">
        <v>1285</v>
      </c>
      <c r="AX752" t="s">
        <v>1286</v>
      </c>
      <c r="AY752" t="s">
        <v>1288</v>
      </c>
      <c r="AZ752" t="s">
        <v>1289</v>
      </c>
      <c r="BA752">
        <v>3</v>
      </c>
      <c r="BB752">
        <v>0.75</v>
      </c>
      <c r="BC752">
        <v>0</v>
      </c>
      <c r="BD752" t="s">
        <v>1290</v>
      </c>
      <c r="BE752" t="s">
        <v>1290</v>
      </c>
      <c r="BF752" t="s">
        <v>1291</v>
      </c>
      <c r="BG752" t="s">
        <v>1291</v>
      </c>
      <c r="BH752" t="s">
        <v>1291</v>
      </c>
      <c r="BI752">
        <v>0</v>
      </c>
      <c r="BJ752" t="s">
        <v>1292</v>
      </c>
      <c r="BK752">
        <v>0</v>
      </c>
    </row>
    <row r="753" spans="1:63" x14ac:dyDescent="0.25">
      <c r="A753" t="s">
        <v>795</v>
      </c>
      <c r="B753">
        <v>4</v>
      </c>
      <c r="C753" t="s">
        <v>1176</v>
      </c>
      <c r="D753">
        <v>0</v>
      </c>
      <c r="E753">
        <v>1900</v>
      </c>
      <c r="F753">
        <v>1</v>
      </c>
      <c r="G753">
        <v>9</v>
      </c>
      <c r="H753">
        <v>1.2</v>
      </c>
      <c r="I753" t="s">
        <v>1273</v>
      </c>
      <c r="J753" t="s">
        <v>1274</v>
      </c>
      <c r="K753" t="s">
        <v>1275</v>
      </c>
      <c r="M753" t="s">
        <v>1274</v>
      </c>
      <c r="N753" t="s">
        <v>1276</v>
      </c>
      <c r="P753" t="s">
        <v>1274</v>
      </c>
      <c r="Q753" t="s">
        <v>1277</v>
      </c>
      <c r="X753">
        <v>0.38800000000000001</v>
      </c>
      <c r="Y753">
        <v>0.4</v>
      </c>
      <c r="Z753" t="s">
        <v>1279</v>
      </c>
      <c r="AA753">
        <v>0.2</v>
      </c>
      <c r="AB753">
        <v>0.2</v>
      </c>
      <c r="AC753">
        <v>0.2</v>
      </c>
      <c r="AD753">
        <v>0.2</v>
      </c>
      <c r="AE753">
        <v>7</v>
      </c>
      <c r="AF753" t="s">
        <v>1280</v>
      </c>
      <c r="AG753" t="s">
        <v>1281</v>
      </c>
      <c r="AL753" t="s">
        <v>1284</v>
      </c>
      <c r="AO753">
        <v>35</v>
      </c>
      <c r="AP753">
        <v>-30</v>
      </c>
      <c r="AS753">
        <v>7.4999999999999997E-2</v>
      </c>
      <c r="AT753">
        <v>4</v>
      </c>
      <c r="AU753">
        <v>7.4999999999999997E-2</v>
      </c>
      <c r="AV753">
        <v>4</v>
      </c>
      <c r="AW753" t="s">
        <v>1285</v>
      </c>
      <c r="AX753" t="s">
        <v>1286</v>
      </c>
      <c r="AY753" t="s">
        <v>1288</v>
      </c>
      <c r="AZ753" t="s">
        <v>1289</v>
      </c>
      <c r="BA753">
        <v>3</v>
      </c>
      <c r="BB753">
        <v>0.75</v>
      </c>
      <c r="BC753">
        <v>0</v>
      </c>
      <c r="BD753" t="s">
        <v>1290</v>
      </c>
      <c r="BE753" t="s">
        <v>1290</v>
      </c>
      <c r="BF753" t="s">
        <v>1291</v>
      </c>
      <c r="BG753" t="s">
        <v>1291</v>
      </c>
      <c r="BH753" t="s">
        <v>1291</v>
      </c>
      <c r="BI753">
        <v>0</v>
      </c>
      <c r="BJ753" t="s">
        <v>1292</v>
      </c>
      <c r="BK753">
        <v>0</v>
      </c>
    </row>
    <row r="754" spans="1:63" x14ac:dyDescent="0.25">
      <c r="A754" t="s">
        <v>796</v>
      </c>
      <c r="B754">
        <v>4</v>
      </c>
      <c r="C754" t="s">
        <v>1177</v>
      </c>
      <c r="D754">
        <v>0</v>
      </c>
      <c r="E754">
        <v>1900</v>
      </c>
      <c r="F754">
        <v>1</v>
      </c>
      <c r="G754">
        <v>9</v>
      </c>
      <c r="H754">
        <v>1.2</v>
      </c>
      <c r="I754" t="s">
        <v>1273</v>
      </c>
      <c r="J754" t="s">
        <v>1274</v>
      </c>
      <c r="K754" t="s">
        <v>1275</v>
      </c>
      <c r="M754" t="s">
        <v>1274</v>
      </c>
      <c r="N754" t="s">
        <v>1276</v>
      </c>
      <c r="P754" t="s">
        <v>1274</v>
      </c>
      <c r="Q754" t="s">
        <v>1277</v>
      </c>
      <c r="X754">
        <v>0.38800000000000001</v>
      </c>
      <c r="Y754">
        <v>0.4</v>
      </c>
      <c r="Z754" t="s">
        <v>1279</v>
      </c>
      <c r="AA754">
        <v>0.2</v>
      </c>
      <c r="AB754">
        <v>0.2</v>
      </c>
      <c r="AC754">
        <v>0.2</v>
      </c>
      <c r="AD754">
        <v>0.2</v>
      </c>
      <c r="AE754">
        <v>7</v>
      </c>
      <c r="AF754" t="s">
        <v>1280</v>
      </c>
      <c r="AG754" t="s">
        <v>1281</v>
      </c>
      <c r="AL754" t="s">
        <v>1284</v>
      </c>
      <c r="AO754">
        <v>35</v>
      </c>
      <c r="AP754">
        <v>-30</v>
      </c>
      <c r="AS754">
        <v>7.4999999999999997E-2</v>
      </c>
      <c r="AT754">
        <v>4</v>
      </c>
      <c r="AU754">
        <v>7.4999999999999997E-2</v>
      </c>
      <c r="AV754">
        <v>4</v>
      </c>
      <c r="AW754" t="s">
        <v>1285</v>
      </c>
      <c r="AX754" t="s">
        <v>1286</v>
      </c>
      <c r="AY754" t="s">
        <v>1288</v>
      </c>
      <c r="AZ754" t="s">
        <v>1289</v>
      </c>
      <c r="BA754">
        <v>3</v>
      </c>
      <c r="BB754">
        <v>0.75</v>
      </c>
      <c r="BC754">
        <v>0</v>
      </c>
      <c r="BD754" t="s">
        <v>1290</v>
      </c>
      <c r="BE754" t="s">
        <v>1290</v>
      </c>
      <c r="BF754" t="s">
        <v>1291</v>
      </c>
      <c r="BG754" t="s">
        <v>1291</v>
      </c>
      <c r="BH754" t="s">
        <v>1291</v>
      </c>
      <c r="BI754">
        <v>0</v>
      </c>
      <c r="BJ754" t="s">
        <v>1292</v>
      </c>
      <c r="BK754">
        <v>0</v>
      </c>
    </row>
    <row r="755" spans="1:63" x14ac:dyDescent="0.25">
      <c r="A755" t="s">
        <v>797</v>
      </c>
      <c r="B755">
        <v>4</v>
      </c>
      <c r="C755" t="s">
        <v>1178</v>
      </c>
      <c r="D755">
        <v>0</v>
      </c>
      <c r="E755">
        <v>1900</v>
      </c>
      <c r="F755">
        <v>1</v>
      </c>
      <c r="G755">
        <v>9</v>
      </c>
      <c r="H755">
        <v>1.2</v>
      </c>
      <c r="I755" t="s">
        <v>1273</v>
      </c>
      <c r="J755" t="s">
        <v>1274</v>
      </c>
      <c r="K755" t="s">
        <v>1275</v>
      </c>
      <c r="M755" t="s">
        <v>1274</v>
      </c>
      <c r="N755" t="s">
        <v>1276</v>
      </c>
      <c r="P755" t="s">
        <v>1274</v>
      </c>
      <c r="Q755" t="s">
        <v>1277</v>
      </c>
      <c r="X755">
        <v>0.38800000000000001</v>
      </c>
      <c r="Y755">
        <v>0.4</v>
      </c>
      <c r="Z755" t="s">
        <v>1279</v>
      </c>
      <c r="AA755">
        <v>0.2</v>
      </c>
      <c r="AB755">
        <v>0.2</v>
      </c>
      <c r="AC755">
        <v>0.2</v>
      </c>
      <c r="AD755">
        <v>0.2</v>
      </c>
      <c r="AE755">
        <v>7</v>
      </c>
      <c r="AF755" t="s">
        <v>1280</v>
      </c>
      <c r="AG755" t="s">
        <v>1281</v>
      </c>
      <c r="AL755" t="s">
        <v>1284</v>
      </c>
      <c r="AO755">
        <v>35</v>
      </c>
      <c r="AP755">
        <v>-30</v>
      </c>
      <c r="AS755">
        <v>7.4999999999999997E-2</v>
      </c>
      <c r="AT755">
        <v>4</v>
      </c>
      <c r="AU755">
        <v>7.4999999999999997E-2</v>
      </c>
      <c r="AV755">
        <v>4</v>
      </c>
      <c r="AW755" t="s">
        <v>1285</v>
      </c>
      <c r="AX755" t="s">
        <v>1286</v>
      </c>
      <c r="AY755" t="s">
        <v>1288</v>
      </c>
      <c r="AZ755" t="s">
        <v>1289</v>
      </c>
      <c r="BA755">
        <v>3</v>
      </c>
      <c r="BB755">
        <v>0.75</v>
      </c>
      <c r="BC755">
        <v>0</v>
      </c>
      <c r="BD755" t="s">
        <v>1290</v>
      </c>
      <c r="BE755" t="s">
        <v>1290</v>
      </c>
      <c r="BF755" t="s">
        <v>1291</v>
      </c>
      <c r="BG755" t="s">
        <v>1291</v>
      </c>
      <c r="BH755" t="s">
        <v>1291</v>
      </c>
      <c r="BI755">
        <v>0</v>
      </c>
      <c r="BJ755" t="s">
        <v>1292</v>
      </c>
      <c r="BK755">
        <v>0</v>
      </c>
    </row>
    <row r="756" spans="1:63" x14ac:dyDescent="0.25">
      <c r="A756" t="s">
        <v>798</v>
      </c>
      <c r="B756">
        <v>4</v>
      </c>
      <c r="C756" t="s">
        <v>1179</v>
      </c>
      <c r="D756">
        <v>0</v>
      </c>
      <c r="E756">
        <v>1900</v>
      </c>
      <c r="F756">
        <v>1</v>
      </c>
      <c r="G756">
        <v>9</v>
      </c>
      <c r="H756">
        <v>1.2</v>
      </c>
      <c r="I756" t="s">
        <v>1273</v>
      </c>
      <c r="J756" t="s">
        <v>1274</v>
      </c>
      <c r="K756" t="s">
        <v>1275</v>
      </c>
      <c r="M756" t="s">
        <v>1274</v>
      </c>
      <c r="N756" t="s">
        <v>1276</v>
      </c>
      <c r="P756" t="s">
        <v>1274</v>
      </c>
      <c r="Q756" t="s">
        <v>1277</v>
      </c>
      <c r="X756">
        <v>0.38800000000000001</v>
      </c>
      <c r="Y756">
        <v>0.4</v>
      </c>
      <c r="Z756" t="s">
        <v>1279</v>
      </c>
      <c r="AA756">
        <v>0.2</v>
      </c>
      <c r="AB756">
        <v>0.2</v>
      </c>
      <c r="AC756">
        <v>0.2</v>
      </c>
      <c r="AD756">
        <v>0.2</v>
      </c>
      <c r="AE756">
        <v>7</v>
      </c>
      <c r="AF756" t="s">
        <v>1280</v>
      </c>
      <c r="AG756" t="s">
        <v>1281</v>
      </c>
      <c r="AL756" t="s">
        <v>1284</v>
      </c>
      <c r="AO756">
        <v>35</v>
      </c>
      <c r="AP756">
        <v>-30</v>
      </c>
      <c r="AS756">
        <v>7.4999999999999997E-2</v>
      </c>
      <c r="AT756">
        <v>4</v>
      </c>
      <c r="AU756">
        <v>7.4999999999999997E-2</v>
      </c>
      <c r="AV756">
        <v>4</v>
      </c>
      <c r="AW756" t="s">
        <v>1285</v>
      </c>
      <c r="AX756" t="s">
        <v>1286</v>
      </c>
      <c r="AY756" t="s">
        <v>1288</v>
      </c>
      <c r="AZ756" t="s">
        <v>1289</v>
      </c>
      <c r="BA756">
        <v>3</v>
      </c>
      <c r="BB756">
        <v>0.75</v>
      </c>
      <c r="BC756">
        <v>0</v>
      </c>
      <c r="BD756" t="s">
        <v>1290</v>
      </c>
      <c r="BE756" t="s">
        <v>1290</v>
      </c>
      <c r="BF756" t="s">
        <v>1291</v>
      </c>
      <c r="BG756" t="s">
        <v>1291</v>
      </c>
      <c r="BH756" t="s">
        <v>1291</v>
      </c>
      <c r="BI756">
        <v>0</v>
      </c>
      <c r="BJ756" t="s">
        <v>1292</v>
      </c>
      <c r="BK756">
        <v>0</v>
      </c>
    </row>
    <row r="757" spans="1:63" x14ac:dyDescent="0.25">
      <c r="A757" t="s">
        <v>799</v>
      </c>
      <c r="B757">
        <v>4</v>
      </c>
      <c r="C757" t="s">
        <v>1180</v>
      </c>
      <c r="D757">
        <v>0</v>
      </c>
      <c r="E757">
        <v>1900</v>
      </c>
      <c r="F757">
        <v>1</v>
      </c>
      <c r="G757">
        <v>9</v>
      </c>
      <c r="H757">
        <v>1.2</v>
      </c>
      <c r="I757" t="s">
        <v>1273</v>
      </c>
      <c r="J757" t="s">
        <v>1274</v>
      </c>
      <c r="K757" t="s">
        <v>1275</v>
      </c>
      <c r="M757" t="s">
        <v>1274</v>
      </c>
      <c r="N757" t="s">
        <v>1276</v>
      </c>
      <c r="P757" t="s">
        <v>1274</v>
      </c>
      <c r="Q757" t="s">
        <v>1277</v>
      </c>
      <c r="X757">
        <v>0.38800000000000001</v>
      </c>
      <c r="Y757">
        <v>0.4</v>
      </c>
      <c r="Z757" t="s">
        <v>1279</v>
      </c>
      <c r="AA757">
        <v>0.2</v>
      </c>
      <c r="AB757">
        <v>0.2</v>
      </c>
      <c r="AC757">
        <v>0.2</v>
      </c>
      <c r="AD757">
        <v>0.2</v>
      </c>
      <c r="AE757">
        <v>7</v>
      </c>
      <c r="AF757" t="s">
        <v>1280</v>
      </c>
      <c r="AG757" t="s">
        <v>1281</v>
      </c>
      <c r="AL757" t="s">
        <v>1284</v>
      </c>
      <c r="AO757">
        <v>35</v>
      </c>
      <c r="AP757">
        <v>-30</v>
      </c>
      <c r="AS757">
        <v>7.4999999999999997E-2</v>
      </c>
      <c r="AT757">
        <v>4</v>
      </c>
      <c r="AU757">
        <v>7.4999999999999997E-2</v>
      </c>
      <c r="AV757">
        <v>4</v>
      </c>
      <c r="AW757" t="s">
        <v>1285</v>
      </c>
      <c r="AX757" t="s">
        <v>1286</v>
      </c>
      <c r="AY757" t="s">
        <v>1288</v>
      </c>
      <c r="AZ757" t="s">
        <v>1289</v>
      </c>
      <c r="BA757">
        <v>3</v>
      </c>
      <c r="BB757">
        <v>0.75</v>
      </c>
      <c r="BC757">
        <v>0</v>
      </c>
      <c r="BD757" t="s">
        <v>1290</v>
      </c>
      <c r="BE757" t="s">
        <v>1290</v>
      </c>
      <c r="BF757" t="s">
        <v>1291</v>
      </c>
      <c r="BG757" t="s">
        <v>1291</v>
      </c>
      <c r="BH757" t="s">
        <v>1291</v>
      </c>
      <c r="BI757">
        <v>0</v>
      </c>
      <c r="BJ757" t="s">
        <v>1292</v>
      </c>
      <c r="BK757">
        <v>0</v>
      </c>
    </row>
    <row r="758" spans="1:63" x14ac:dyDescent="0.25">
      <c r="A758" t="s">
        <v>800</v>
      </c>
      <c r="B758">
        <v>4</v>
      </c>
      <c r="C758" t="s">
        <v>1181</v>
      </c>
      <c r="D758">
        <v>0</v>
      </c>
      <c r="E758">
        <v>1900</v>
      </c>
      <c r="F758">
        <v>1</v>
      </c>
      <c r="G758">
        <v>9</v>
      </c>
      <c r="H758">
        <v>1.2</v>
      </c>
      <c r="I758" t="s">
        <v>1273</v>
      </c>
      <c r="J758" t="s">
        <v>1274</v>
      </c>
      <c r="K758" t="s">
        <v>1275</v>
      </c>
      <c r="M758" t="s">
        <v>1274</v>
      </c>
      <c r="N758" t="s">
        <v>1276</v>
      </c>
      <c r="P758" t="s">
        <v>1274</v>
      </c>
      <c r="Q758" t="s">
        <v>1277</v>
      </c>
      <c r="X758">
        <v>0.38800000000000001</v>
      </c>
      <c r="Y758">
        <v>0.4</v>
      </c>
      <c r="Z758" t="s">
        <v>1279</v>
      </c>
      <c r="AA758">
        <v>0.2</v>
      </c>
      <c r="AB758">
        <v>0.2</v>
      </c>
      <c r="AC758">
        <v>0.2</v>
      </c>
      <c r="AD758">
        <v>0.2</v>
      </c>
      <c r="AE758">
        <v>7</v>
      </c>
      <c r="AF758" t="s">
        <v>1280</v>
      </c>
      <c r="AG758" t="s">
        <v>1281</v>
      </c>
      <c r="AL758" t="s">
        <v>1284</v>
      </c>
      <c r="AO758">
        <v>35</v>
      </c>
      <c r="AP758">
        <v>-30</v>
      </c>
      <c r="AS758">
        <v>7.4999999999999997E-2</v>
      </c>
      <c r="AT758">
        <v>4</v>
      </c>
      <c r="AU758">
        <v>7.4999999999999997E-2</v>
      </c>
      <c r="AV758">
        <v>4</v>
      </c>
      <c r="AW758" t="s">
        <v>1285</v>
      </c>
      <c r="AX758" t="s">
        <v>1286</v>
      </c>
      <c r="AY758" t="s">
        <v>1288</v>
      </c>
      <c r="AZ758" t="s">
        <v>1289</v>
      </c>
      <c r="BA758">
        <v>3</v>
      </c>
      <c r="BB758">
        <v>0.75</v>
      </c>
      <c r="BC758">
        <v>0</v>
      </c>
      <c r="BD758" t="s">
        <v>1290</v>
      </c>
      <c r="BE758" t="s">
        <v>1290</v>
      </c>
      <c r="BF758" t="s">
        <v>1291</v>
      </c>
      <c r="BG758" t="s">
        <v>1291</v>
      </c>
      <c r="BH758" t="s">
        <v>1291</v>
      </c>
      <c r="BI758">
        <v>0</v>
      </c>
      <c r="BJ758" t="s">
        <v>1292</v>
      </c>
      <c r="BK758">
        <v>0</v>
      </c>
    </row>
    <row r="759" spans="1:63" x14ac:dyDescent="0.25">
      <c r="A759" t="s">
        <v>801</v>
      </c>
      <c r="B759">
        <v>4</v>
      </c>
      <c r="C759" t="s">
        <v>1182</v>
      </c>
      <c r="D759">
        <v>0</v>
      </c>
      <c r="E759">
        <v>1900</v>
      </c>
      <c r="F759">
        <v>1</v>
      </c>
      <c r="G759">
        <v>9</v>
      </c>
      <c r="H759">
        <v>1.2</v>
      </c>
      <c r="I759" t="s">
        <v>1273</v>
      </c>
      <c r="J759" t="s">
        <v>1274</v>
      </c>
      <c r="K759" t="s">
        <v>1275</v>
      </c>
      <c r="M759" t="s">
        <v>1274</v>
      </c>
      <c r="N759" t="s">
        <v>1276</v>
      </c>
      <c r="P759" t="s">
        <v>1274</v>
      </c>
      <c r="Q759" t="s">
        <v>1277</v>
      </c>
      <c r="X759">
        <v>0.38800000000000001</v>
      </c>
      <c r="Y759">
        <v>0.4</v>
      </c>
      <c r="Z759" t="s">
        <v>1279</v>
      </c>
      <c r="AA759">
        <v>0.2</v>
      </c>
      <c r="AB759">
        <v>0.2</v>
      </c>
      <c r="AC759">
        <v>0.2</v>
      </c>
      <c r="AD759">
        <v>0.2</v>
      </c>
      <c r="AE759">
        <v>7</v>
      </c>
      <c r="AF759" t="s">
        <v>1280</v>
      </c>
      <c r="AG759" t="s">
        <v>1281</v>
      </c>
      <c r="AL759" t="s">
        <v>1284</v>
      </c>
      <c r="AO759">
        <v>35</v>
      </c>
      <c r="AP759">
        <v>-30</v>
      </c>
      <c r="AS759">
        <v>7.4999999999999997E-2</v>
      </c>
      <c r="AT759">
        <v>4</v>
      </c>
      <c r="AU759">
        <v>7.4999999999999997E-2</v>
      </c>
      <c r="AV759">
        <v>4</v>
      </c>
      <c r="AW759" t="s">
        <v>1285</v>
      </c>
      <c r="AX759" t="s">
        <v>1286</v>
      </c>
      <c r="AY759" t="s">
        <v>1288</v>
      </c>
      <c r="AZ759" t="s">
        <v>1289</v>
      </c>
      <c r="BA759">
        <v>3</v>
      </c>
      <c r="BB759">
        <v>0.75</v>
      </c>
      <c r="BC759">
        <v>0</v>
      </c>
      <c r="BD759" t="s">
        <v>1290</v>
      </c>
      <c r="BE759" t="s">
        <v>1290</v>
      </c>
      <c r="BF759" t="s">
        <v>1291</v>
      </c>
      <c r="BG759" t="s">
        <v>1291</v>
      </c>
      <c r="BH759" t="s">
        <v>1291</v>
      </c>
      <c r="BI759">
        <v>0</v>
      </c>
      <c r="BJ759" t="s">
        <v>1292</v>
      </c>
      <c r="BK759">
        <v>0</v>
      </c>
    </row>
    <row r="760" spans="1:63" x14ac:dyDescent="0.25">
      <c r="A760" t="s">
        <v>802</v>
      </c>
      <c r="B760">
        <v>4</v>
      </c>
      <c r="C760" t="s">
        <v>1183</v>
      </c>
      <c r="D760">
        <v>0</v>
      </c>
      <c r="E760">
        <v>1900</v>
      </c>
      <c r="F760">
        <v>1</v>
      </c>
      <c r="G760">
        <v>9</v>
      </c>
      <c r="H760">
        <v>1.2</v>
      </c>
      <c r="I760" t="s">
        <v>1273</v>
      </c>
      <c r="J760" t="s">
        <v>1274</v>
      </c>
      <c r="K760" t="s">
        <v>1275</v>
      </c>
      <c r="M760" t="s">
        <v>1274</v>
      </c>
      <c r="N760" t="s">
        <v>1276</v>
      </c>
      <c r="P760" t="s">
        <v>1274</v>
      </c>
      <c r="Q760" t="s">
        <v>1277</v>
      </c>
      <c r="X760">
        <v>0.38800000000000001</v>
      </c>
      <c r="Y760">
        <v>0.4</v>
      </c>
      <c r="Z760" t="s">
        <v>1279</v>
      </c>
      <c r="AA760">
        <v>0.2</v>
      </c>
      <c r="AB760">
        <v>0.2</v>
      </c>
      <c r="AC760">
        <v>0.2</v>
      </c>
      <c r="AD760">
        <v>0.2</v>
      </c>
      <c r="AE760">
        <v>7</v>
      </c>
      <c r="AF760" t="s">
        <v>1280</v>
      </c>
      <c r="AG760" t="s">
        <v>1281</v>
      </c>
      <c r="AL760" t="s">
        <v>1284</v>
      </c>
      <c r="AO760">
        <v>35</v>
      </c>
      <c r="AP760">
        <v>-30</v>
      </c>
      <c r="AS760">
        <v>7.4999999999999997E-2</v>
      </c>
      <c r="AT760">
        <v>4</v>
      </c>
      <c r="AU760">
        <v>7.4999999999999997E-2</v>
      </c>
      <c r="AV760">
        <v>4</v>
      </c>
      <c r="AW760" t="s">
        <v>1285</v>
      </c>
      <c r="AX760" t="s">
        <v>1286</v>
      </c>
      <c r="AY760" t="s">
        <v>1288</v>
      </c>
      <c r="AZ760" t="s">
        <v>1289</v>
      </c>
      <c r="BA760">
        <v>3</v>
      </c>
      <c r="BB760">
        <v>0.75</v>
      </c>
      <c r="BC760">
        <v>0</v>
      </c>
      <c r="BD760" t="s">
        <v>1290</v>
      </c>
      <c r="BE760" t="s">
        <v>1290</v>
      </c>
      <c r="BF760" t="s">
        <v>1291</v>
      </c>
      <c r="BG760" t="s">
        <v>1291</v>
      </c>
      <c r="BH760" t="s">
        <v>1291</v>
      </c>
      <c r="BI760">
        <v>0</v>
      </c>
      <c r="BJ760" t="s">
        <v>1292</v>
      </c>
      <c r="BK760">
        <v>0</v>
      </c>
    </row>
    <row r="761" spans="1:63" x14ac:dyDescent="0.25">
      <c r="A761" t="s">
        <v>803</v>
      </c>
      <c r="B761">
        <v>4</v>
      </c>
      <c r="C761" t="s">
        <v>1184</v>
      </c>
      <c r="D761">
        <v>0</v>
      </c>
      <c r="E761">
        <v>1900</v>
      </c>
      <c r="F761">
        <v>1</v>
      </c>
      <c r="G761">
        <v>9</v>
      </c>
      <c r="H761">
        <v>1.2</v>
      </c>
      <c r="I761" t="s">
        <v>1273</v>
      </c>
      <c r="J761" t="s">
        <v>1274</v>
      </c>
      <c r="K761" t="s">
        <v>1275</v>
      </c>
      <c r="M761" t="s">
        <v>1274</v>
      </c>
      <c r="N761" t="s">
        <v>1276</v>
      </c>
      <c r="P761" t="s">
        <v>1274</v>
      </c>
      <c r="Q761" t="s">
        <v>1277</v>
      </c>
      <c r="X761">
        <v>0.38800000000000001</v>
      </c>
      <c r="Y761">
        <v>0.4</v>
      </c>
      <c r="Z761" t="s">
        <v>1279</v>
      </c>
      <c r="AA761">
        <v>0.2</v>
      </c>
      <c r="AB761">
        <v>0.2</v>
      </c>
      <c r="AC761">
        <v>0.2</v>
      </c>
      <c r="AD761">
        <v>0.2</v>
      </c>
      <c r="AE761">
        <v>7</v>
      </c>
      <c r="AF761" t="s">
        <v>1280</v>
      </c>
      <c r="AG761" t="s">
        <v>1281</v>
      </c>
      <c r="AL761" t="s">
        <v>1284</v>
      </c>
      <c r="AO761">
        <v>35</v>
      </c>
      <c r="AP761">
        <v>-30</v>
      </c>
      <c r="AS761">
        <v>7.4999999999999997E-2</v>
      </c>
      <c r="AT761">
        <v>4</v>
      </c>
      <c r="AU761">
        <v>7.4999999999999997E-2</v>
      </c>
      <c r="AV761">
        <v>4</v>
      </c>
      <c r="AW761" t="s">
        <v>1285</v>
      </c>
      <c r="AX761" t="s">
        <v>1286</v>
      </c>
      <c r="AY761" t="s">
        <v>1288</v>
      </c>
      <c r="AZ761" t="s">
        <v>1289</v>
      </c>
      <c r="BA761">
        <v>3</v>
      </c>
      <c r="BB761">
        <v>0.75</v>
      </c>
      <c r="BC761">
        <v>0</v>
      </c>
      <c r="BD761" t="s">
        <v>1290</v>
      </c>
      <c r="BE761" t="s">
        <v>1290</v>
      </c>
      <c r="BF761" t="s">
        <v>1291</v>
      </c>
      <c r="BG761" t="s">
        <v>1291</v>
      </c>
      <c r="BH761" t="s">
        <v>1291</v>
      </c>
      <c r="BI761">
        <v>0</v>
      </c>
      <c r="BJ761" t="s">
        <v>1292</v>
      </c>
      <c r="BK761">
        <v>0</v>
      </c>
    </row>
    <row r="762" spans="1:63" x14ac:dyDescent="0.25">
      <c r="A762" t="s">
        <v>804</v>
      </c>
      <c r="B762">
        <v>4</v>
      </c>
      <c r="C762" t="s">
        <v>1185</v>
      </c>
      <c r="D762">
        <v>0</v>
      </c>
      <c r="E762">
        <v>1900</v>
      </c>
      <c r="F762">
        <v>1</v>
      </c>
      <c r="G762">
        <v>9</v>
      </c>
      <c r="H762">
        <v>1.2</v>
      </c>
      <c r="I762" t="s">
        <v>1273</v>
      </c>
      <c r="J762" t="s">
        <v>1274</v>
      </c>
      <c r="K762" t="s">
        <v>1275</v>
      </c>
      <c r="M762" t="s">
        <v>1274</v>
      </c>
      <c r="N762" t="s">
        <v>1276</v>
      </c>
      <c r="P762" t="s">
        <v>1274</v>
      </c>
      <c r="Q762" t="s">
        <v>1277</v>
      </c>
      <c r="X762">
        <v>0.38800000000000001</v>
      </c>
      <c r="Y762">
        <v>0.4</v>
      </c>
      <c r="Z762" t="s">
        <v>1279</v>
      </c>
      <c r="AA762">
        <v>0.2</v>
      </c>
      <c r="AB762">
        <v>0.2</v>
      </c>
      <c r="AC762">
        <v>0.2</v>
      </c>
      <c r="AD762">
        <v>0.2</v>
      </c>
      <c r="AE762">
        <v>7</v>
      </c>
      <c r="AF762" t="s">
        <v>1280</v>
      </c>
      <c r="AG762" t="s">
        <v>1281</v>
      </c>
      <c r="AL762" t="s">
        <v>1284</v>
      </c>
      <c r="AO762">
        <v>35</v>
      </c>
      <c r="AP762">
        <v>-30</v>
      </c>
      <c r="AS762">
        <v>7.4999999999999997E-2</v>
      </c>
      <c r="AT762">
        <v>4</v>
      </c>
      <c r="AU762">
        <v>7.4999999999999997E-2</v>
      </c>
      <c r="AV762">
        <v>4</v>
      </c>
      <c r="AW762" t="s">
        <v>1285</v>
      </c>
      <c r="AX762" t="s">
        <v>1286</v>
      </c>
      <c r="AY762" t="s">
        <v>1288</v>
      </c>
      <c r="AZ762" t="s">
        <v>1289</v>
      </c>
      <c r="BA762">
        <v>3</v>
      </c>
      <c r="BB762">
        <v>0.75</v>
      </c>
      <c r="BC762">
        <v>0</v>
      </c>
      <c r="BD762" t="s">
        <v>1290</v>
      </c>
      <c r="BE762" t="s">
        <v>1290</v>
      </c>
      <c r="BF762" t="s">
        <v>1291</v>
      </c>
      <c r="BG762" t="s">
        <v>1291</v>
      </c>
      <c r="BH762" t="s">
        <v>1291</v>
      </c>
      <c r="BI762">
        <v>0</v>
      </c>
      <c r="BJ762" t="s">
        <v>1292</v>
      </c>
      <c r="BK762">
        <v>0</v>
      </c>
    </row>
    <row r="763" spans="1:63" x14ac:dyDescent="0.25">
      <c r="A763" t="s">
        <v>805</v>
      </c>
      <c r="B763">
        <v>4</v>
      </c>
      <c r="C763" t="s">
        <v>1186</v>
      </c>
      <c r="D763">
        <v>0</v>
      </c>
      <c r="E763">
        <v>1900</v>
      </c>
      <c r="F763">
        <v>1</v>
      </c>
      <c r="G763">
        <v>9</v>
      </c>
      <c r="H763">
        <v>1.2</v>
      </c>
      <c r="I763" t="s">
        <v>1273</v>
      </c>
      <c r="J763" t="s">
        <v>1274</v>
      </c>
      <c r="K763" t="s">
        <v>1275</v>
      </c>
      <c r="M763" t="s">
        <v>1274</v>
      </c>
      <c r="N763" t="s">
        <v>1276</v>
      </c>
      <c r="P763" t="s">
        <v>1274</v>
      </c>
      <c r="Q763" t="s">
        <v>1277</v>
      </c>
      <c r="X763">
        <v>0.38800000000000001</v>
      </c>
      <c r="Y763">
        <v>0.4</v>
      </c>
      <c r="Z763" t="s">
        <v>1279</v>
      </c>
      <c r="AA763">
        <v>0.2</v>
      </c>
      <c r="AB763">
        <v>0.2</v>
      </c>
      <c r="AC763">
        <v>0.2</v>
      </c>
      <c r="AD763">
        <v>0.2</v>
      </c>
      <c r="AE763">
        <v>7</v>
      </c>
      <c r="AF763" t="s">
        <v>1280</v>
      </c>
      <c r="AG763" t="s">
        <v>1281</v>
      </c>
      <c r="AL763" t="s">
        <v>1284</v>
      </c>
      <c r="AO763">
        <v>35</v>
      </c>
      <c r="AP763">
        <v>-30</v>
      </c>
      <c r="AS763">
        <v>7.4999999999999997E-2</v>
      </c>
      <c r="AT763">
        <v>4</v>
      </c>
      <c r="AU763">
        <v>7.4999999999999997E-2</v>
      </c>
      <c r="AV763">
        <v>4</v>
      </c>
      <c r="AW763" t="s">
        <v>1285</v>
      </c>
      <c r="AX763" t="s">
        <v>1286</v>
      </c>
      <c r="AY763" t="s">
        <v>1288</v>
      </c>
      <c r="AZ763" t="s">
        <v>1289</v>
      </c>
      <c r="BA763">
        <v>3</v>
      </c>
      <c r="BB763">
        <v>0.75</v>
      </c>
      <c r="BC763">
        <v>0</v>
      </c>
      <c r="BD763" t="s">
        <v>1290</v>
      </c>
      <c r="BE763" t="s">
        <v>1290</v>
      </c>
      <c r="BF763" t="s">
        <v>1291</v>
      </c>
      <c r="BG763" t="s">
        <v>1291</v>
      </c>
      <c r="BH763" t="s">
        <v>1291</v>
      </c>
      <c r="BI763">
        <v>0</v>
      </c>
      <c r="BJ763" t="s">
        <v>1292</v>
      </c>
      <c r="BK763">
        <v>0</v>
      </c>
    </row>
    <row r="764" spans="1:63" x14ac:dyDescent="0.25">
      <c r="A764" t="s">
        <v>806</v>
      </c>
      <c r="B764">
        <v>4</v>
      </c>
      <c r="C764" t="s">
        <v>1187</v>
      </c>
      <c r="D764">
        <v>0</v>
      </c>
      <c r="E764">
        <v>1900</v>
      </c>
      <c r="F764">
        <v>1</v>
      </c>
      <c r="G764">
        <v>9</v>
      </c>
      <c r="H764">
        <v>1.2</v>
      </c>
      <c r="I764" t="s">
        <v>1273</v>
      </c>
      <c r="J764" t="s">
        <v>1274</v>
      </c>
      <c r="K764" t="s">
        <v>1275</v>
      </c>
      <c r="M764" t="s">
        <v>1274</v>
      </c>
      <c r="N764" t="s">
        <v>1276</v>
      </c>
      <c r="P764" t="s">
        <v>1274</v>
      </c>
      <c r="Q764" t="s">
        <v>1277</v>
      </c>
      <c r="X764">
        <v>0.38800000000000001</v>
      </c>
      <c r="Y764">
        <v>0.4</v>
      </c>
      <c r="Z764" t="s">
        <v>1279</v>
      </c>
      <c r="AA764">
        <v>0.2</v>
      </c>
      <c r="AB764">
        <v>0.2</v>
      </c>
      <c r="AC764">
        <v>0.2</v>
      </c>
      <c r="AD764">
        <v>0.2</v>
      </c>
      <c r="AE764">
        <v>7</v>
      </c>
      <c r="AF764" t="s">
        <v>1280</v>
      </c>
      <c r="AG764" t="s">
        <v>1281</v>
      </c>
      <c r="AL764" t="s">
        <v>1284</v>
      </c>
      <c r="AO764">
        <v>35</v>
      </c>
      <c r="AP764">
        <v>-30</v>
      </c>
      <c r="AS764">
        <v>7.4999999999999997E-2</v>
      </c>
      <c r="AT764">
        <v>4</v>
      </c>
      <c r="AU764">
        <v>7.4999999999999997E-2</v>
      </c>
      <c r="AV764">
        <v>4</v>
      </c>
      <c r="AW764" t="s">
        <v>1285</v>
      </c>
      <c r="AX764" t="s">
        <v>1286</v>
      </c>
      <c r="AY764" t="s">
        <v>1288</v>
      </c>
      <c r="AZ764" t="s">
        <v>1289</v>
      </c>
      <c r="BA764">
        <v>3</v>
      </c>
      <c r="BB764">
        <v>0.75</v>
      </c>
      <c r="BC764">
        <v>0</v>
      </c>
      <c r="BD764" t="s">
        <v>1290</v>
      </c>
      <c r="BE764" t="s">
        <v>1290</v>
      </c>
      <c r="BF764" t="s">
        <v>1291</v>
      </c>
      <c r="BG764" t="s">
        <v>1291</v>
      </c>
      <c r="BH764" t="s">
        <v>1291</v>
      </c>
      <c r="BI764">
        <v>0</v>
      </c>
      <c r="BJ764" t="s">
        <v>1292</v>
      </c>
      <c r="BK764">
        <v>0</v>
      </c>
    </row>
    <row r="765" spans="1:63" x14ac:dyDescent="0.25">
      <c r="A765" t="s">
        <v>807</v>
      </c>
      <c r="B765">
        <v>4</v>
      </c>
      <c r="C765" t="s">
        <v>1188</v>
      </c>
      <c r="D765">
        <v>0</v>
      </c>
      <c r="E765">
        <v>1900</v>
      </c>
      <c r="F765">
        <v>1</v>
      </c>
      <c r="G765">
        <v>9</v>
      </c>
      <c r="H765">
        <v>1.2</v>
      </c>
      <c r="I765" t="s">
        <v>1273</v>
      </c>
      <c r="J765" t="s">
        <v>1274</v>
      </c>
      <c r="K765" t="s">
        <v>1275</v>
      </c>
      <c r="M765" t="s">
        <v>1274</v>
      </c>
      <c r="N765" t="s">
        <v>1276</v>
      </c>
      <c r="P765" t="s">
        <v>1274</v>
      </c>
      <c r="Q765" t="s">
        <v>1277</v>
      </c>
      <c r="X765">
        <v>0.38800000000000001</v>
      </c>
      <c r="Y765">
        <v>0.4</v>
      </c>
      <c r="Z765" t="s">
        <v>1279</v>
      </c>
      <c r="AA765">
        <v>0.2</v>
      </c>
      <c r="AB765">
        <v>0.2</v>
      </c>
      <c r="AC765">
        <v>0.2</v>
      </c>
      <c r="AD765">
        <v>0.2</v>
      </c>
      <c r="AE765">
        <v>7</v>
      </c>
      <c r="AF765" t="s">
        <v>1280</v>
      </c>
      <c r="AG765" t="s">
        <v>1281</v>
      </c>
      <c r="AL765" t="s">
        <v>1284</v>
      </c>
      <c r="AO765">
        <v>35</v>
      </c>
      <c r="AP765">
        <v>-30</v>
      </c>
      <c r="AS765">
        <v>7.4999999999999997E-2</v>
      </c>
      <c r="AT765">
        <v>4</v>
      </c>
      <c r="AU765">
        <v>7.4999999999999997E-2</v>
      </c>
      <c r="AV765">
        <v>4</v>
      </c>
      <c r="AW765" t="s">
        <v>1285</v>
      </c>
      <c r="AX765" t="s">
        <v>1286</v>
      </c>
      <c r="AY765" t="s">
        <v>1288</v>
      </c>
      <c r="AZ765" t="s">
        <v>1289</v>
      </c>
      <c r="BA765">
        <v>3</v>
      </c>
      <c r="BB765">
        <v>0.75</v>
      </c>
      <c r="BC765">
        <v>0</v>
      </c>
      <c r="BD765" t="s">
        <v>1290</v>
      </c>
      <c r="BE765" t="s">
        <v>1290</v>
      </c>
      <c r="BF765" t="s">
        <v>1291</v>
      </c>
      <c r="BG765" t="s">
        <v>1291</v>
      </c>
      <c r="BH765" t="s">
        <v>1291</v>
      </c>
      <c r="BI765">
        <v>0</v>
      </c>
      <c r="BJ765" t="s">
        <v>1292</v>
      </c>
      <c r="BK765">
        <v>0</v>
      </c>
    </row>
    <row r="766" spans="1:63" x14ac:dyDescent="0.25">
      <c r="A766" t="s">
        <v>808</v>
      </c>
      <c r="B766">
        <v>4</v>
      </c>
      <c r="C766" t="s">
        <v>1189</v>
      </c>
      <c r="D766">
        <v>0</v>
      </c>
      <c r="E766">
        <v>1900</v>
      </c>
      <c r="F766">
        <v>1</v>
      </c>
      <c r="G766">
        <v>9</v>
      </c>
      <c r="H766">
        <v>1.2</v>
      </c>
      <c r="I766" t="s">
        <v>1273</v>
      </c>
      <c r="J766" t="s">
        <v>1274</v>
      </c>
      <c r="K766" t="s">
        <v>1275</v>
      </c>
      <c r="M766" t="s">
        <v>1274</v>
      </c>
      <c r="N766" t="s">
        <v>1276</v>
      </c>
      <c r="P766" t="s">
        <v>1274</v>
      </c>
      <c r="Q766" t="s">
        <v>1277</v>
      </c>
      <c r="X766">
        <v>0.38800000000000001</v>
      </c>
      <c r="Y766">
        <v>0.4</v>
      </c>
      <c r="Z766" t="s">
        <v>1279</v>
      </c>
      <c r="AA766">
        <v>0.2</v>
      </c>
      <c r="AB766">
        <v>0.2</v>
      </c>
      <c r="AC766">
        <v>0.2</v>
      </c>
      <c r="AD766">
        <v>0.2</v>
      </c>
      <c r="AE766">
        <v>7</v>
      </c>
      <c r="AF766" t="s">
        <v>1280</v>
      </c>
      <c r="AG766" t="s">
        <v>1281</v>
      </c>
      <c r="AL766" t="s">
        <v>1284</v>
      </c>
      <c r="AO766">
        <v>35</v>
      </c>
      <c r="AP766">
        <v>-30</v>
      </c>
      <c r="AS766">
        <v>7.4999999999999997E-2</v>
      </c>
      <c r="AT766">
        <v>4</v>
      </c>
      <c r="AU766">
        <v>7.4999999999999997E-2</v>
      </c>
      <c r="AV766">
        <v>4</v>
      </c>
      <c r="AW766" t="s">
        <v>1285</v>
      </c>
      <c r="AX766" t="s">
        <v>1286</v>
      </c>
      <c r="AY766" t="s">
        <v>1288</v>
      </c>
      <c r="AZ766" t="s">
        <v>1289</v>
      </c>
      <c r="BA766">
        <v>3</v>
      </c>
      <c r="BB766">
        <v>0.75</v>
      </c>
      <c r="BC766">
        <v>0</v>
      </c>
      <c r="BD766" t="s">
        <v>1290</v>
      </c>
      <c r="BE766" t="s">
        <v>1290</v>
      </c>
      <c r="BF766" t="s">
        <v>1291</v>
      </c>
      <c r="BG766" t="s">
        <v>1291</v>
      </c>
      <c r="BH766" t="s">
        <v>1291</v>
      </c>
      <c r="BI766">
        <v>0</v>
      </c>
      <c r="BJ766" t="s">
        <v>1292</v>
      </c>
      <c r="BK766">
        <v>0</v>
      </c>
    </row>
    <row r="767" spans="1:63" x14ac:dyDescent="0.25">
      <c r="A767" t="s">
        <v>809</v>
      </c>
      <c r="B767">
        <v>4</v>
      </c>
      <c r="C767" t="s">
        <v>1190</v>
      </c>
      <c r="D767">
        <v>0</v>
      </c>
      <c r="E767">
        <v>1900</v>
      </c>
      <c r="F767">
        <v>1</v>
      </c>
      <c r="G767">
        <v>9</v>
      </c>
      <c r="H767">
        <v>1.2</v>
      </c>
      <c r="I767" t="s">
        <v>1273</v>
      </c>
      <c r="J767" t="s">
        <v>1274</v>
      </c>
      <c r="K767" t="s">
        <v>1275</v>
      </c>
      <c r="M767" t="s">
        <v>1274</v>
      </c>
      <c r="N767" t="s">
        <v>1276</v>
      </c>
      <c r="P767" t="s">
        <v>1274</v>
      </c>
      <c r="Q767" t="s">
        <v>1277</v>
      </c>
      <c r="X767">
        <v>0.38800000000000001</v>
      </c>
      <c r="Y767">
        <v>0.4</v>
      </c>
      <c r="Z767" t="s">
        <v>1279</v>
      </c>
      <c r="AA767">
        <v>0.2</v>
      </c>
      <c r="AB767">
        <v>0.2</v>
      </c>
      <c r="AC767">
        <v>0.2</v>
      </c>
      <c r="AD767">
        <v>0.2</v>
      </c>
      <c r="AE767">
        <v>7</v>
      </c>
      <c r="AF767" t="s">
        <v>1280</v>
      </c>
      <c r="AG767" t="s">
        <v>1281</v>
      </c>
      <c r="AL767" t="s">
        <v>1284</v>
      </c>
      <c r="AO767">
        <v>35</v>
      </c>
      <c r="AP767">
        <v>-30</v>
      </c>
      <c r="AS767">
        <v>7.4999999999999997E-2</v>
      </c>
      <c r="AT767">
        <v>4</v>
      </c>
      <c r="AU767">
        <v>7.4999999999999997E-2</v>
      </c>
      <c r="AV767">
        <v>4</v>
      </c>
      <c r="AW767" t="s">
        <v>1285</v>
      </c>
      <c r="AX767" t="s">
        <v>1286</v>
      </c>
      <c r="AY767" t="s">
        <v>1288</v>
      </c>
      <c r="AZ767" t="s">
        <v>1289</v>
      </c>
      <c r="BA767">
        <v>3</v>
      </c>
      <c r="BB767">
        <v>0.75</v>
      </c>
      <c r="BC767">
        <v>0</v>
      </c>
      <c r="BD767" t="s">
        <v>1290</v>
      </c>
      <c r="BE767" t="s">
        <v>1290</v>
      </c>
      <c r="BF767" t="s">
        <v>1291</v>
      </c>
      <c r="BG767" t="s">
        <v>1291</v>
      </c>
      <c r="BH767" t="s">
        <v>1291</v>
      </c>
      <c r="BI767">
        <v>0</v>
      </c>
      <c r="BJ767" t="s">
        <v>1292</v>
      </c>
      <c r="BK767">
        <v>0</v>
      </c>
    </row>
    <row r="768" spans="1:63" x14ac:dyDescent="0.25">
      <c r="A768" t="s">
        <v>810</v>
      </c>
      <c r="B768">
        <v>4</v>
      </c>
      <c r="C768" t="s">
        <v>1191</v>
      </c>
      <c r="D768">
        <v>0</v>
      </c>
      <c r="E768">
        <v>1900</v>
      </c>
      <c r="F768">
        <v>1</v>
      </c>
      <c r="G768">
        <v>9</v>
      </c>
      <c r="H768">
        <v>1.2</v>
      </c>
      <c r="I768" t="s">
        <v>1273</v>
      </c>
      <c r="J768" t="s">
        <v>1274</v>
      </c>
      <c r="K768" t="s">
        <v>1275</v>
      </c>
      <c r="M768" t="s">
        <v>1274</v>
      </c>
      <c r="N768" t="s">
        <v>1276</v>
      </c>
      <c r="P768" t="s">
        <v>1274</v>
      </c>
      <c r="Q768" t="s">
        <v>1277</v>
      </c>
      <c r="X768">
        <v>0.38800000000000001</v>
      </c>
      <c r="Y768">
        <v>0.4</v>
      </c>
      <c r="Z768" t="s">
        <v>1279</v>
      </c>
      <c r="AA768">
        <v>0.2</v>
      </c>
      <c r="AB768">
        <v>0.2</v>
      </c>
      <c r="AC768">
        <v>0.2</v>
      </c>
      <c r="AD768">
        <v>0.2</v>
      </c>
      <c r="AE768">
        <v>7</v>
      </c>
      <c r="AF768" t="s">
        <v>1280</v>
      </c>
      <c r="AG768" t="s">
        <v>1281</v>
      </c>
      <c r="AL768" t="s">
        <v>1284</v>
      </c>
      <c r="AO768">
        <v>35</v>
      </c>
      <c r="AP768">
        <v>-30</v>
      </c>
      <c r="AS768">
        <v>7.4999999999999997E-2</v>
      </c>
      <c r="AT768">
        <v>4</v>
      </c>
      <c r="AU768">
        <v>7.4999999999999997E-2</v>
      </c>
      <c r="AV768">
        <v>4</v>
      </c>
      <c r="AW768" t="s">
        <v>1285</v>
      </c>
      <c r="AX768" t="s">
        <v>1286</v>
      </c>
      <c r="AY768" t="s">
        <v>1288</v>
      </c>
      <c r="AZ768" t="s">
        <v>1289</v>
      </c>
      <c r="BA768">
        <v>3</v>
      </c>
      <c r="BB768">
        <v>0.75</v>
      </c>
      <c r="BC768">
        <v>0</v>
      </c>
      <c r="BD768" t="s">
        <v>1290</v>
      </c>
      <c r="BE768" t="s">
        <v>1290</v>
      </c>
      <c r="BF768" t="s">
        <v>1291</v>
      </c>
      <c r="BG768" t="s">
        <v>1291</v>
      </c>
      <c r="BH768" t="s">
        <v>1291</v>
      </c>
      <c r="BI768">
        <v>0</v>
      </c>
      <c r="BJ768" t="s">
        <v>1292</v>
      </c>
      <c r="BK768">
        <v>0</v>
      </c>
    </row>
    <row r="769" spans="1:63" x14ac:dyDescent="0.25">
      <c r="A769" t="s">
        <v>811</v>
      </c>
      <c r="B769">
        <v>4</v>
      </c>
      <c r="C769" t="s">
        <v>1192</v>
      </c>
      <c r="D769">
        <v>0</v>
      </c>
      <c r="E769">
        <v>1900</v>
      </c>
      <c r="F769">
        <v>1</v>
      </c>
      <c r="G769">
        <v>9</v>
      </c>
      <c r="H769">
        <v>1.2</v>
      </c>
      <c r="I769" t="s">
        <v>1273</v>
      </c>
      <c r="J769" t="s">
        <v>1274</v>
      </c>
      <c r="K769" t="s">
        <v>1275</v>
      </c>
      <c r="M769" t="s">
        <v>1274</v>
      </c>
      <c r="N769" t="s">
        <v>1276</v>
      </c>
      <c r="P769" t="s">
        <v>1274</v>
      </c>
      <c r="Q769" t="s">
        <v>1277</v>
      </c>
      <c r="X769">
        <v>0.38800000000000001</v>
      </c>
      <c r="Y769">
        <v>0.4</v>
      </c>
      <c r="Z769" t="s">
        <v>1279</v>
      </c>
      <c r="AA769">
        <v>0.2</v>
      </c>
      <c r="AB769">
        <v>0.2</v>
      </c>
      <c r="AC769">
        <v>0.2</v>
      </c>
      <c r="AD769">
        <v>0.2</v>
      </c>
      <c r="AE769">
        <v>7</v>
      </c>
      <c r="AF769" t="s">
        <v>1280</v>
      </c>
      <c r="AG769" t="s">
        <v>1281</v>
      </c>
      <c r="AL769" t="s">
        <v>1284</v>
      </c>
      <c r="AO769">
        <v>35</v>
      </c>
      <c r="AP769">
        <v>-30</v>
      </c>
      <c r="AS769">
        <v>7.4999999999999997E-2</v>
      </c>
      <c r="AT769">
        <v>4</v>
      </c>
      <c r="AU769">
        <v>7.4999999999999997E-2</v>
      </c>
      <c r="AV769">
        <v>4</v>
      </c>
      <c r="AW769" t="s">
        <v>1285</v>
      </c>
      <c r="AX769" t="s">
        <v>1286</v>
      </c>
      <c r="AY769" t="s">
        <v>1288</v>
      </c>
      <c r="AZ769" t="s">
        <v>1289</v>
      </c>
      <c r="BA769">
        <v>3</v>
      </c>
      <c r="BB769">
        <v>0.75</v>
      </c>
      <c r="BC769">
        <v>0</v>
      </c>
      <c r="BD769" t="s">
        <v>1290</v>
      </c>
      <c r="BE769" t="s">
        <v>1290</v>
      </c>
      <c r="BF769" t="s">
        <v>1291</v>
      </c>
      <c r="BG769" t="s">
        <v>1291</v>
      </c>
      <c r="BH769" t="s">
        <v>1291</v>
      </c>
      <c r="BI769">
        <v>0</v>
      </c>
      <c r="BJ769" t="s">
        <v>1292</v>
      </c>
      <c r="BK769">
        <v>0</v>
      </c>
    </row>
    <row r="770" spans="1:63" x14ac:dyDescent="0.25">
      <c r="A770" t="s">
        <v>812</v>
      </c>
      <c r="B770">
        <v>4</v>
      </c>
      <c r="C770" t="s">
        <v>1193</v>
      </c>
      <c r="D770">
        <v>0</v>
      </c>
      <c r="E770">
        <v>1900</v>
      </c>
      <c r="F770">
        <v>1</v>
      </c>
      <c r="G770">
        <v>9</v>
      </c>
      <c r="H770">
        <v>1.2</v>
      </c>
      <c r="I770" t="s">
        <v>1273</v>
      </c>
      <c r="J770" t="s">
        <v>1274</v>
      </c>
      <c r="K770" t="s">
        <v>1275</v>
      </c>
      <c r="M770" t="s">
        <v>1274</v>
      </c>
      <c r="N770" t="s">
        <v>1276</v>
      </c>
      <c r="P770" t="s">
        <v>1274</v>
      </c>
      <c r="Q770" t="s">
        <v>1277</v>
      </c>
      <c r="X770">
        <v>0.38800000000000001</v>
      </c>
      <c r="Y770">
        <v>0.4</v>
      </c>
      <c r="Z770" t="s">
        <v>1279</v>
      </c>
      <c r="AA770">
        <v>0.2</v>
      </c>
      <c r="AB770">
        <v>0.2</v>
      </c>
      <c r="AC770">
        <v>0.2</v>
      </c>
      <c r="AD770">
        <v>0.2</v>
      </c>
      <c r="AE770">
        <v>7</v>
      </c>
      <c r="AF770" t="s">
        <v>1280</v>
      </c>
      <c r="AG770" t="s">
        <v>1281</v>
      </c>
      <c r="AL770" t="s">
        <v>1284</v>
      </c>
      <c r="AO770">
        <v>35</v>
      </c>
      <c r="AP770">
        <v>-30</v>
      </c>
      <c r="AS770">
        <v>7.4999999999999997E-2</v>
      </c>
      <c r="AT770">
        <v>4</v>
      </c>
      <c r="AU770">
        <v>7.4999999999999997E-2</v>
      </c>
      <c r="AV770">
        <v>4</v>
      </c>
      <c r="AW770" t="s">
        <v>1285</v>
      </c>
      <c r="AX770" t="s">
        <v>1286</v>
      </c>
      <c r="AY770" t="s">
        <v>1288</v>
      </c>
      <c r="AZ770" t="s">
        <v>1289</v>
      </c>
      <c r="BA770">
        <v>3</v>
      </c>
      <c r="BB770">
        <v>0.75</v>
      </c>
      <c r="BC770">
        <v>0</v>
      </c>
      <c r="BD770" t="s">
        <v>1290</v>
      </c>
      <c r="BE770" t="s">
        <v>1290</v>
      </c>
      <c r="BF770" t="s">
        <v>1291</v>
      </c>
      <c r="BG770" t="s">
        <v>1291</v>
      </c>
      <c r="BH770" t="s">
        <v>1291</v>
      </c>
      <c r="BI770">
        <v>0</v>
      </c>
      <c r="BJ770" t="s">
        <v>1292</v>
      </c>
      <c r="BK770">
        <v>0</v>
      </c>
    </row>
    <row r="771" spans="1:63" x14ac:dyDescent="0.25">
      <c r="A771" t="s">
        <v>813</v>
      </c>
      <c r="B771">
        <v>4</v>
      </c>
      <c r="C771" t="s">
        <v>1194</v>
      </c>
      <c r="D771">
        <v>0</v>
      </c>
      <c r="E771">
        <v>1900</v>
      </c>
      <c r="F771">
        <v>1</v>
      </c>
      <c r="G771">
        <v>9</v>
      </c>
      <c r="H771">
        <v>1.2</v>
      </c>
      <c r="I771" t="s">
        <v>1273</v>
      </c>
      <c r="J771" t="s">
        <v>1274</v>
      </c>
      <c r="K771" t="s">
        <v>1275</v>
      </c>
      <c r="M771" t="s">
        <v>1274</v>
      </c>
      <c r="N771" t="s">
        <v>1276</v>
      </c>
      <c r="P771" t="s">
        <v>1274</v>
      </c>
      <c r="Q771" t="s">
        <v>1277</v>
      </c>
      <c r="X771">
        <v>0.38800000000000001</v>
      </c>
      <c r="Y771">
        <v>0.4</v>
      </c>
      <c r="Z771" t="s">
        <v>1279</v>
      </c>
      <c r="AA771">
        <v>0.2</v>
      </c>
      <c r="AB771">
        <v>0.2</v>
      </c>
      <c r="AC771">
        <v>0.2</v>
      </c>
      <c r="AD771">
        <v>0.2</v>
      </c>
      <c r="AE771">
        <v>7</v>
      </c>
      <c r="AF771" t="s">
        <v>1280</v>
      </c>
      <c r="AG771" t="s">
        <v>1281</v>
      </c>
      <c r="AL771" t="s">
        <v>1284</v>
      </c>
      <c r="AO771">
        <v>35</v>
      </c>
      <c r="AP771">
        <v>-30</v>
      </c>
      <c r="AS771">
        <v>7.4999999999999997E-2</v>
      </c>
      <c r="AT771">
        <v>4</v>
      </c>
      <c r="AU771">
        <v>7.4999999999999997E-2</v>
      </c>
      <c r="AV771">
        <v>4</v>
      </c>
      <c r="AW771" t="s">
        <v>1285</v>
      </c>
      <c r="AX771" t="s">
        <v>1286</v>
      </c>
      <c r="AY771" t="s">
        <v>1288</v>
      </c>
      <c r="AZ771" t="s">
        <v>1289</v>
      </c>
      <c r="BA771">
        <v>3</v>
      </c>
      <c r="BB771">
        <v>0.75</v>
      </c>
      <c r="BC771">
        <v>0</v>
      </c>
      <c r="BD771" t="s">
        <v>1290</v>
      </c>
      <c r="BE771" t="s">
        <v>1290</v>
      </c>
      <c r="BF771" t="s">
        <v>1291</v>
      </c>
      <c r="BG771" t="s">
        <v>1291</v>
      </c>
      <c r="BH771" t="s">
        <v>1291</v>
      </c>
      <c r="BI771">
        <v>0</v>
      </c>
      <c r="BJ771" t="s">
        <v>1292</v>
      </c>
      <c r="BK771">
        <v>0</v>
      </c>
    </row>
    <row r="772" spans="1:63" x14ac:dyDescent="0.25">
      <c r="A772" t="s">
        <v>814</v>
      </c>
      <c r="B772">
        <v>4</v>
      </c>
      <c r="C772" t="s">
        <v>1195</v>
      </c>
      <c r="D772">
        <v>0</v>
      </c>
      <c r="E772">
        <v>1900</v>
      </c>
      <c r="F772">
        <v>1</v>
      </c>
      <c r="G772">
        <v>9</v>
      </c>
      <c r="H772">
        <v>1.2</v>
      </c>
      <c r="I772" t="s">
        <v>1273</v>
      </c>
      <c r="J772" t="s">
        <v>1274</v>
      </c>
      <c r="K772" t="s">
        <v>1275</v>
      </c>
      <c r="M772" t="s">
        <v>1274</v>
      </c>
      <c r="N772" t="s">
        <v>1276</v>
      </c>
      <c r="P772" t="s">
        <v>1274</v>
      </c>
      <c r="Q772" t="s">
        <v>1277</v>
      </c>
      <c r="X772">
        <v>0.38800000000000001</v>
      </c>
      <c r="Y772">
        <v>0.4</v>
      </c>
      <c r="Z772" t="s">
        <v>1279</v>
      </c>
      <c r="AA772">
        <v>0.2</v>
      </c>
      <c r="AB772">
        <v>0.2</v>
      </c>
      <c r="AC772">
        <v>0.2</v>
      </c>
      <c r="AD772">
        <v>0.2</v>
      </c>
      <c r="AE772">
        <v>7</v>
      </c>
      <c r="AF772" t="s">
        <v>1280</v>
      </c>
      <c r="AG772" t="s">
        <v>1281</v>
      </c>
      <c r="AL772" t="s">
        <v>1284</v>
      </c>
      <c r="AO772">
        <v>35</v>
      </c>
      <c r="AP772">
        <v>-30</v>
      </c>
      <c r="AS772">
        <v>7.4999999999999997E-2</v>
      </c>
      <c r="AT772">
        <v>4</v>
      </c>
      <c r="AU772">
        <v>7.4999999999999997E-2</v>
      </c>
      <c r="AV772">
        <v>4</v>
      </c>
      <c r="AW772" t="s">
        <v>1285</v>
      </c>
      <c r="AX772" t="s">
        <v>1286</v>
      </c>
      <c r="AY772" t="s">
        <v>1288</v>
      </c>
      <c r="AZ772" t="s">
        <v>1289</v>
      </c>
      <c r="BA772">
        <v>3</v>
      </c>
      <c r="BB772">
        <v>0.75</v>
      </c>
      <c r="BC772">
        <v>0</v>
      </c>
      <c r="BD772" t="s">
        <v>1290</v>
      </c>
      <c r="BE772" t="s">
        <v>1290</v>
      </c>
      <c r="BF772" t="s">
        <v>1291</v>
      </c>
      <c r="BG772" t="s">
        <v>1291</v>
      </c>
      <c r="BH772" t="s">
        <v>1291</v>
      </c>
      <c r="BI772">
        <v>0</v>
      </c>
      <c r="BJ772" t="s">
        <v>1292</v>
      </c>
      <c r="BK772">
        <v>0</v>
      </c>
    </row>
    <row r="773" spans="1:63" x14ac:dyDescent="0.25">
      <c r="A773" t="s">
        <v>815</v>
      </c>
      <c r="B773">
        <v>4</v>
      </c>
      <c r="C773" t="s">
        <v>1196</v>
      </c>
      <c r="D773">
        <v>0</v>
      </c>
      <c r="E773">
        <v>1900</v>
      </c>
      <c r="F773">
        <v>1</v>
      </c>
      <c r="G773">
        <v>9</v>
      </c>
      <c r="H773">
        <v>1.2</v>
      </c>
      <c r="I773" t="s">
        <v>1273</v>
      </c>
      <c r="J773" t="s">
        <v>1274</v>
      </c>
      <c r="K773" t="s">
        <v>1275</v>
      </c>
      <c r="M773" t="s">
        <v>1274</v>
      </c>
      <c r="N773" t="s">
        <v>1276</v>
      </c>
      <c r="P773" t="s">
        <v>1274</v>
      </c>
      <c r="Q773" t="s">
        <v>1277</v>
      </c>
      <c r="X773">
        <v>0.38800000000000001</v>
      </c>
      <c r="Y773">
        <v>0.4</v>
      </c>
      <c r="Z773" t="s">
        <v>1279</v>
      </c>
      <c r="AA773">
        <v>0.2</v>
      </c>
      <c r="AB773">
        <v>0.2</v>
      </c>
      <c r="AC773">
        <v>0.2</v>
      </c>
      <c r="AD773">
        <v>0.2</v>
      </c>
      <c r="AE773">
        <v>7</v>
      </c>
      <c r="AF773" t="s">
        <v>1280</v>
      </c>
      <c r="AG773" t="s">
        <v>1281</v>
      </c>
      <c r="AL773" t="s">
        <v>1284</v>
      </c>
      <c r="AO773">
        <v>35</v>
      </c>
      <c r="AP773">
        <v>-30</v>
      </c>
      <c r="AS773">
        <v>7.4999999999999997E-2</v>
      </c>
      <c r="AT773">
        <v>4</v>
      </c>
      <c r="AU773">
        <v>7.4999999999999997E-2</v>
      </c>
      <c r="AV773">
        <v>4</v>
      </c>
      <c r="AW773" t="s">
        <v>1285</v>
      </c>
      <c r="AX773" t="s">
        <v>1286</v>
      </c>
      <c r="AY773" t="s">
        <v>1288</v>
      </c>
      <c r="AZ773" t="s">
        <v>1289</v>
      </c>
      <c r="BA773">
        <v>3</v>
      </c>
      <c r="BB773">
        <v>0.75</v>
      </c>
      <c r="BC773">
        <v>0</v>
      </c>
      <c r="BD773" t="s">
        <v>1290</v>
      </c>
      <c r="BE773" t="s">
        <v>1290</v>
      </c>
      <c r="BF773" t="s">
        <v>1291</v>
      </c>
      <c r="BG773" t="s">
        <v>1291</v>
      </c>
      <c r="BH773" t="s">
        <v>1291</v>
      </c>
      <c r="BI773">
        <v>0</v>
      </c>
      <c r="BJ773" t="s">
        <v>1292</v>
      </c>
      <c r="BK773">
        <v>0</v>
      </c>
    </row>
    <row r="774" spans="1:63" x14ac:dyDescent="0.25">
      <c r="A774" t="s">
        <v>816</v>
      </c>
      <c r="B774">
        <v>4</v>
      </c>
      <c r="C774" t="s">
        <v>1197</v>
      </c>
      <c r="D774">
        <v>0</v>
      </c>
      <c r="E774">
        <v>1900</v>
      </c>
      <c r="F774">
        <v>1</v>
      </c>
      <c r="G774">
        <v>9</v>
      </c>
      <c r="H774">
        <v>1.2</v>
      </c>
      <c r="I774" t="s">
        <v>1273</v>
      </c>
      <c r="J774" t="s">
        <v>1274</v>
      </c>
      <c r="K774" t="s">
        <v>1275</v>
      </c>
      <c r="M774" t="s">
        <v>1274</v>
      </c>
      <c r="N774" t="s">
        <v>1276</v>
      </c>
      <c r="P774" t="s">
        <v>1274</v>
      </c>
      <c r="Q774" t="s">
        <v>1277</v>
      </c>
      <c r="X774">
        <v>0.38800000000000001</v>
      </c>
      <c r="Y774">
        <v>0.4</v>
      </c>
      <c r="Z774" t="s">
        <v>1279</v>
      </c>
      <c r="AA774">
        <v>0.2</v>
      </c>
      <c r="AB774">
        <v>0.2</v>
      </c>
      <c r="AC774">
        <v>0.2</v>
      </c>
      <c r="AD774">
        <v>0.2</v>
      </c>
      <c r="AE774">
        <v>7</v>
      </c>
      <c r="AF774" t="s">
        <v>1280</v>
      </c>
      <c r="AG774" t="s">
        <v>1281</v>
      </c>
      <c r="AL774" t="s">
        <v>1284</v>
      </c>
      <c r="AO774">
        <v>35</v>
      </c>
      <c r="AP774">
        <v>-30</v>
      </c>
      <c r="AS774">
        <v>7.4999999999999997E-2</v>
      </c>
      <c r="AT774">
        <v>4</v>
      </c>
      <c r="AU774">
        <v>7.4999999999999997E-2</v>
      </c>
      <c r="AV774">
        <v>4</v>
      </c>
      <c r="AW774" t="s">
        <v>1285</v>
      </c>
      <c r="AX774" t="s">
        <v>1286</v>
      </c>
      <c r="AY774" t="s">
        <v>1288</v>
      </c>
      <c r="AZ774" t="s">
        <v>1289</v>
      </c>
      <c r="BA774">
        <v>3</v>
      </c>
      <c r="BB774">
        <v>0.75</v>
      </c>
      <c r="BC774">
        <v>0</v>
      </c>
      <c r="BD774" t="s">
        <v>1290</v>
      </c>
      <c r="BE774" t="s">
        <v>1290</v>
      </c>
      <c r="BF774" t="s">
        <v>1291</v>
      </c>
      <c r="BG774" t="s">
        <v>1291</v>
      </c>
      <c r="BH774" t="s">
        <v>1291</v>
      </c>
      <c r="BI774">
        <v>0</v>
      </c>
      <c r="BJ774" t="s">
        <v>1292</v>
      </c>
      <c r="BK774">
        <v>0</v>
      </c>
    </row>
    <row r="775" spans="1:63" x14ac:dyDescent="0.25">
      <c r="A775" t="s">
        <v>817</v>
      </c>
      <c r="B775">
        <v>4</v>
      </c>
      <c r="C775" t="s">
        <v>1198</v>
      </c>
      <c r="D775">
        <v>0</v>
      </c>
      <c r="E775">
        <v>1900</v>
      </c>
      <c r="F775">
        <v>1</v>
      </c>
      <c r="G775">
        <v>9</v>
      </c>
      <c r="H775">
        <v>1.2</v>
      </c>
      <c r="I775" t="s">
        <v>1273</v>
      </c>
      <c r="J775" t="s">
        <v>1274</v>
      </c>
      <c r="K775" t="s">
        <v>1275</v>
      </c>
      <c r="M775" t="s">
        <v>1274</v>
      </c>
      <c r="N775" t="s">
        <v>1276</v>
      </c>
      <c r="P775" t="s">
        <v>1274</v>
      </c>
      <c r="Q775" t="s">
        <v>1277</v>
      </c>
      <c r="X775">
        <v>0.38800000000000001</v>
      </c>
      <c r="Y775">
        <v>0.4</v>
      </c>
      <c r="Z775" t="s">
        <v>1279</v>
      </c>
      <c r="AA775">
        <v>0.2</v>
      </c>
      <c r="AB775">
        <v>0.2</v>
      </c>
      <c r="AC775">
        <v>0.2</v>
      </c>
      <c r="AD775">
        <v>0.2</v>
      </c>
      <c r="AE775">
        <v>7</v>
      </c>
      <c r="AF775" t="s">
        <v>1280</v>
      </c>
      <c r="AG775" t="s">
        <v>1281</v>
      </c>
      <c r="AL775" t="s">
        <v>1284</v>
      </c>
      <c r="AO775">
        <v>35</v>
      </c>
      <c r="AP775">
        <v>-30</v>
      </c>
      <c r="AS775">
        <v>7.4999999999999997E-2</v>
      </c>
      <c r="AT775">
        <v>4</v>
      </c>
      <c r="AU775">
        <v>7.4999999999999997E-2</v>
      </c>
      <c r="AV775">
        <v>4</v>
      </c>
      <c r="AW775" t="s">
        <v>1285</v>
      </c>
      <c r="AX775" t="s">
        <v>1286</v>
      </c>
      <c r="AY775" t="s">
        <v>1288</v>
      </c>
      <c r="AZ775" t="s">
        <v>1289</v>
      </c>
      <c r="BA775">
        <v>3</v>
      </c>
      <c r="BB775">
        <v>0.75</v>
      </c>
      <c r="BC775">
        <v>0</v>
      </c>
      <c r="BD775" t="s">
        <v>1290</v>
      </c>
      <c r="BE775" t="s">
        <v>1290</v>
      </c>
      <c r="BF775" t="s">
        <v>1291</v>
      </c>
      <c r="BG775" t="s">
        <v>1291</v>
      </c>
      <c r="BH775" t="s">
        <v>1291</v>
      </c>
      <c r="BI775">
        <v>0</v>
      </c>
      <c r="BJ775" t="s">
        <v>1292</v>
      </c>
      <c r="BK775">
        <v>0</v>
      </c>
    </row>
    <row r="776" spans="1:63" x14ac:dyDescent="0.25">
      <c r="A776" t="s">
        <v>818</v>
      </c>
      <c r="B776">
        <v>4</v>
      </c>
      <c r="C776" t="s">
        <v>1199</v>
      </c>
      <c r="D776">
        <v>0</v>
      </c>
      <c r="E776">
        <v>1900</v>
      </c>
      <c r="F776">
        <v>1</v>
      </c>
      <c r="G776">
        <v>9</v>
      </c>
      <c r="H776">
        <v>1.2</v>
      </c>
      <c r="I776" t="s">
        <v>1273</v>
      </c>
      <c r="J776" t="s">
        <v>1274</v>
      </c>
      <c r="K776" t="s">
        <v>1275</v>
      </c>
      <c r="M776" t="s">
        <v>1274</v>
      </c>
      <c r="N776" t="s">
        <v>1276</v>
      </c>
      <c r="P776" t="s">
        <v>1274</v>
      </c>
      <c r="Q776" t="s">
        <v>1277</v>
      </c>
      <c r="X776">
        <v>0.38800000000000001</v>
      </c>
      <c r="Y776">
        <v>0.4</v>
      </c>
      <c r="Z776" t="s">
        <v>1279</v>
      </c>
      <c r="AA776">
        <v>0.2</v>
      </c>
      <c r="AB776">
        <v>0.2</v>
      </c>
      <c r="AC776">
        <v>0.2</v>
      </c>
      <c r="AD776">
        <v>0.2</v>
      </c>
      <c r="AE776">
        <v>7</v>
      </c>
      <c r="AF776" t="s">
        <v>1280</v>
      </c>
      <c r="AG776" t="s">
        <v>1281</v>
      </c>
      <c r="AL776" t="s">
        <v>1284</v>
      </c>
      <c r="AO776">
        <v>35</v>
      </c>
      <c r="AP776">
        <v>-30</v>
      </c>
      <c r="AS776">
        <v>7.4999999999999997E-2</v>
      </c>
      <c r="AT776">
        <v>4</v>
      </c>
      <c r="AU776">
        <v>7.4999999999999997E-2</v>
      </c>
      <c r="AV776">
        <v>4</v>
      </c>
      <c r="AW776" t="s">
        <v>1285</v>
      </c>
      <c r="AX776" t="s">
        <v>1286</v>
      </c>
      <c r="AY776" t="s">
        <v>1288</v>
      </c>
      <c r="AZ776" t="s">
        <v>1289</v>
      </c>
      <c r="BA776">
        <v>3</v>
      </c>
      <c r="BB776">
        <v>0.75</v>
      </c>
      <c r="BC776">
        <v>0</v>
      </c>
      <c r="BD776" t="s">
        <v>1290</v>
      </c>
      <c r="BE776" t="s">
        <v>1290</v>
      </c>
      <c r="BF776" t="s">
        <v>1291</v>
      </c>
      <c r="BG776" t="s">
        <v>1291</v>
      </c>
      <c r="BH776" t="s">
        <v>1291</v>
      </c>
      <c r="BI776">
        <v>0</v>
      </c>
      <c r="BJ776" t="s">
        <v>1292</v>
      </c>
      <c r="BK776">
        <v>0</v>
      </c>
    </row>
    <row r="777" spans="1:63" x14ac:dyDescent="0.25">
      <c r="A777" t="s">
        <v>819</v>
      </c>
      <c r="B777">
        <v>4</v>
      </c>
      <c r="C777" t="s">
        <v>1200</v>
      </c>
      <c r="D777">
        <v>0</v>
      </c>
      <c r="E777">
        <v>1900</v>
      </c>
      <c r="F777">
        <v>1</v>
      </c>
      <c r="G777">
        <v>9</v>
      </c>
      <c r="H777">
        <v>1.2</v>
      </c>
      <c r="I777" t="s">
        <v>1273</v>
      </c>
      <c r="J777" t="s">
        <v>1274</v>
      </c>
      <c r="K777" t="s">
        <v>1275</v>
      </c>
      <c r="M777" t="s">
        <v>1274</v>
      </c>
      <c r="N777" t="s">
        <v>1276</v>
      </c>
      <c r="P777" t="s">
        <v>1274</v>
      </c>
      <c r="Q777" t="s">
        <v>1277</v>
      </c>
      <c r="X777">
        <v>0.38800000000000001</v>
      </c>
      <c r="Y777">
        <v>0.4</v>
      </c>
      <c r="Z777" t="s">
        <v>1279</v>
      </c>
      <c r="AA777">
        <v>0.2</v>
      </c>
      <c r="AB777">
        <v>0.2</v>
      </c>
      <c r="AC777">
        <v>0.2</v>
      </c>
      <c r="AD777">
        <v>0.2</v>
      </c>
      <c r="AE777">
        <v>7</v>
      </c>
      <c r="AF777" t="s">
        <v>1280</v>
      </c>
      <c r="AG777" t="s">
        <v>1281</v>
      </c>
      <c r="AL777" t="s">
        <v>1284</v>
      </c>
      <c r="AO777">
        <v>35</v>
      </c>
      <c r="AP777">
        <v>-30</v>
      </c>
      <c r="AS777">
        <v>7.4999999999999997E-2</v>
      </c>
      <c r="AT777">
        <v>4</v>
      </c>
      <c r="AU777">
        <v>7.4999999999999997E-2</v>
      </c>
      <c r="AV777">
        <v>4</v>
      </c>
      <c r="AW777" t="s">
        <v>1285</v>
      </c>
      <c r="AX777" t="s">
        <v>1286</v>
      </c>
      <c r="AY777" t="s">
        <v>1288</v>
      </c>
      <c r="AZ777" t="s">
        <v>1289</v>
      </c>
      <c r="BA777">
        <v>3</v>
      </c>
      <c r="BB777">
        <v>0.75</v>
      </c>
      <c r="BC777">
        <v>0</v>
      </c>
      <c r="BD777" t="s">
        <v>1290</v>
      </c>
      <c r="BE777" t="s">
        <v>1290</v>
      </c>
      <c r="BF777" t="s">
        <v>1291</v>
      </c>
      <c r="BG777" t="s">
        <v>1291</v>
      </c>
      <c r="BH777" t="s">
        <v>1291</v>
      </c>
      <c r="BI777">
        <v>0</v>
      </c>
      <c r="BJ777" t="s">
        <v>1292</v>
      </c>
      <c r="BK777">
        <v>0</v>
      </c>
    </row>
    <row r="778" spans="1:63" x14ac:dyDescent="0.25">
      <c r="A778" t="s">
        <v>820</v>
      </c>
      <c r="B778">
        <v>4</v>
      </c>
      <c r="C778" t="s">
        <v>1201</v>
      </c>
      <c r="D778">
        <v>0</v>
      </c>
      <c r="E778">
        <v>1900</v>
      </c>
      <c r="F778">
        <v>1</v>
      </c>
      <c r="G778">
        <v>9</v>
      </c>
      <c r="H778">
        <v>1.2</v>
      </c>
      <c r="I778" t="s">
        <v>1273</v>
      </c>
      <c r="J778" t="s">
        <v>1274</v>
      </c>
      <c r="K778" t="s">
        <v>1275</v>
      </c>
      <c r="M778" t="s">
        <v>1274</v>
      </c>
      <c r="N778" t="s">
        <v>1276</v>
      </c>
      <c r="P778" t="s">
        <v>1274</v>
      </c>
      <c r="Q778" t="s">
        <v>1277</v>
      </c>
      <c r="X778">
        <v>0.38800000000000001</v>
      </c>
      <c r="Y778">
        <v>0.4</v>
      </c>
      <c r="Z778" t="s">
        <v>1279</v>
      </c>
      <c r="AA778">
        <v>0.2</v>
      </c>
      <c r="AB778">
        <v>0.2</v>
      </c>
      <c r="AC778">
        <v>0.2</v>
      </c>
      <c r="AD778">
        <v>0.2</v>
      </c>
      <c r="AE778">
        <v>7</v>
      </c>
      <c r="AF778" t="s">
        <v>1280</v>
      </c>
      <c r="AG778" t="s">
        <v>1281</v>
      </c>
      <c r="AL778" t="s">
        <v>1284</v>
      </c>
      <c r="AO778">
        <v>35</v>
      </c>
      <c r="AP778">
        <v>-30</v>
      </c>
      <c r="AS778">
        <v>7.4999999999999997E-2</v>
      </c>
      <c r="AT778">
        <v>4</v>
      </c>
      <c r="AU778">
        <v>7.4999999999999997E-2</v>
      </c>
      <c r="AV778">
        <v>4</v>
      </c>
      <c r="AW778" t="s">
        <v>1285</v>
      </c>
      <c r="AX778" t="s">
        <v>1286</v>
      </c>
      <c r="AY778" t="s">
        <v>1288</v>
      </c>
      <c r="AZ778" t="s">
        <v>1289</v>
      </c>
      <c r="BA778">
        <v>3</v>
      </c>
      <c r="BB778">
        <v>0.75</v>
      </c>
      <c r="BC778">
        <v>0</v>
      </c>
      <c r="BD778" t="s">
        <v>1290</v>
      </c>
      <c r="BE778" t="s">
        <v>1290</v>
      </c>
      <c r="BF778" t="s">
        <v>1291</v>
      </c>
      <c r="BG778" t="s">
        <v>1291</v>
      </c>
      <c r="BH778" t="s">
        <v>1291</v>
      </c>
      <c r="BI778">
        <v>0</v>
      </c>
      <c r="BJ778" t="s">
        <v>1292</v>
      </c>
      <c r="BK778">
        <v>0</v>
      </c>
    </row>
    <row r="779" spans="1:63" x14ac:dyDescent="0.25">
      <c r="A779" t="s">
        <v>821</v>
      </c>
      <c r="B779">
        <v>4</v>
      </c>
      <c r="C779" t="s">
        <v>1202</v>
      </c>
      <c r="D779">
        <v>0</v>
      </c>
      <c r="E779">
        <v>1900</v>
      </c>
      <c r="F779">
        <v>1</v>
      </c>
      <c r="G779">
        <v>9</v>
      </c>
      <c r="H779">
        <v>1.2</v>
      </c>
      <c r="I779" t="s">
        <v>1273</v>
      </c>
      <c r="J779" t="s">
        <v>1274</v>
      </c>
      <c r="K779" t="s">
        <v>1275</v>
      </c>
      <c r="M779" t="s">
        <v>1274</v>
      </c>
      <c r="N779" t="s">
        <v>1276</v>
      </c>
      <c r="P779" t="s">
        <v>1274</v>
      </c>
      <c r="Q779" t="s">
        <v>1277</v>
      </c>
      <c r="X779">
        <v>0.38800000000000001</v>
      </c>
      <c r="Y779">
        <v>0.4</v>
      </c>
      <c r="Z779" t="s">
        <v>1279</v>
      </c>
      <c r="AA779">
        <v>0.2</v>
      </c>
      <c r="AB779">
        <v>0.2</v>
      </c>
      <c r="AC779">
        <v>0.2</v>
      </c>
      <c r="AD779">
        <v>0.2</v>
      </c>
      <c r="AE779">
        <v>7</v>
      </c>
      <c r="AF779" t="s">
        <v>1280</v>
      </c>
      <c r="AG779" t="s">
        <v>1281</v>
      </c>
      <c r="AL779" t="s">
        <v>1284</v>
      </c>
      <c r="AO779">
        <v>35</v>
      </c>
      <c r="AP779">
        <v>-30</v>
      </c>
      <c r="AS779">
        <v>7.4999999999999997E-2</v>
      </c>
      <c r="AT779">
        <v>4</v>
      </c>
      <c r="AU779">
        <v>7.4999999999999997E-2</v>
      </c>
      <c r="AV779">
        <v>4</v>
      </c>
      <c r="AW779" t="s">
        <v>1285</v>
      </c>
      <c r="AX779" t="s">
        <v>1286</v>
      </c>
      <c r="AY779" t="s">
        <v>1288</v>
      </c>
      <c r="AZ779" t="s">
        <v>1289</v>
      </c>
      <c r="BA779">
        <v>3</v>
      </c>
      <c r="BB779">
        <v>0.75</v>
      </c>
      <c r="BC779">
        <v>0</v>
      </c>
      <c r="BD779" t="s">
        <v>1290</v>
      </c>
      <c r="BE779" t="s">
        <v>1290</v>
      </c>
      <c r="BF779" t="s">
        <v>1291</v>
      </c>
      <c r="BG779" t="s">
        <v>1291</v>
      </c>
      <c r="BH779" t="s">
        <v>1291</v>
      </c>
      <c r="BI779">
        <v>0</v>
      </c>
      <c r="BJ779" t="s">
        <v>1292</v>
      </c>
      <c r="BK779">
        <v>0</v>
      </c>
    </row>
    <row r="780" spans="1:63" x14ac:dyDescent="0.25">
      <c r="A780" t="s">
        <v>822</v>
      </c>
      <c r="B780">
        <v>4</v>
      </c>
      <c r="C780" t="s">
        <v>1203</v>
      </c>
      <c r="D780">
        <v>0</v>
      </c>
      <c r="E780">
        <v>1900</v>
      </c>
      <c r="F780">
        <v>1</v>
      </c>
      <c r="G780">
        <v>9</v>
      </c>
      <c r="H780">
        <v>1.2</v>
      </c>
      <c r="I780" t="s">
        <v>1273</v>
      </c>
      <c r="J780" t="s">
        <v>1274</v>
      </c>
      <c r="K780" t="s">
        <v>1275</v>
      </c>
      <c r="M780" t="s">
        <v>1274</v>
      </c>
      <c r="N780" t="s">
        <v>1276</v>
      </c>
      <c r="P780" t="s">
        <v>1274</v>
      </c>
      <c r="Q780" t="s">
        <v>1277</v>
      </c>
      <c r="X780">
        <v>0.38800000000000001</v>
      </c>
      <c r="Y780">
        <v>0.4</v>
      </c>
      <c r="Z780" t="s">
        <v>1279</v>
      </c>
      <c r="AA780">
        <v>0.2</v>
      </c>
      <c r="AB780">
        <v>0.2</v>
      </c>
      <c r="AC780">
        <v>0.2</v>
      </c>
      <c r="AD780">
        <v>0.2</v>
      </c>
      <c r="AE780">
        <v>7</v>
      </c>
      <c r="AF780" t="s">
        <v>1280</v>
      </c>
      <c r="AG780" t="s">
        <v>1281</v>
      </c>
      <c r="AL780" t="s">
        <v>1284</v>
      </c>
      <c r="AO780">
        <v>35</v>
      </c>
      <c r="AP780">
        <v>-30</v>
      </c>
      <c r="AS780">
        <v>7.4999999999999997E-2</v>
      </c>
      <c r="AT780">
        <v>4</v>
      </c>
      <c r="AU780">
        <v>7.4999999999999997E-2</v>
      </c>
      <c r="AV780">
        <v>4</v>
      </c>
      <c r="AW780" t="s">
        <v>1285</v>
      </c>
      <c r="AX780" t="s">
        <v>1286</v>
      </c>
      <c r="AY780" t="s">
        <v>1288</v>
      </c>
      <c r="AZ780" t="s">
        <v>1289</v>
      </c>
      <c r="BA780">
        <v>3</v>
      </c>
      <c r="BB780">
        <v>0.75</v>
      </c>
      <c r="BC780">
        <v>0</v>
      </c>
      <c r="BD780" t="s">
        <v>1290</v>
      </c>
      <c r="BE780" t="s">
        <v>1290</v>
      </c>
      <c r="BF780" t="s">
        <v>1291</v>
      </c>
      <c r="BG780" t="s">
        <v>1291</v>
      </c>
      <c r="BH780" t="s">
        <v>1291</v>
      </c>
      <c r="BI780">
        <v>0</v>
      </c>
      <c r="BJ780" t="s">
        <v>1292</v>
      </c>
      <c r="BK780">
        <v>0</v>
      </c>
    </row>
    <row r="781" spans="1:63" x14ac:dyDescent="0.25">
      <c r="A781" t="s">
        <v>823</v>
      </c>
      <c r="B781">
        <v>4</v>
      </c>
      <c r="C781" t="s">
        <v>1204</v>
      </c>
      <c r="D781">
        <v>0</v>
      </c>
      <c r="E781">
        <v>1900</v>
      </c>
      <c r="F781">
        <v>1</v>
      </c>
      <c r="G781">
        <v>9</v>
      </c>
      <c r="H781">
        <v>1.2</v>
      </c>
      <c r="I781" t="s">
        <v>1273</v>
      </c>
      <c r="J781" t="s">
        <v>1274</v>
      </c>
      <c r="K781" t="s">
        <v>1275</v>
      </c>
      <c r="M781" t="s">
        <v>1274</v>
      </c>
      <c r="N781" t="s">
        <v>1276</v>
      </c>
      <c r="P781" t="s">
        <v>1274</v>
      </c>
      <c r="Q781" t="s">
        <v>1277</v>
      </c>
      <c r="X781">
        <v>0.38800000000000001</v>
      </c>
      <c r="Y781">
        <v>0.4</v>
      </c>
      <c r="Z781" t="s">
        <v>1279</v>
      </c>
      <c r="AA781">
        <v>0.2</v>
      </c>
      <c r="AB781">
        <v>0.2</v>
      </c>
      <c r="AC781">
        <v>0.2</v>
      </c>
      <c r="AD781">
        <v>0.2</v>
      </c>
      <c r="AE781">
        <v>7</v>
      </c>
      <c r="AF781" t="s">
        <v>1280</v>
      </c>
      <c r="AG781" t="s">
        <v>1281</v>
      </c>
      <c r="AL781" t="s">
        <v>1284</v>
      </c>
      <c r="AO781">
        <v>35</v>
      </c>
      <c r="AP781">
        <v>-30</v>
      </c>
      <c r="AS781">
        <v>7.4999999999999997E-2</v>
      </c>
      <c r="AT781">
        <v>4</v>
      </c>
      <c r="AU781">
        <v>7.4999999999999997E-2</v>
      </c>
      <c r="AV781">
        <v>4</v>
      </c>
      <c r="AW781" t="s">
        <v>1285</v>
      </c>
      <c r="AX781" t="s">
        <v>1286</v>
      </c>
      <c r="AY781" t="s">
        <v>1288</v>
      </c>
      <c r="AZ781" t="s">
        <v>1289</v>
      </c>
      <c r="BA781">
        <v>3</v>
      </c>
      <c r="BB781">
        <v>0.75</v>
      </c>
      <c r="BC781">
        <v>0</v>
      </c>
      <c r="BD781" t="s">
        <v>1290</v>
      </c>
      <c r="BE781" t="s">
        <v>1290</v>
      </c>
      <c r="BF781" t="s">
        <v>1291</v>
      </c>
      <c r="BG781" t="s">
        <v>1291</v>
      </c>
      <c r="BH781" t="s">
        <v>1291</v>
      </c>
      <c r="BI781">
        <v>0</v>
      </c>
      <c r="BJ781" t="s">
        <v>1292</v>
      </c>
      <c r="BK781">
        <v>0</v>
      </c>
    </row>
    <row r="782" spans="1:63" x14ac:dyDescent="0.25">
      <c r="A782" t="s">
        <v>824</v>
      </c>
      <c r="B782">
        <v>4</v>
      </c>
      <c r="C782" t="s">
        <v>1205</v>
      </c>
      <c r="D782">
        <v>0</v>
      </c>
      <c r="E782">
        <v>1900</v>
      </c>
      <c r="F782">
        <v>1</v>
      </c>
      <c r="G782">
        <v>9</v>
      </c>
      <c r="H782">
        <v>1.2</v>
      </c>
      <c r="I782" t="s">
        <v>1273</v>
      </c>
      <c r="J782" t="s">
        <v>1274</v>
      </c>
      <c r="K782" t="s">
        <v>1275</v>
      </c>
      <c r="M782" t="s">
        <v>1274</v>
      </c>
      <c r="N782" t="s">
        <v>1276</v>
      </c>
      <c r="P782" t="s">
        <v>1274</v>
      </c>
      <c r="Q782" t="s">
        <v>1277</v>
      </c>
      <c r="X782">
        <v>0.38800000000000001</v>
      </c>
      <c r="Y782">
        <v>0.4</v>
      </c>
      <c r="Z782" t="s">
        <v>1279</v>
      </c>
      <c r="AA782">
        <v>0.2</v>
      </c>
      <c r="AB782">
        <v>0.2</v>
      </c>
      <c r="AC782">
        <v>0.2</v>
      </c>
      <c r="AD782">
        <v>0.2</v>
      </c>
      <c r="AE782">
        <v>7</v>
      </c>
      <c r="AF782" t="s">
        <v>1280</v>
      </c>
      <c r="AG782" t="s">
        <v>1281</v>
      </c>
      <c r="AL782" t="s">
        <v>1284</v>
      </c>
      <c r="AO782">
        <v>35</v>
      </c>
      <c r="AP782">
        <v>-30</v>
      </c>
      <c r="AS782">
        <v>7.4999999999999997E-2</v>
      </c>
      <c r="AT782">
        <v>4</v>
      </c>
      <c r="AU782">
        <v>7.4999999999999997E-2</v>
      </c>
      <c r="AV782">
        <v>4</v>
      </c>
      <c r="AW782" t="s">
        <v>1285</v>
      </c>
      <c r="AX782" t="s">
        <v>1286</v>
      </c>
      <c r="AY782" t="s">
        <v>1288</v>
      </c>
      <c r="AZ782" t="s">
        <v>1289</v>
      </c>
      <c r="BA782">
        <v>3</v>
      </c>
      <c r="BB782">
        <v>0.75</v>
      </c>
      <c r="BC782">
        <v>0</v>
      </c>
      <c r="BD782" t="s">
        <v>1290</v>
      </c>
      <c r="BE782" t="s">
        <v>1290</v>
      </c>
      <c r="BF782" t="s">
        <v>1291</v>
      </c>
      <c r="BG782" t="s">
        <v>1291</v>
      </c>
      <c r="BH782" t="s">
        <v>1291</v>
      </c>
      <c r="BI782">
        <v>0</v>
      </c>
      <c r="BJ782" t="s">
        <v>1292</v>
      </c>
      <c r="BK782">
        <v>0</v>
      </c>
    </row>
    <row r="783" spans="1:63" x14ac:dyDescent="0.25">
      <c r="A783" t="s">
        <v>825</v>
      </c>
      <c r="B783">
        <v>4</v>
      </c>
      <c r="C783" t="s">
        <v>1206</v>
      </c>
      <c r="D783">
        <v>0</v>
      </c>
      <c r="E783">
        <v>1900</v>
      </c>
      <c r="F783">
        <v>1</v>
      </c>
      <c r="G783">
        <v>9</v>
      </c>
      <c r="H783">
        <v>1.2</v>
      </c>
      <c r="I783" t="s">
        <v>1273</v>
      </c>
      <c r="J783" t="s">
        <v>1274</v>
      </c>
      <c r="K783" t="s">
        <v>1275</v>
      </c>
      <c r="M783" t="s">
        <v>1274</v>
      </c>
      <c r="N783" t="s">
        <v>1276</v>
      </c>
      <c r="P783" t="s">
        <v>1274</v>
      </c>
      <c r="Q783" t="s">
        <v>1277</v>
      </c>
      <c r="X783">
        <v>0.38800000000000001</v>
      </c>
      <c r="Y783">
        <v>0.4</v>
      </c>
      <c r="Z783" t="s">
        <v>1279</v>
      </c>
      <c r="AA783">
        <v>0.2</v>
      </c>
      <c r="AB783">
        <v>0.2</v>
      </c>
      <c r="AC783">
        <v>0.2</v>
      </c>
      <c r="AD783">
        <v>0.2</v>
      </c>
      <c r="AE783">
        <v>7</v>
      </c>
      <c r="AF783" t="s">
        <v>1280</v>
      </c>
      <c r="AG783" t="s">
        <v>1281</v>
      </c>
      <c r="AL783" t="s">
        <v>1284</v>
      </c>
      <c r="AO783">
        <v>35</v>
      </c>
      <c r="AP783">
        <v>-30</v>
      </c>
      <c r="AS783">
        <v>7.4999999999999997E-2</v>
      </c>
      <c r="AT783">
        <v>4</v>
      </c>
      <c r="AU783">
        <v>7.4999999999999997E-2</v>
      </c>
      <c r="AV783">
        <v>4</v>
      </c>
      <c r="AW783" t="s">
        <v>1285</v>
      </c>
      <c r="AX783" t="s">
        <v>1286</v>
      </c>
      <c r="AY783" t="s">
        <v>1288</v>
      </c>
      <c r="AZ783" t="s">
        <v>1289</v>
      </c>
      <c r="BA783">
        <v>3</v>
      </c>
      <c r="BB783">
        <v>0.75</v>
      </c>
      <c r="BC783">
        <v>0</v>
      </c>
      <c r="BD783" t="s">
        <v>1290</v>
      </c>
      <c r="BE783" t="s">
        <v>1290</v>
      </c>
      <c r="BF783" t="s">
        <v>1291</v>
      </c>
      <c r="BG783" t="s">
        <v>1291</v>
      </c>
      <c r="BH783" t="s">
        <v>1291</v>
      </c>
      <c r="BI783">
        <v>0</v>
      </c>
      <c r="BJ783" t="s">
        <v>1292</v>
      </c>
      <c r="BK783">
        <v>0</v>
      </c>
    </row>
    <row r="784" spans="1:63" x14ac:dyDescent="0.25">
      <c r="A784" t="s">
        <v>826</v>
      </c>
      <c r="B784">
        <v>4</v>
      </c>
      <c r="C784" t="s">
        <v>1207</v>
      </c>
      <c r="D784">
        <v>0</v>
      </c>
      <c r="E784">
        <v>1900</v>
      </c>
      <c r="F784">
        <v>1</v>
      </c>
      <c r="G784">
        <v>9</v>
      </c>
      <c r="H784">
        <v>1.2</v>
      </c>
      <c r="I784" t="s">
        <v>1273</v>
      </c>
      <c r="J784" t="s">
        <v>1274</v>
      </c>
      <c r="K784" t="s">
        <v>1275</v>
      </c>
      <c r="M784" t="s">
        <v>1274</v>
      </c>
      <c r="N784" t="s">
        <v>1276</v>
      </c>
      <c r="P784" t="s">
        <v>1274</v>
      </c>
      <c r="Q784" t="s">
        <v>1277</v>
      </c>
      <c r="X784">
        <v>0.38800000000000001</v>
      </c>
      <c r="Y784">
        <v>0.4</v>
      </c>
      <c r="Z784" t="s">
        <v>1279</v>
      </c>
      <c r="AA784">
        <v>0.2</v>
      </c>
      <c r="AB784">
        <v>0.2</v>
      </c>
      <c r="AC784">
        <v>0.2</v>
      </c>
      <c r="AD784">
        <v>0.2</v>
      </c>
      <c r="AE784">
        <v>7</v>
      </c>
      <c r="AF784" t="s">
        <v>1280</v>
      </c>
      <c r="AG784" t="s">
        <v>1281</v>
      </c>
      <c r="AL784" t="s">
        <v>1284</v>
      </c>
      <c r="AO784">
        <v>35</v>
      </c>
      <c r="AP784">
        <v>-30</v>
      </c>
      <c r="AS784">
        <v>7.4999999999999997E-2</v>
      </c>
      <c r="AT784">
        <v>4</v>
      </c>
      <c r="AU784">
        <v>7.4999999999999997E-2</v>
      </c>
      <c r="AV784">
        <v>4</v>
      </c>
      <c r="AW784" t="s">
        <v>1285</v>
      </c>
      <c r="AX784" t="s">
        <v>1286</v>
      </c>
      <c r="AY784" t="s">
        <v>1288</v>
      </c>
      <c r="AZ784" t="s">
        <v>1289</v>
      </c>
      <c r="BA784">
        <v>3</v>
      </c>
      <c r="BB784">
        <v>0.75</v>
      </c>
      <c r="BC784">
        <v>0</v>
      </c>
      <c r="BD784" t="s">
        <v>1290</v>
      </c>
      <c r="BE784" t="s">
        <v>1290</v>
      </c>
      <c r="BF784" t="s">
        <v>1291</v>
      </c>
      <c r="BG784" t="s">
        <v>1291</v>
      </c>
      <c r="BH784" t="s">
        <v>1291</v>
      </c>
      <c r="BI784">
        <v>0</v>
      </c>
      <c r="BJ784" t="s">
        <v>1292</v>
      </c>
      <c r="BK784">
        <v>0</v>
      </c>
    </row>
    <row r="785" spans="1:63" x14ac:dyDescent="0.25">
      <c r="A785" t="s">
        <v>827</v>
      </c>
      <c r="B785">
        <v>4</v>
      </c>
      <c r="C785" t="s">
        <v>1208</v>
      </c>
      <c r="D785">
        <v>0</v>
      </c>
      <c r="E785">
        <v>1900</v>
      </c>
      <c r="F785">
        <v>1</v>
      </c>
      <c r="G785">
        <v>9</v>
      </c>
      <c r="H785">
        <v>1.2</v>
      </c>
      <c r="I785" t="s">
        <v>1273</v>
      </c>
      <c r="J785" t="s">
        <v>1274</v>
      </c>
      <c r="K785" t="s">
        <v>1275</v>
      </c>
      <c r="M785" t="s">
        <v>1274</v>
      </c>
      <c r="N785" t="s">
        <v>1276</v>
      </c>
      <c r="P785" t="s">
        <v>1274</v>
      </c>
      <c r="Q785" t="s">
        <v>1277</v>
      </c>
      <c r="X785">
        <v>0.38800000000000001</v>
      </c>
      <c r="Y785">
        <v>0.4</v>
      </c>
      <c r="Z785" t="s">
        <v>1279</v>
      </c>
      <c r="AA785">
        <v>0.2</v>
      </c>
      <c r="AB785">
        <v>0.2</v>
      </c>
      <c r="AC785">
        <v>0.2</v>
      </c>
      <c r="AD785">
        <v>0.2</v>
      </c>
      <c r="AE785">
        <v>7</v>
      </c>
      <c r="AF785" t="s">
        <v>1280</v>
      </c>
      <c r="AG785" t="s">
        <v>1281</v>
      </c>
      <c r="AL785" t="s">
        <v>1284</v>
      </c>
      <c r="AO785">
        <v>35</v>
      </c>
      <c r="AP785">
        <v>-30</v>
      </c>
      <c r="AS785">
        <v>7.4999999999999997E-2</v>
      </c>
      <c r="AT785">
        <v>4</v>
      </c>
      <c r="AU785">
        <v>7.4999999999999997E-2</v>
      </c>
      <c r="AV785">
        <v>4</v>
      </c>
      <c r="AW785" t="s">
        <v>1285</v>
      </c>
      <c r="AX785" t="s">
        <v>1286</v>
      </c>
      <c r="AY785" t="s">
        <v>1288</v>
      </c>
      <c r="AZ785" t="s">
        <v>1289</v>
      </c>
      <c r="BA785">
        <v>3</v>
      </c>
      <c r="BB785">
        <v>0.75</v>
      </c>
      <c r="BC785">
        <v>0</v>
      </c>
      <c r="BD785" t="s">
        <v>1290</v>
      </c>
      <c r="BE785" t="s">
        <v>1290</v>
      </c>
      <c r="BF785" t="s">
        <v>1291</v>
      </c>
      <c r="BG785" t="s">
        <v>1291</v>
      </c>
      <c r="BH785" t="s">
        <v>1291</v>
      </c>
      <c r="BI785">
        <v>0</v>
      </c>
      <c r="BJ785" t="s">
        <v>1292</v>
      </c>
      <c r="BK785">
        <v>0</v>
      </c>
    </row>
    <row r="786" spans="1:63" x14ac:dyDescent="0.25">
      <c r="A786" t="s">
        <v>828</v>
      </c>
      <c r="B786">
        <v>4</v>
      </c>
      <c r="C786" t="s">
        <v>1209</v>
      </c>
      <c r="D786">
        <v>0</v>
      </c>
      <c r="E786">
        <v>1900</v>
      </c>
      <c r="F786">
        <v>1</v>
      </c>
      <c r="G786">
        <v>9</v>
      </c>
      <c r="H786">
        <v>1.2</v>
      </c>
      <c r="I786" t="s">
        <v>1273</v>
      </c>
      <c r="J786" t="s">
        <v>1274</v>
      </c>
      <c r="K786" t="s">
        <v>1275</v>
      </c>
      <c r="M786" t="s">
        <v>1274</v>
      </c>
      <c r="N786" t="s">
        <v>1276</v>
      </c>
      <c r="P786" t="s">
        <v>1274</v>
      </c>
      <c r="Q786" t="s">
        <v>1277</v>
      </c>
      <c r="X786">
        <v>0.38800000000000001</v>
      </c>
      <c r="Y786">
        <v>0.4</v>
      </c>
      <c r="Z786" t="s">
        <v>1279</v>
      </c>
      <c r="AA786">
        <v>0.2</v>
      </c>
      <c r="AB786">
        <v>0.2</v>
      </c>
      <c r="AC786">
        <v>0.2</v>
      </c>
      <c r="AD786">
        <v>0.2</v>
      </c>
      <c r="AE786">
        <v>7</v>
      </c>
      <c r="AF786" t="s">
        <v>1280</v>
      </c>
      <c r="AG786" t="s">
        <v>1281</v>
      </c>
      <c r="AL786" t="s">
        <v>1284</v>
      </c>
      <c r="AO786">
        <v>35</v>
      </c>
      <c r="AP786">
        <v>-30</v>
      </c>
      <c r="AS786">
        <v>7.4999999999999997E-2</v>
      </c>
      <c r="AT786">
        <v>4</v>
      </c>
      <c r="AU786">
        <v>7.4999999999999997E-2</v>
      </c>
      <c r="AV786">
        <v>4</v>
      </c>
      <c r="AW786" t="s">
        <v>1285</v>
      </c>
      <c r="AX786" t="s">
        <v>1286</v>
      </c>
      <c r="AY786" t="s">
        <v>1288</v>
      </c>
      <c r="AZ786" t="s">
        <v>1289</v>
      </c>
      <c r="BA786">
        <v>3</v>
      </c>
      <c r="BB786">
        <v>0.75</v>
      </c>
      <c r="BC786">
        <v>0</v>
      </c>
      <c r="BD786" t="s">
        <v>1290</v>
      </c>
      <c r="BE786" t="s">
        <v>1290</v>
      </c>
      <c r="BF786" t="s">
        <v>1291</v>
      </c>
      <c r="BG786" t="s">
        <v>1291</v>
      </c>
      <c r="BH786" t="s">
        <v>1291</v>
      </c>
      <c r="BI786">
        <v>0</v>
      </c>
      <c r="BJ786" t="s">
        <v>1292</v>
      </c>
      <c r="BK786">
        <v>0</v>
      </c>
    </row>
    <row r="787" spans="1:63" x14ac:dyDescent="0.25">
      <c r="A787" t="s">
        <v>829</v>
      </c>
      <c r="B787">
        <v>4</v>
      </c>
      <c r="C787" t="s">
        <v>1210</v>
      </c>
      <c r="D787">
        <v>0</v>
      </c>
      <c r="E787">
        <v>1900</v>
      </c>
      <c r="F787">
        <v>1</v>
      </c>
      <c r="G787">
        <v>9</v>
      </c>
      <c r="H787">
        <v>1.2</v>
      </c>
      <c r="I787" t="s">
        <v>1273</v>
      </c>
      <c r="J787" t="s">
        <v>1274</v>
      </c>
      <c r="K787" t="s">
        <v>1275</v>
      </c>
      <c r="M787" t="s">
        <v>1274</v>
      </c>
      <c r="N787" t="s">
        <v>1276</v>
      </c>
      <c r="P787" t="s">
        <v>1274</v>
      </c>
      <c r="Q787" t="s">
        <v>1277</v>
      </c>
      <c r="X787">
        <v>0.38800000000000001</v>
      </c>
      <c r="Y787">
        <v>0.4</v>
      </c>
      <c r="Z787" t="s">
        <v>1279</v>
      </c>
      <c r="AA787">
        <v>0.2</v>
      </c>
      <c r="AB787">
        <v>0.2</v>
      </c>
      <c r="AC787">
        <v>0.2</v>
      </c>
      <c r="AD787">
        <v>0.2</v>
      </c>
      <c r="AE787">
        <v>7</v>
      </c>
      <c r="AF787" t="s">
        <v>1280</v>
      </c>
      <c r="AG787" t="s">
        <v>1281</v>
      </c>
      <c r="AL787" t="s">
        <v>1284</v>
      </c>
      <c r="AO787">
        <v>35</v>
      </c>
      <c r="AP787">
        <v>-30</v>
      </c>
      <c r="AS787">
        <v>7.4999999999999997E-2</v>
      </c>
      <c r="AT787">
        <v>4</v>
      </c>
      <c r="AU787">
        <v>7.4999999999999997E-2</v>
      </c>
      <c r="AV787">
        <v>4</v>
      </c>
      <c r="AW787" t="s">
        <v>1285</v>
      </c>
      <c r="AX787" t="s">
        <v>1286</v>
      </c>
      <c r="AY787" t="s">
        <v>1288</v>
      </c>
      <c r="AZ787" t="s">
        <v>1289</v>
      </c>
      <c r="BA787">
        <v>3</v>
      </c>
      <c r="BB787">
        <v>0.75</v>
      </c>
      <c r="BC787">
        <v>0</v>
      </c>
      <c r="BD787" t="s">
        <v>1290</v>
      </c>
      <c r="BE787" t="s">
        <v>1290</v>
      </c>
      <c r="BF787" t="s">
        <v>1291</v>
      </c>
      <c r="BG787" t="s">
        <v>1291</v>
      </c>
      <c r="BH787" t="s">
        <v>1291</v>
      </c>
      <c r="BI787">
        <v>0</v>
      </c>
      <c r="BJ787" t="s">
        <v>1292</v>
      </c>
      <c r="BK787">
        <v>0</v>
      </c>
    </row>
    <row r="788" spans="1:63" x14ac:dyDescent="0.25">
      <c r="A788" t="s">
        <v>830</v>
      </c>
      <c r="B788">
        <v>4</v>
      </c>
      <c r="C788" t="s">
        <v>1211</v>
      </c>
      <c r="D788">
        <v>0</v>
      </c>
      <c r="E788">
        <v>1900</v>
      </c>
      <c r="F788">
        <v>1</v>
      </c>
      <c r="G788">
        <v>9</v>
      </c>
      <c r="H788">
        <v>1.2</v>
      </c>
      <c r="I788" t="s">
        <v>1273</v>
      </c>
      <c r="J788" t="s">
        <v>1274</v>
      </c>
      <c r="K788" t="s">
        <v>1275</v>
      </c>
      <c r="M788" t="s">
        <v>1274</v>
      </c>
      <c r="N788" t="s">
        <v>1276</v>
      </c>
      <c r="P788" t="s">
        <v>1274</v>
      </c>
      <c r="Q788" t="s">
        <v>1277</v>
      </c>
      <c r="X788">
        <v>0.38800000000000001</v>
      </c>
      <c r="Y788">
        <v>0.4</v>
      </c>
      <c r="Z788" t="s">
        <v>1279</v>
      </c>
      <c r="AA788">
        <v>0.2</v>
      </c>
      <c r="AB788">
        <v>0.2</v>
      </c>
      <c r="AC788">
        <v>0.2</v>
      </c>
      <c r="AD788">
        <v>0.2</v>
      </c>
      <c r="AE788">
        <v>7</v>
      </c>
      <c r="AF788" t="s">
        <v>1280</v>
      </c>
      <c r="AG788" t="s">
        <v>1281</v>
      </c>
      <c r="AL788" t="s">
        <v>1284</v>
      </c>
      <c r="AO788">
        <v>35</v>
      </c>
      <c r="AP788">
        <v>-30</v>
      </c>
      <c r="AS788">
        <v>7.4999999999999997E-2</v>
      </c>
      <c r="AT788">
        <v>4</v>
      </c>
      <c r="AU788">
        <v>7.4999999999999997E-2</v>
      </c>
      <c r="AV788">
        <v>4</v>
      </c>
      <c r="AW788" t="s">
        <v>1285</v>
      </c>
      <c r="AX788" t="s">
        <v>1286</v>
      </c>
      <c r="AY788" t="s">
        <v>1288</v>
      </c>
      <c r="AZ788" t="s">
        <v>1289</v>
      </c>
      <c r="BA788">
        <v>3</v>
      </c>
      <c r="BB788">
        <v>0.75</v>
      </c>
      <c r="BC788">
        <v>0</v>
      </c>
      <c r="BD788" t="s">
        <v>1290</v>
      </c>
      <c r="BE788" t="s">
        <v>1290</v>
      </c>
      <c r="BF788" t="s">
        <v>1291</v>
      </c>
      <c r="BG788" t="s">
        <v>1291</v>
      </c>
      <c r="BH788" t="s">
        <v>1291</v>
      </c>
      <c r="BI788">
        <v>0</v>
      </c>
      <c r="BJ788" t="s">
        <v>1292</v>
      </c>
      <c r="BK788">
        <v>0</v>
      </c>
    </row>
    <row r="789" spans="1:63" x14ac:dyDescent="0.25">
      <c r="A789" t="s">
        <v>831</v>
      </c>
      <c r="B789">
        <v>4</v>
      </c>
      <c r="C789" t="s">
        <v>1212</v>
      </c>
      <c r="D789">
        <v>0</v>
      </c>
      <c r="E789">
        <v>1900</v>
      </c>
      <c r="F789">
        <v>1</v>
      </c>
      <c r="G789">
        <v>9</v>
      </c>
      <c r="H789">
        <v>1.2</v>
      </c>
      <c r="I789" t="s">
        <v>1273</v>
      </c>
      <c r="J789" t="s">
        <v>1274</v>
      </c>
      <c r="K789" t="s">
        <v>1275</v>
      </c>
      <c r="M789" t="s">
        <v>1274</v>
      </c>
      <c r="N789" t="s">
        <v>1276</v>
      </c>
      <c r="P789" t="s">
        <v>1274</v>
      </c>
      <c r="Q789" t="s">
        <v>1277</v>
      </c>
      <c r="X789">
        <v>0.38800000000000001</v>
      </c>
      <c r="Y789">
        <v>0.4</v>
      </c>
      <c r="Z789" t="s">
        <v>1279</v>
      </c>
      <c r="AA789">
        <v>0.2</v>
      </c>
      <c r="AB789">
        <v>0.2</v>
      </c>
      <c r="AC789">
        <v>0.2</v>
      </c>
      <c r="AD789">
        <v>0.2</v>
      </c>
      <c r="AE789">
        <v>7</v>
      </c>
      <c r="AF789" t="s">
        <v>1280</v>
      </c>
      <c r="AG789" t="s">
        <v>1281</v>
      </c>
      <c r="AL789" t="s">
        <v>1284</v>
      </c>
      <c r="AO789">
        <v>35</v>
      </c>
      <c r="AP789">
        <v>-30</v>
      </c>
      <c r="AS789">
        <v>7.4999999999999997E-2</v>
      </c>
      <c r="AT789">
        <v>4</v>
      </c>
      <c r="AU789">
        <v>7.4999999999999997E-2</v>
      </c>
      <c r="AV789">
        <v>4</v>
      </c>
      <c r="AW789" t="s">
        <v>1285</v>
      </c>
      <c r="AX789" t="s">
        <v>1286</v>
      </c>
      <c r="AY789" t="s">
        <v>1288</v>
      </c>
      <c r="AZ789" t="s">
        <v>1289</v>
      </c>
      <c r="BA789">
        <v>3</v>
      </c>
      <c r="BB789">
        <v>0.75</v>
      </c>
      <c r="BC789">
        <v>0</v>
      </c>
      <c r="BD789" t="s">
        <v>1290</v>
      </c>
      <c r="BE789" t="s">
        <v>1290</v>
      </c>
      <c r="BF789" t="s">
        <v>1291</v>
      </c>
      <c r="BG789" t="s">
        <v>1291</v>
      </c>
      <c r="BH789" t="s">
        <v>1291</v>
      </c>
      <c r="BI789">
        <v>0</v>
      </c>
      <c r="BJ789" t="s">
        <v>1292</v>
      </c>
      <c r="BK789">
        <v>0</v>
      </c>
    </row>
    <row r="790" spans="1:63" x14ac:dyDescent="0.25">
      <c r="A790" t="s">
        <v>832</v>
      </c>
      <c r="B790">
        <v>4</v>
      </c>
      <c r="C790" t="s">
        <v>1213</v>
      </c>
      <c r="D790">
        <v>0</v>
      </c>
      <c r="E790">
        <v>1900</v>
      </c>
      <c r="F790">
        <v>1</v>
      </c>
      <c r="G790">
        <v>9</v>
      </c>
      <c r="H790">
        <v>1.2</v>
      </c>
      <c r="I790" t="s">
        <v>1273</v>
      </c>
      <c r="J790" t="s">
        <v>1274</v>
      </c>
      <c r="K790" t="s">
        <v>1275</v>
      </c>
      <c r="M790" t="s">
        <v>1274</v>
      </c>
      <c r="N790" t="s">
        <v>1276</v>
      </c>
      <c r="P790" t="s">
        <v>1274</v>
      </c>
      <c r="Q790" t="s">
        <v>1277</v>
      </c>
      <c r="X790">
        <v>0.38800000000000001</v>
      </c>
      <c r="Y790">
        <v>0.4</v>
      </c>
      <c r="Z790" t="s">
        <v>1279</v>
      </c>
      <c r="AA790">
        <v>0.2</v>
      </c>
      <c r="AB790">
        <v>0.2</v>
      </c>
      <c r="AC790">
        <v>0.2</v>
      </c>
      <c r="AD790">
        <v>0.2</v>
      </c>
      <c r="AE790">
        <v>7</v>
      </c>
      <c r="AF790" t="s">
        <v>1280</v>
      </c>
      <c r="AG790" t="s">
        <v>1281</v>
      </c>
      <c r="AL790" t="s">
        <v>1284</v>
      </c>
      <c r="AO790">
        <v>35</v>
      </c>
      <c r="AP790">
        <v>-30</v>
      </c>
      <c r="AS790">
        <v>7.4999999999999997E-2</v>
      </c>
      <c r="AT790">
        <v>4</v>
      </c>
      <c r="AU790">
        <v>7.4999999999999997E-2</v>
      </c>
      <c r="AV790">
        <v>4</v>
      </c>
      <c r="AW790" t="s">
        <v>1285</v>
      </c>
      <c r="AX790" t="s">
        <v>1286</v>
      </c>
      <c r="AY790" t="s">
        <v>1288</v>
      </c>
      <c r="AZ790" t="s">
        <v>1289</v>
      </c>
      <c r="BA790">
        <v>3</v>
      </c>
      <c r="BB790">
        <v>0.75</v>
      </c>
      <c r="BC790">
        <v>0</v>
      </c>
      <c r="BD790" t="s">
        <v>1290</v>
      </c>
      <c r="BE790" t="s">
        <v>1290</v>
      </c>
      <c r="BF790" t="s">
        <v>1291</v>
      </c>
      <c r="BG790" t="s">
        <v>1291</v>
      </c>
      <c r="BH790" t="s">
        <v>1291</v>
      </c>
      <c r="BI790">
        <v>0</v>
      </c>
      <c r="BJ790" t="s">
        <v>1292</v>
      </c>
      <c r="BK790">
        <v>0</v>
      </c>
    </row>
    <row r="791" spans="1:63" x14ac:dyDescent="0.25">
      <c r="A791" t="s">
        <v>833</v>
      </c>
      <c r="B791">
        <v>4</v>
      </c>
      <c r="C791" t="s">
        <v>1214</v>
      </c>
      <c r="D791">
        <v>0</v>
      </c>
      <c r="E791">
        <v>1900</v>
      </c>
      <c r="F791">
        <v>1</v>
      </c>
      <c r="G791">
        <v>9</v>
      </c>
      <c r="H791">
        <v>1.2</v>
      </c>
      <c r="I791" t="s">
        <v>1273</v>
      </c>
      <c r="J791" t="s">
        <v>1274</v>
      </c>
      <c r="K791" t="s">
        <v>1275</v>
      </c>
      <c r="M791" t="s">
        <v>1274</v>
      </c>
      <c r="N791" t="s">
        <v>1276</v>
      </c>
      <c r="P791" t="s">
        <v>1274</v>
      </c>
      <c r="Q791" t="s">
        <v>1277</v>
      </c>
      <c r="X791">
        <v>0.38800000000000001</v>
      </c>
      <c r="Y791">
        <v>0.4</v>
      </c>
      <c r="Z791" t="s">
        <v>1279</v>
      </c>
      <c r="AA791">
        <v>0.2</v>
      </c>
      <c r="AB791">
        <v>0.2</v>
      </c>
      <c r="AC791">
        <v>0.2</v>
      </c>
      <c r="AD791">
        <v>0.2</v>
      </c>
      <c r="AE791">
        <v>7</v>
      </c>
      <c r="AF791" t="s">
        <v>1280</v>
      </c>
      <c r="AG791" t="s">
        <v>1281</v>
      </c>
      <c r="AL791" t="s">
        <v>1284</v>
      </c>
      <c r="AO791">
        <v>35</v>
      </c>
      <c r="AP791">
        <v>-30</v>
      </c>
      <c r="AS791">
        <v>7.4999999999999997E-2</v>
      </c>
      <c r="AT791">
        <v>4</v>
      </c>
      <c r="AU791">
        <v>7.4999999999999997E-2</v>
      </c>
      <c r="AV791">
        <v>4</v>
      </c>
      <c r="AW791" t="s">
        <v>1285</v>
      </c>
      <c r="AX791" t="s">
        <v>1286</v>
      </c>
      <c r="AY791" t="s">
        <v>1288</v>
      </c>
      <c r="AZ791" t="s">
        <v>1289</v>
      </c>
      <c r="BA791">
        <v>3</v>
      </c>
      <c r="BB791">
        <v>0.75</v>
      </c>
      <c r="BC791">
        <v>0</v>
      </c>
      <c r="BD791" t="s">
        <v>1290</v>
      </c>
      <c r="BE791" t="s">
        <v>1290</v>
      </c>
      <c r="BF791" t="s">
        <v>1291</v>
      </c>
      <c r="BG791" t="s">
        <v>1291</v>
      </c>
      <c r="BH791" t="s">
        <v>1291</v>
      </c>
      <c r="BI791">
        <v>0</v>
      </c>
      <c r="BJ791" t="s">
        <v>1292</v>
      </c>
      <c r="BK791">
        <v>0</v>
      </c>
    </row>
    <row r="792" spans="1:63" x14ac:dyDescent="0.25">
      <c r="A792" t="s">
        <v>834</v>
      </c>
      <c r="B792">
        <v>4</v>
      </c>
      <c r="C792" t="s">
        <v>1215</v>
      </c>
      <c r="D792">
        <v>0</v>
      </c>
      <c r="E792">
        <v>1900</v>
      </c>
      <c r="F792">
        <v>1</v>
      </c>
      <c r="G792">
        <v>9</v>
      </c>
      <c r="H792">
        <v>1.2</v>
      </c>
      <c r="I792" t="s">
        <v>1273</v>
      </c>
      <c r="J792" t="s">
        <v>1274</v>
      </c>
      <c r="K792" t="s">
        <v>1275</v>
      </c>
      <c r="M792" t="s">
        <v>1274</v>
      </c>
      <c r="N792" t="s">
        <v>1276</v>
      </c>
      <c r="P792" t="s">
        <v>1274</v>
      </c>
      <c r="Q792" t="s">
        <v>1277</v>
      </c>
      <c r="X792">
        <v>0.38800000000000001</v>
      </c>
      <c r="Y792">
        <v>0.4</v>
      </c>
      <c r="Z792" t="s">
        <v>1279</v>
      </c>
      <c r="AA792">
        <v>0.2</v>
      </c>
      <c r="AB792">
        <v>0.2</v>
      </c>
      <c r="AC792">
        <v>0.2</v>
      </c>
      <c r="AD792">
        <v>0.2</v>
      </c>
      <c r="AE792">
        <v>7</v>
      </c>
      <c r="AF792" t="s">
        <v>1280</v>
      </c>
      <c r="AG792" t="s">
        <v>1281</v>
      </c>
      <c r="AL792" t="s">
        <v>1284</v>
      </c>
      <c r="AO792">
        <v>35</v>
      </c>
      <c r="AP792">
        <v>-30</v>
      </c>
      <c r="AS792">
        <v>7.4999999999999997E-2</v>
      </c>
      <c r="AT792">
        <v>4</v>
      </c>
      <c r="AU792">
        <v>7.4999999999999997E-2</v>
      </c>
      <c r="AV792">
        <v>4</v>
      </c>
      <c r="AW792" t="s">
        <v>1285</v>
      </c>
      <c r="AX792" t="s">
        <v>1286</v>
      </c>
      <c r="AY792" t="s">
        <v>1288</v>
      </c>
      <c r="AZ792" t="s">
        <v>1289</v>
      </c>
      <c r="BA792">
        <v>3</v>
      </c>
      <c r="BB792">
        <v>0.75</v>
      </c>
      <c r="BC792">
        <v>0</v>
      </c>
      <c r="BD792" t="s">
        <v>1290</v>
      </c>
      <c r="BE792" t="s">
        <v>1290</v>
      </c>
      <c r="BF792" t="s">
        <v>1291</v>
      </c>
      <c r="BG792" t="s">
        <v>1291</v>
      </c>
      <c r="BH792" t="s">
        <v>1291</v>
      </c>
      <c r="BI792">
        <v>0</v>
      </c>
      <c r="BJ792" t="s">
        <v>1292</v>
      </c>
      <c r="BK792">
        <v>0</v>
      </c>
    </row>
    <row r="793" spans="1:63" x14ac:dyDescent="0.25">
      <c r="A793" t="s">
        <v>835</v>
      </c>
      <c r="B793">
        <v>4</v>
      </c>
      <c r="C793" t="s">
        <v>1216</v>
      </c>
      <c r="D793">
        <v>0</v>
      </c>
      <c r="E793">
        <v>1900</v>
      </c>
      <c r="F793">
        <v>1</v>
      </c>
      <c r="G793">
        <v>9</v>
      </c>
      <c r="H793">
        <v>1.2</v>
      </c>
      <c r="I793" t="s">
        <v>1273</v>
      </c>
      <c r="J793" t="s">
        <v>1274</v>
      </c>
      <c r="K793" t="s">
        <v>1275</v>
      </c>
      <c r="M793" t="s">
        <v>1274</v>
      </c>
      <c r="N793" t="s">
        <v>1276</v>
      </c>
      <c r="P793" t="s">
        <v>1274</v>
      </c>
      <c r="Q793" t="s">
        <v>1277</v>
      </c>
      <c r="X793">
        <v>0.38800000000000001</v>
      </c>
      <c r="Y793">
        <v>0.4</v>
      </c>
      <c r="Z793" t="s">
        <v>1279</v>
      </c>
      <c r="AA793">
        <v>0.2</v>
      </c>
      <c r="AB793">
        <v>0.2</v>
      </c>
      <c r="AC793">
        <v>0.2</v>
      </c>
      <c r="AD793">
        <v>0.2</v>
      </c>
      <c r="AE793">
        <v>7</v>
      </c>
      <c r="AF793" t="s">
        <v>1280</v>
      </c>
      <c r="AG793" t="s">
        <v>1281</v>
      </c>
      <c r="AL793" t="s">
        <v>1284</v>
      </c>
      <c r="AO793">
        <v>35</v>
      </c>
      <c r="AP793">
        <v>-30</v>
      </c>
      <c r="AS793">
        <v>7.4999999999999997E-2</v>
      </c>
      <c r="AT793">
        <v>4</v>
      </c>
      <c r="AU793">
        <v>7.4999999999999997E-2</v>
      </c>
      <c r="AV793">
        <v>4</v>
      </c>
      <c r="AW793" t="s">
        <v>1285</v>
      </c>
      <c r="AX793" t="s">
        <v>1286</v>
      </c>
      <c r="AY793" t="s">
        <v>1288</v>
      </c>
      <c r="AZ793" t="s">
        <v>1289</v>
      </c>
      <c r="BA793">
        <v>3</v>
      </c>
      <c r="BB793">
        <v>0.75</v>
      </c>
      <c r="BC793">
        <v>0</v>
      </c>
      <c r="BD793" t="s">
        <v>1290</v>
      </c>
      <c r="BE793" t="s">
        <v>1290</v>
      </c>
      <c r="BF793" t="s">
        <v>1291</v>
      </c>
      <c r="BG793" t="s">
        <v>1291</v>
      </c>
      <c r="BH793" t="s">
        <v>1291</v>
      </c>
      <c r="BI793">
        <v>0</v>
      </c>
      <c r="BJ793" t="s">
        <v>1292</v>
      </c>
      <c r="BK793">
        <v>0</v>
      </c>
    </row>
    <row r="794" spans="1:63" x14ac:dyDescent="0.25">
      <c r="A794" t="s">
        <v>836</v>
      </c>
      <c r="B794">
        <v>4</v>
      </c>
      <c r="C794" t="s">
        <v>1217</v>
      </c>
      <c r="D794">
        <v>0</v>
      </c>
      <c r="E794">
        <v>1900</v>
      </c>
      <c r="F794">
        <v>1</v>
      </c>
      <c r="G794">
        <v>9</v>
      </c>
      <c r="H794">
        <v>1.2</v>
      </c>
      <c r="I794" t="s">
        <v>1273</v>
      </c>
      <c r="J794" t="s">
        <v>1274</v>
      </c>
      <c r="K794" t="s">
        <v>1275</v>
      </c>
      <c r="M794" t="s">
        <v>1274</v>
      </c>
      <c r="N794" t="s">
        <v>1276</v>
      </c>
      <c r="P794" t="s">
        <v>1274</v>
      </c>
      <c r="Q794" t="s">
        <v>1277</v>
      </c>
      <c r="X794">
        <v>0.38800000000000001</v>
      </c>
      <c r="Y794">
        <v>0.4</v>
      </c>
      <c r="Z794" t="s">
        <v>1279</v>
      </c>
      <c r="AA794">
        <v>0.2</v>
      </c>
      <c r="AB794">
        <v>0.2</v>
      </c>
      <c r="AC794">
        <v>0.2</v>
      </c>
      <c r="AD794">
        <v>0.2</v>
      </c>
      <c r="AE794">
        <v>7</v>
      </c>
      <c r="AF794" t="s">
        <v>1280</v>
      </c>
      <c r="AG794" t="s">
        <v>1281</v>
      </c>
      <c r="AL794" t="s">
        <v>1284</v>
      </c>
      <c r="AO794">
        <v>35</v>
      </c>
      <c r="AP794">
        <v>-30</v>
      </c>
      <c r="AS794">
        <v>7.4999999999999997E-2</v>
      </c>
      <c r="AT794">
        <v>4</v>
      </c>
      <c r="AU794">
        <v>7.4999999999999997E-2</v>
      </c>
      <c r="AV794">
        <v>4</v>
      </c>
      <c r="AW794" t="s">
        <v>1285</v>
      </c>
      <c r="AX794" t="s">
        <v>1286</v>
      </c>
      <c r="AY794" t="s">
        <v>1288</v>
      </c>
      <c r="AZ794" t="s">
        <v>1289</v>
      </c>
      <c r="BA794">
        <v>3</v>
      </c>
      <c r="BB794">
        <v>0.75</v>
      </c>
      <c r="BC794">
        <v>0</v>
      </c>
      <c r="BD794" t="s">
        <v>1290</v>
      </c>
      <c r="BE794" t="s">
        <v>1290</v>
      </c>
      <c r="BF794" t="s">
        <v>1291</v>
      </c>
      <c r="BG794" t="s">
        <v>1291</v>
      </c>
      <c r="BH794" t="s">
        <v>1291</v>
      </c>
      <c r="BI794">
        <v>0</v>
      </c>
      <c r="BJ794" t="s">
        <v>1292</v>
      </c>
      <c r="BK794">
        <v>0</v>
      </c>
    </row>
    <row r="795" spans="1:63" x14ac:dyDescent="0.25">
      <c r="A795" t="s">
        <v>837</v>
      </c>
      <c r="B795">
        <v>4</v>
      </c>
      <c r="C795" t="s">
        <v>1218</v>
      </c>
      <c r="D795">
        <v>0</v>
      </c>
      <c r="E795">
        <v>1900</v>
      </c>
      <c r="F795">
        <v>1</v>
      </c>
      <c r="G795">
        <v>9</v>
      </c>
      <c r="H795">
        <v>1.2</v>
      </c>
      <c r="I795" t="s">
        <v>1273</v>
      </c>
      <c r="J795" t="s">
        <v>1274</v>
      </c>
      <c r="K795" t="s">
        <v>1275</v>
      </c>
      <c r="M795" t="s">
        <v>1274</v>
      </c>
      <c r="N795" t="s">
        <v>1276</v>
      </c>
      <c r="P795" t="s">
        <v>1274</v>
      </c>
      <c r="Q795" t="s">
        <v>1277</v>
      </c>
      <c r="X795">
        <v>0.38800000000000001</v>
      </c>
      <c r="Y795">
        <v>0.4</v>
      </c>
      <c r="Z795" t="s">
        <v>1279</v>
      </c>
      <c r="AA795">
        <v>0.2</v>
      </c>
      <c r="AB795">
        <v>0.2</v>
      </c>
      <c r="AC795">
        <v>0.2</v>
      </c>
      <c r="AD795">
        <v>0.2</v>
      </c>
      <c r="AE795">
        <v>7</v>
      </c>
      <c r="AF795" t="s">
        <v>1280</v>
      </c>
      <c r="AG795" t="s">
        <v>1281</v>
      </c>
      <c r="AL795" t="s">
        <v>1284</v>
      </c>
      <c r="AO795">
        <v>35</v>
      </c>
      <c r="AP795">
        <v>-30</v>
      </c>
      <c r="AS795">
        <v>7.4999999999999997E-2</v>
      </c>
      <c r="AT795">
        <v>4</v>
      </c>
      <c r="AU795">
        <v>7.4999999999999997E-2</v>
      </c>
      <c r="AV795">
        <v>4</v>
      </c>
      <c r="AW795" t="s">
        <v>1285</v>
      </c>
      <c r="AX795" t="s">
        <v>1286</v>
      </c>
      <c r="AY795" t="s">
        <v>1288</v>
      </c>
      <c r="AZ795" t="s">
        <v>1289</v>
      </c>
      <c r="BA795">
        <v>3</v>
      </c>
      <c r="BB795">
        <v>0.75</v>
      </c>
      <c r="BC795">
        <v>0</v>
      </c>
      <c r="BD795" t="s">
        <v>1290</v>
      </c>
      <c r="BE795" t="s">
        <v>1290</v>
      </c>
      <c r="BF795" t="s">
        <v>1291</v>
      </c>
      <c r="BG795" t="s">
        <v>1291</v>
      </c>
      <c r="BH795" t="s">
        <v>1291</v>
      </c>
      <c r="BI795">
        <v>0</v>
      </c>
      <c r="BJ795" t="s">
        <v>1292</v>
      </c>
      <c r="BK795">
        <v>0</v>
      </c>
    </row>
    <row r="796" spans="1:63" x14ac:dyDescent="0.25">
      <c r="A796" t="s">
        <v>838</v>
      </c>
      <c r="B796">
        <v>4</v>
      </c>
      <c r="C796" t="s">
        <v>1219</v>
      </c>
      <c r="D796">
        <v>0</v>
      </c>
      <c r="E796">
        <v>1900</v>
      </c>
      <c r="F796">
        <v>1</v>
      </c>
      <c r="G796">
        <v>9</v>
      </c>
      <c r="H796">
        <v>1.2</v>
      </c>
      <c r="I796" t="s">
        <v>1273</v>
      </c>
      <c r="J796" t="s">
        <v>1274</v>
      </c>
      <c r="K796" t="s">
        <v>1275</v>
      </c>
      <c r="M796" t="s">
        <v>1274</v>
      </c>
      <c r="N796" t="s">
        <v>1276</v>
      </c>
      <c r="P796" t="s">
        <v>1274</v>
      </c>
      <c r="Q796" t="s">
        <v>1277</v>
      </c>
      <c r="X796">
        <v>0.38800000000000001</v>
      </c>
      <c r="Y796">
        <v>0.4</v>
      </c>
      <c r="Z796" t="s">
        <v>1279</v>
      </c>
      <c r="AA796">
        <v>0.2</v>
      </c>
      <c r="AB796">
        <v>0.2</v>
      </c>
      <c r="AC796">
        <v>0.2</v>
      </c>
      <c r="AD796">
        <v>0.2</v>
      </c>
      <c r="AE796">
        <v>7</v>
      </c>
      <c r="AF796" t="s">
        <v>1280</v>
      </c>
      <c r="AG796" t="s">
        <v>1281</v>
      </c>
      <c r="AL796" t="s">
        <v>1284</v>
      </c>
      <c r="AO796">
        <v>35</v>
      </c>
      <c r="AP796">
        <v>-30</v>
      </c>
      <c r="AS796">
        <v>7.4999999999999997E-2</v>
      </c>
      <c r="AT796">
        <v>4</v>
      </c>
      <c r="AU796">
        <v>7.4999999999999997E-2</v>
      </c>
      <c r="AV796">
        <v>4</v>
      </c>
      <c r="AW796" t="s">
        <v>1285</v>
      </c>
      <c r="AX796" t="s">
        <v>1286</v>
      </c>
      <c r="AY796" t="s">
        <v>1288</v>
      </c>
      <c r="AZ796" t="s">
        <v>1289</v>
      </c>
      <c r="BA796">
        <v>3</v>
      </c>
      <c r="BB796">
        <v>0.75</v>
      </c>
      <c r="BC796">
        <v>0</v>
      </c>
      <c r="BD796" t="s">
        <v>1290</v>
      </c>
      <c r="BE796" t="s">
        <v>1290</v>
      </c>
      <c r="BF796" t="s">
        <v>1291</v>
      </c>
      <c r="BG796" t="s">
        <v>1291</v>
      </c>
      <c r="BH796" t="s">
        <v>1291</v>
      </c>
      <c r="BI796">
        <v>0</v>
      </c>
      <c r="BJ796" t="s">
        <v>1292</v>
      </c>
      <c r="BK796">
        <v>0</v>
      </c>
    </row>
    <row r="797" spans="1:63" x14ac:dyDescent="0.25">
      <c r="A797" t="s">
        <v>839</v>
      </c>
      <c r="B797">
        <v>4</v>
      </c>
      <c r="C797" t="s">
        <v>1220</v>
      </c>
      <c r="D797">
        <v>0</v>
      </c>
      <c r="E797">
        <v>1900</v>
      </c>
      <c r="F797">
        <v>1</v>
      </c>
      <c r="G797">
        <v>9</v>
      </c>
      <c r="H797">
        <v>1.2</v>
      </c>
      <c r="I797" t="s">
        <v>1273</v>
      </c>
      <c r="J797" t="s">
        <v>1274</v>
      </c>
      <c r="K797" t="s">
        <v>1275</v>
      </c>
      <c r="M797" t="s">
        <v>1274</v>
      </c>
      <c r="N797" t="s">
        <v>1276</v>
      </c>
      <c r="P797" t="s">
        <v>1274</v>
      </c>
      <c r="Q797" t="s">
        <v>1277</v>
      </c>
      <c r="X797">
        <v>0.38800000000000001</v>
      </c>
      <c r="Y797">
        <v>0.4</v>
      </c>
      <c r="Z797" t="s">
        <v>1279</v>
      </c>
      <c r="AA797">
        <v>0.2</v>
      </c>
      <c r="AB797">
        <v>0.2</v>
      </c>
      <c r="AC797">
        <v>0.2</v>
      </c>
      <c r="AD797">
        <v>0.2</v>
      </c>
      <c r="AE797">
        <v>7</v>
      </c>
      <c r="AF797" t="s">
        <v>1280</v>
      </c>
      <c r="AG797" t="s">
        <v>1281</v>
      </c>
      <c r="AL797" t="s">
        <v>1284</v>
      </c>
      <c r="AO797">
        <v>35</v>
      </c>
      <c r="AP797">
        <v>-30</v>
      </c>
      <c r="AS797">
        <v>7.4999999999999997E-2</v>
      </c>
      <c r="AT797">
        <v>4</v>
      </c>
      <c r="AU797">
        <v>7.4999999999999997E-2</v>
      </c>
      <c r="AV797">
        <v>4</v>
      </c>
      <c r="AW797" t="s">
        <v>1285</v>
      </c>
      <c r="AX797" t="s">
        <v>1286</v>
      </c>
      <c r="AY797" t="s">
        <v>1288</v>
      </c>
      <c r="AZ797" t="s">
        <v>1289</v>
      </c>
      <c r="BA797">
        <v>3</v>
      </c>
      <c r="BB797">
        <v>0.75</v>
      </c>
      <c r="BC797">
        <v>0</v>
      </c>
      <c r="BD797" t="s">
        <v>1290</v>
      </c>
      <c r="BE797" t="s">
        <v>1290</v>
      </c>
      <c r="BF797" t="s">
        <v>1291</v>
      </c>
      <c r="BG797" t="s">
        <v>1291</v>
      </c>
      <c r="BH797" t="s">
        <v>1291</v>
      </c>
      <c r="BI797">
        <v>0</v>
      </c>
      <c r="BJ797" t="s">
        <v>1292</v>
      </c>
      <c r="BK797">
        <v>0</v>
      </c>
    </row>
    <row r="798" spans="1:63" x14ac:dyDescent="0.25">
      <c r="A798" t="s">
        <v>840</v>
      </c>
      <c r="B798">
        <v>4</v>
      </c>
      <c r="C798" t="s">
        <v>1221</v>
      </c>
      <c r="D798">
        <v>0</v>
      </c>
      <c r="E798">
        <v>1900</v>
      </c>
      <c r="F798">
        <v>1</v>
      </c>
      <c r="G798">
        <v>9</v>
      </c>
      <c r="H798">
        <v>1.2</v>
      </c>
      <c r="I798" t="s">
        <v>1273</v>
      </c>
      <c r="J798" t="s">
        <v>1274</v>
      </c>
      <c r="K798" t="s">
        <v>1275</v>
      </c>
      <c r="M798" t="s">
        <v>1274</v>
      </c>
      <c r="N798" t="s">
        <v>1276</v>
      </c>
      <c r="P798" t="s">
        <v>1274</v>
      </c>
      <c r="Q798" t="s">
        <v>1277</v>
      </c>
      <c r="X798">
        <v>0.38800000000000001</v>
      </c>
      <c r="Y798">
        <v>0.4</v>
      </c>
      <c r="Z798" t="s">
        <v>1279</v>
      </c>
      <c r="AA798">
        <v>0.2</v>
      </c>
      <c r="AB798">
        <v>0.2</v>
      </c>
      <c r="AC798">
        <v>0.2</v>
      </c>
      <c r="AD798">
        <v>0.2</v>
      </c>
      <c r="AE798">
        <v>7</v>
      </c>
      <c r="AF798" t="s">
        <v>1280</v>
      </c>
      <c r="AG798" t="s">
        <v>1281</v>
      </c>
      <c r="AL798" t="s">
        <v>1284</v>
      </c>
      <c r="AO798">
        <v>35</v>
      </c>
      <c r="AP798">
        <v>-30</v>
      </c>
      <c r="AS798">
        <v>7.4999999999999997E-2</v>
      </c>
      <c r="AT798">
        <v>4</v>
      </c>
      <c r="AU798">
        <v>7.4999999999999997E-2</v>
      </c>
      <c r="AV798">
        <v>4</v>
      </c>
      <c r="AW798" t="s">
        <v>1285</v>
      </c>
      <c r="AX798" t="s">
        <v>1286</v>
      </c>
      <c r="AY798" t="s">
        <v>1288</v>
      </c>
      <c r="AZ798" t="s">
        <v>1289</v>
      </c>
      <c r="BA798">
        <v>3</v>
      </c>
      <c r="BB798">
        <v>0.75</v>
      </c>
      <c r="BC798">
        <v>0</v>
      </c>
      <c r="BD798" t="s">
        <v>1290</v>
      </c>
      <c r="BE798" t="s">
        <v>1290</v>
      </c>
      <c r="BF798" t="s">
        <v>1291</v>
      </c>
      <c r="BG798" t="s">
        <v>1291</v>
      </c>
      <c r="BH798" t="s">
        <v>1291</v>
      </c>
      <c r="BI798">
        <v>0</v>
      </c>
      <c r="BJ798" t="s">
        <v>1292</v>
      </c>
      <c r="BK798">
        <v>0</v>
      </c>
    </row>
    <row r="799" spans="1:63" x14ac:dyDescent="0.25">
      <c r="A799" t="s">
        <v>841</v>
      </c>
      <c r="B799">
        <v>4</v>
      </c>
      <c r="C799" t="s">
        <v>1222</v>
      </c>
      <c r="D799">
        <v>0</v>
      </c>
      <c r="E799">
        <v>1900</v>
      </c>
      <c r="F799">
        <v>1</v>
      </c>
      <c r="G799">
        <v>9</v>
      </c>
      <c r="H799">
        <v>1.2</v>
      </c>
      <c r="I799" t="s">
        <v>1273</v>
      </c>
      <c r="J799" t="s">
        <v>1274</v>
      </c>
      <c r="K799" t="s">
        <v>1275</v>
      </c>
      <c r="M799" t="s">
        <v>1274</v>
      </c>
      <c r="N799" t="s">
        <v>1276</v>
      </c>
      <c r="P799" t="s">
        <v>1274</v>
      </c>
      <c r="Q799" t="s">
        <v>1277</v>
      </c>
      <c r="X799">
        <v>0.38800000000000001</v>
      </c>
      <c r="Y799">
        <v>0.4</v>
      </c>
      <c r="Z799" t="s">
        <v>1279</v>
      </c>
      <c r="AA799">
        <v>0.2</v>
      </c>
      <c r="AB799">
        <v>0.2</v>
      </c>
      <c r="AC799">
        <v>0.2</v>
      </c>
      <c r="AD799">
        <v>0.2</v>
      </c>
      <c r="AE799">
        <v>7</v>
      </c>
      <c r="AF799" t="s">
        <v>1280</v>
      </c>
      <c r="AG799" t="s">
        <v>1281</v>
      </c>
      <c r="AL799" t="s">
        <v>1284</v>
      </c>
      <c r="AO799">
        <v>35</v>
      </c>
      <c r="AP799">
        <v>-30</v>
      </c>
      <c r="AS799">
        <v>7.4999999999999997E-2</v>
      </c>
      <c r="AT799">
        <v>4</v>
      </c>
      <c r="AU799">
        <v>7.4999999999999997E-2</v>
      </c>
      <c r="AV799">
        <v>4</v>
      </c>
      <c r="AW799" t="s">
        <v>1285</v>
      </c>
      <c r="AX799" t="s">
        <v>1286</v>
      </c>
      <c r="AY799" t="s">
        <v>1288</v>
      </c>
      <c r="AZ799" t="s">
        <v>1289</v>
      </c>
      <c r="BA799">
        <v>3</v>
      </c>
      <c r="BB799">
        <v>0.75</v>
      </c>
      <c r="BC799">
        <v>0</v>
      </c>
      <c r="BD799" t="s">
        <v>1290</v>
      </c>
      <c r="BE799" t="s">
        <v>1290</v>
      </c>
      <c r="BF799" t="s">
        <v>1291</v>
      </c>
      <c r="BG799" t="s">
        <v>1291</v>
      </c>
      <c r="BH799" t="s">
        <v>1291</v>
      </c>
      <c r="BI799">
        <v>0</v>
      </c>
      <c r="BJ799" t="s">
        <v>1292</v>
      </c>
      <c r="BK799">
        <v>0</v>
      </c>
    </row>
    <row r="800" spans="1:63" x14ac:dyDescent="0.25">
      <c r="A800" t="s">
        <v>842</v>
      </c>
      <c r="B800">
        <v>4</v>
      </c>
      <c r="C800" t="s">
        <v>1223</v>
      </c>
      <c r="D800">
        <v>0</v>
      </c>
      <c r="E800">
        <v>1900</v>
      </c>
      <c r="F800">
        <v>1</v>
      </c>
      <c r="G800">
        <v>9</v>
      </c>
      <c r="H800">
        <v>1.2</v>
      </c>
      <c r="I800" t="s">
        <v>1273</v>
      </c>
      <c r="J800" t="s">
        <v>1274</v>
      </c>
      <c r="K800" t="s">
        <v>1275</v>
      </c>
      <c r="M800" t="s">
        <v>1274</v>
      </c>
      <c r="N800" t="s">
        <v>1276</v>
      </c>
      <c r="P800" t="s">
        <v>1274</v>
      </c>
      <c r="Q800" t="s">
        <v>1277</v>
      </c>
      <c r="X800">
        <v>0.38800000000000001</v>
      </c>
      <c r="Y800">
        <v>0.4</v>
      </c>
      <c r="Z800" t="s">
        <v>1279</v>
      </c>
      <c r="AA800">
        <v>0.2</v>
      </c>
      <c r="AB800">
        <v>0.2</v>
      </c>
      <c r="AC800">
        <v>0.2</v>
      </c>
      <c r="AD800">
        <v>0.2</v>
      </c>
      <c r="AE800">
        <v>7</v>
      </c>
      <c r="AF800" t="s">
        <v>1280</v>
      </c>
      <c r="AG800" t="s">
        <v>1281</v>
      </c>
      <c r="AL800" t="s">
        <v>1284</v>
      </c>
      <c r="AO800">
        <v>35</v>
      </c>
      <c r="AP800">
        <v>-30</v>
      </c>
      <c r="AS800">
        <v>7.4999999999999997E-2</v>
      </c>
      <c r="AT800">
        <v>4</v>
      </c>
      <c r="AU800">
        <v>7.4999999999999997E-2</v>
      </c>
      <c r="AV800">
        <v>4</v>
      </c>
      <c r="AW800" t="s">
        <v>1285</v>
      </c>
      <c r="AX800" t="s">
        <v>1286</v>
      </c>
      <c r="AY800" t="s">
        <v>1288</v>
      </c>
      <c r="AZ800" t="s">
        <v>1289</v>
      </c>
      <c r="BA800">
        <v>3</v>
      </c>
      <c r="BB800">
        <v>0.75</v>
      </c>
      <c r="BC800">
        <v>0</v>
      </c>
      <c r="BD800" t="s">
        <v>1290</v>
      </c>
      <c r="BE800" t="s">
        <v>1290</v>
      </c>
      <c r="BF800" t="s">
        <v>1291</v>
      </c>
      <c r="BG800" t="s">
        <v>1291</v>
      </c>
      <c r="BH800" t="s">
        <v>1291</v>
      </c>
      <c r="BI800">
        <v>0</v>
      </c>
      <c r="BJ800" t="s">
        <v>1292</v>
      </c>
      <c r="BK800">
        <v>0</v>
      </c>
    </row>
    <row r="801" spans="1:63" x14ac:dyDescent="0.25">
      <c r="A801" t="s">
        <v>843</v>
      </c>
      <c r="B801">
        <v>4</v>
      </c>
      <c r="C801" t="s">
        <v>1224</v>
      </c>
      <c r="D801">
        <v>0</v>
      </c>
      <c r="E801">
        <v>1900</v>
      </c>
      <c r="F801">
        <v>1</v>
      </c>
      <c r="G801">
        <v>9</v>
      </c>
      <c r="H801">
        <v>1.2</v>
      </c>
      <c r="I801" t="s">
        <v>1273</v>
      </c>
      <c r="J801" t="s">
        <v>1274</v>
      </c>
      <c r="K801" t="s">
        <v>1275</v>
      </c>
      <c r="M801" t="s">
        <v>1274</v>
      </c>
      <c r="N801" t="s">
        <v>1276</v>
      </c>
      <c r="P801" t="s">
        <v>1274</v>
      </c>
      <c r="Q801" t="s">
        <v>1277</v>
      </c>
      <c r="X801">
        <v>0.38800000000000001</v>
      </c>
      <c r="Y801">
        <v>0.4</v>
      </c>
      <c r="Z801" t="s">
        <v>1279</v>
      </c>
      <c r="AA801">
        <v>0.2</v>
      </c>
      <c r="AB801">
        <v>0.2</v>
      </c>
      <c r="AC801">
        <v>0.2</v>
      </c>
      <c r="AD801">
        <v>0.2</v>
      </c>
      <c r="AE801">
        <v>7</v>
      </c>
      <c r="AF801" t="s">
        <v>1280</v>
      </c>
      <c r="AG801" t="s">
        <v>1281</v>
      </c>
      <c r="AL801" t="s">
        <v>1284</v>
      </c>
      <c r="AO801">
        <v>35</v>
      </c>
      <c r="AP801">
        <v>-30</v>
      </c>
      <c r="AS801">
        <v>7.4999999999999997E-2</v>
      </c>
      <c r="AT801">
        <v>4</v>
      </c>
      <c r="AU801">
        <v>7.4999999999999997E-2</v>
      </c>
      <c r="AV801">
        <v>4</v>
      </c>
      <c r="AW801" t="s">
        <v>1285</v>
      </c>
      <c r="AX801" t="s">
        <v>1286</v>
      </c>
      <c r="AY801" t="s">
        <v>1288</v>
      </c>
      <c r="AZ801" t="s">
        <v>1289</v>
      </c>
      <c r="BA801">
        <v>3</v>
      </c>
      <c r="BB801">
        <v>0.75</v>
      </c>
      <c r="BC801">
        <v>0</v>
      </c>
      <c r="BD801" t="s">
        <v>1290</v>
      </c>
      <c r="BE801" t="s">
        <v>1290</v>
      </c>
      <c r="BF801" t="s">
        <v>1291</v>
      </c>
      <c r="BG801" t="s">
        <v>1291</v>
      </c>
      <c r="BH801" t="s">
        <v>1291</v>
      </c>
      <c r="BI801">
        <v>0</v>
      </c>
      <c r="BJ801" t="s">
        <v>1292</v>
      </c>
      <c r="BK801">
        <v>0</v>
      </c>
    </row>
    <row r="802" spans="1:63" x14ac:dyDescent="0.25">
      <c r="A802" t="s">
        <v>844</v>
      </c>
      <c r="B802">
        <v>4</v>
      </c>
      <c r="C802" t="s">
        <v>1225</v>
      </c>
      <c r="D802">
        <v>0</v>
      </c>
      <c r="E802">
        <v>1900</v>
      </c>
      <c r="F802">
        <v>1</v>
      </c>
      <c r="G802">
        <v>9</v>
      </c>
      <c r="H802">
        <v>1.2</v>
      </c>
      <c r="I802" t="s">
        <v>1273</v>
      </c>
      <c r="J802" t="s">
        <v>1274</v>
      </c>
      <c r="K802" t="s">
        <v>1275</v>
      </c>
      <c r="M802" t="s">
        <v>1274</v>
      </c>
      <c r="N802" t="s">
        <v>1276</v>
      </c>
      <c r="P802" t="s">
        <v>1274</v>
      </c>
      <c r="Q802" t="s">
        <v>1277</v>
      </c>
      <c r="X802">
        <v>0.38800000000000001</v>
      </c>
      <c r="Y802">
        <v>0.4</v>
      </c>
      <c r="Z802" t="s">
        <v>1279</v>
      </c>
      <c r="AA802">
        <v>0.2</v>
      </c>
      <c r="AB802">
        <v>0.2</v>
      </c>
      <c r="AC802">
        <v>0.2</v>
      </c>
      <c r="AD802">
        <v>0.2</v>
      </c>
      <c r="AE802">
        <v>7</v>
      </c>
      <c r="AF802" t="s">
        <v>1280</v>
      </c>
      <c r="AG802" t="s">
        <v>1281</v>
      </c>
      <c r="AL802" t="s">
        <v>1284</v>
      </c>
      <c r="AO802">
        <v>35</v>
      </c>
      <c r="AP802">
        <v>-30</v>
      </c>
      <c r="AS802">
        <v>7.4999999999999997E-2</v>
      </c>
      <c r="AT802">
        <v>4</v>
      </c>
      <c r="AU802">
        <v>7.4999999999999997E-2</v>
      </c>
      <c r="AV802">
        <v>4</v>
      </c>
      <c r="AW802" t="s">
        <v>1285</v>
      </c>
      <c r="AX802" t="s">
        <v>1286</v>
      </c>
      <c r="AY802" t="s">
        <v>1288</v>
      </c>
      <c r="AZ802" t="s">
        <v>1289</v>
      </c>
      <c r="BA802">
        <v>3</v>
      </c>
      <c r="BB802">
        <v>0.75</v>
      </c>
      <c r="BC802">
        <v>0</v>
      </c>
      <c r="BD802" t="s">
        <v>1290</v>
      </c>
      <c r="BE802" t="s">
        <v>1290</v>
      </c>
      <c r="BF802" t="s">
        <v>1291</v>
      </c>
      <c r="BG802" t="s">
        <v>1291</v>
      </c>
      <c r="BH802" t="s">
        <v>1291</v>
      </c>
      <c r="BI802">
        <v>0</v>
      </c>
      <c r="BJ802" t="s">
        <v>1292</v>
      </c>
      <c r="BK802">
        <v>0</v>
      </c>
    </row>
    <row r="803" spans="1:63" x14ac:dyDescent="0.25">
      <c r="A803" t="s">
        <v>845</v>
      </c>
      <c r="B803">
        <v>4</v>
      </c>
      <c r="C803" t="s">
        <v>1226</v>
      </c>
      <c r="D803">
        <v>0</v>
      </c>
      <c r="E803">
        <v>1900</v>
      </c>
      <c r="F803">
        <v>1</v>
      </c>
      <c r="G803">
        <v>9</v>
      </c>
      <c r="H803">
        <v>1.2</v>
      </c>
      <c r="I803" t="s">
        <v>1273</v>
      </c>
      <c r="J803" t="s">
        <v>1274</v>
      </c>
      <c r="K803" t="s">
        <v>1275</v>
      </c>
      <c r="M803" t="s">
        <v>1274</v>
      </c>
      <c r="N803" t="s">
        <v>1276</v>
      </c>
      <c r="P803" t="s">
        <v>1274</v>
      </c>
      <c r="Q803" t="s">
        <v>1277</v>
      </c>
      <c r="X803">
        <v>0.38800000000000001</v>
      </c>
      <c r="Y803">
        <v>0.4</v>
      </c>
      <c r="Z803" t="s">
        <v>1279</v>
      </c>
      <c r="AA803">
        <v>0.2</v>
      </c>
      <c r="AB803">
        <v>0.2</v>
      </c>
      <c r="AC803">
        <v>0.2</v>
      </c>
      <c r="AD803">
        <v>0.2</v>
      </c>
      <c r="AE803">
        <v>7</v>
      </c>
      <c r="AF803" t="s">
        <v>1280</v>
      </c>
      <c r="AG803" t="s">
        <v>1281</v>
      </c>
      <c r="AL803" t="s">
        <v>1284</v>
      </c>
      <c r="AO803">
        <v>35</v>
      </c>
      <c r="AP803">
        <v>-30</v>
      </c>
      <c r="AS803">
        <v>7.4999999999999997E-2</v>
      </c>
      <c r="AT803">
        <v>4</v>
      </c>
      <c r="AU803">
        <v>7.4999999999999997E-2</v>
      </c>
      <c r="AV803">
        <v>4</v>
      </c>
      <c r="AW803" t="s">
        <v>1285</v>
      </c>
      <c r="AX803" t="s">
        <v>1286</v>
      </c>
      <c r="AY803" t="s">
        <v>1288</v>
      </c>
      <c r="AZ803" t="s">
        <v>1289</v>
      </c>
      <c r="BA803">
        <v>3</v>
      </c>
      <c r="BB803">
        <v>0.75</v>
      </c>
      <c r="BC803">
        <v>0</v>
      </c>
      <c r="BD803" t="s">
        <v>1290</v>
      </c>
      <c r="BE803" t="s">
        <v>1290</v>
      </c>
      <c r="BF803" t="s">
        <v>1291</v>
      </c>
      <c r="BG803" t="s">
        <v>1291</v>
      </c>
      <c r="BH803" t="s">
        <v>1291</v>
      </c>
      <c r="BI803">
        <v>0</v>
      </c>
      <c r="BJ803" t="s">
        <v>1292</v>
      </c>
      <c r="BK803">
        <v>0</v>
      </c>
    </row>
    <row r="804" spans="1:63" x14ac:dyDescent="0.25">
      <c r="A804" t="s">
        <v>846</v>
      </c>
      <c r="B804">
        <v>4</v>
      </c>
      <c r="C804" t="s">
        <v>1227</v>
      </c>
      <c r="D804">
        <v>0</v>
      </c>
      <c r="E804">
        <v>1900</v>
      </c>
      <c r="F804">
        <v>1</v>
      </c>
      <c r="G804">
        <v>9</v>
      </c>
      <c r="H804">
        <v>1.2</v>
      </c>
      <c r="I804" t="s">
        <v>1273</v>
      </c>
      <c r="J804" t="s">
        <v>1274</v>
      </c>
      <c r="K804" t="s">
        <v>1275</v>
      </c>
      <c r="M804" t="s">
        <v>1274</v>
      </c>
      <c r="N804" t="s">
        <v>1276</v>
      </c>
      <c r="P804" t="s">
        <v>1274</v>
      </c>
      <c r="Q804" t="s">
        <v>1277</v>
      </c>
      <c r="X804">
        <v>0.38800000000000001</v>
      </c>
      <c r="Y804">
        <v>0.4</v>
      </c>
      <c r="Z804" t="s">
        <v>1279</v>
      </c>
      <c r="AA804">
        <v>0.2</v>
      </c>
      <c r="AB804">
        <v>0.2</v>
      </c>
      <c r="AC804">
        <v>0.2</v>
      </c>
      <c r="AD804">
        <v>0.2</v>
      </c>
      <c r="AE804">
        <v>7</v>
      </c>
      <c r="AF804" t="s">
        <v>1280</v>
      </c>
      <c r="AG804" t="s">
        <v>1281</v>
      </c>
      <c r="AL804" t="s">
        <v>1284</v>
      </c>
      <c r="AO804">
        <v>35</v>
      </c>
      <c r="AP804">
        <v>-30</v>
      </c>
      <c r="AS804">
        <v>7.4999999999999997E-2</v>
      </c>
      <c r="AT804">
        <v>4</v>
      </c>
      <c r="AU804">
        <v>7.4999999999999997E-2</v>
      </c>
      <c r="AV804">
        <v>4</v>
      </c>
      <c r="AW804" t="s">
        <v>1285</v>
      </c>
      <c r="AX804" t="s">
        <v>1286</v>
      </c>
      <c r="AY804" t="s">
        <v>1288</v>
      </c>
      <c r="AZ804" t="s">
        <v>1289</v>
      </c>
      <c r="BA804">
        <v>3</v>
      </c>
      <c r="BB804">
        <v>0.75</v>
      </c>
      <c r="BC804">
        <v>0</v>
      </c>
      <c r="BD804" t="s">
        <v>1290</v>
      </c>
      <c r="BE804" t="s">
        <v>1290</v>
      </c>
      <c r="BF804" t="s">
        <v>1291</v>
      </c>
      <c r="BG804" t="s">
        <v>1291</v>
      </c>
      <c r="BH804" t="s">
        <v>1291</v>
      </c>
      <c r="BI804">
        <v>0</v>
      </c>
      <c r="BJ804" t="s">
        <v>1292</v>
      </c>
      <c r="BK804">
        <v>0</v>
      </c>
    </row>
    <row r="805" spans="1:63" x14ac:dyDescent="0.25">
      <c r="A805" t="s">
        <v>847</v>
      </c>
      <c r="B805">
        <v>4</v>
      </c>
      <c r="C805" t="s">
        <v>1228</v>
      </c>
      <c r="D805">
        <v>0</v>
      </c>
      <c r="E805">
        <v>1900</v>
      </c>
      <c r="F805">
        <v>1</v>
      </c>
      <c r="G805">
        <v>9</v>
      </c>
      <c r="H805">
        <v>1.2</v>
      </c>
      <c r="I805" t="s">
        <v>1273</v>
      </c>
      <c r="J805" t="s">
        <v>1274</v>
      </c>
      <c r="K805" t="s">
        <v>1275</v>
      </c>
      <c r="M805" t="s">
        <v>1274</v>
      </c>
      <c r="N805" t="s">
        <v>1276</v>
      </c>
      <c r="P805" t="s">
        <v>1274</v>
      </c>
      <c r="Q805" t="s">
        <v>1277</v>
      </c>
      <c r="X805">
        <v>0.38800000000000001</v>
      </c>
      <c r="Y805">
        <v>0.4</v>
      </c>
      <c r="Z805" t="s">
        <v>1279</v>
      </c>
      <c r="AA805">
        <v>0.2</v>
      </c>
      <c r="AB805">
        <v>0.2</v>
      </c>
      <c r="AC805">
        <v>0.2</v>
      </c>
      <c r="AD805">
        <v>0.2</v>
      </c>
      <c r="AE805">
        <v>7</v>
      </c>
      <c r="AF805" t="s">
        <v>1280</v>
      </c>
      <c r="AG805" t="s">
        <v>1281</v>
      </c>
      <c r="AL805" t="s">
        <v>1284</v>
      </c>
      <c r="AO805">
        <v>35</v>
      </c>
      <c r="AP805">
        <v>-30</v>
      </c>
      <c r="AS805">
        <v>7.4999999999999997E-2</v>
      </c>
      <c r="AT805">
        <v>4</v>
      </c>
      <c r="AU805">
        <v>7.4999999999999997E-2</v>
      </c>
      <c r="AV805">
        <v>4</v>
      </c>
      <c r="AW805" t="s">
        <v>1285</v>
      </c>
      <c r="AX805" t="s">
        <v>1286</v>
      </c>
      <c r="AY805" t="s">
        <v>1288</v>
      </c>
      <c r="AZ805" t="s">
        <v>1289</v>
      </c>
      <c r="BA805">
        <v>3</v>
      </c>
      <c r="BB805">
        <v>0.75</v>
      </c>
      <c r="BC805">
        <v>0</v>
      </c>
      <c r="BD805" t="s">
        <v>1290</v>
      </c>
      <c r="BE805" t="s">
        <v>1290</v>
      </c>
      <c r="BF805" t="s">
        <v>1291</v>
      </c>
      <c r="BG805" t="s">
        <v>1291</v>
      </c>
      <c r="BH805" t="s">
        <v>1291</v>
      </c>
      <c r="BI805">
        <v>0</v>
      </c>
      <c r="BJ805" t="s">
        <v>1292</v>
      </c>
      <c r="BK805">
        <v>0</v>
      </c>
    </row>
    <row r="806" spans="1:63" x14ac:dyDescent="0.25">
      <c r="A806" t="s">
        <v>848</v>
      </c>
      <c r="B806">
        <v>4</v>
      </c>
      <c r="C806" t="s">
        <v>1229</v>
      </c>
      <c r="D806">
        <v>0</v>
      </c>
      <c r="E806">
        <v>1900</v>
      </c>
      <c r="F806">
        <v>1</v>
      </c>
      <c r="G806">
        <v>9</v>
      </c>
      <c r="H806">
        <v>1.2</v>
      </c>
      <c r="I806" t="s">
        <v>1273</v>
      </c>
      <c r="J806" t="s">
        <v>1274</v>
      </c>
      <c r="K806" t="s">
        <v>1275</v>
      </c>
      <c r="M806" t="s">
        <v>1274</v>
      </c>
      <c r="N806" t="s">
        <v>1276</v>
      </c>
      <c r="P806" t="s">
        <v>1274</v>
      </c>
      <c r="Q806" t="s">
        <v>1277</v>
      </c>
      <c r="X806">
        <v>0.38800000000000001</v>
      </c>
      <c r="Y806">
        <v>0.4</v>
      </c>
      <c r="Z806" t="s">
        <v>1279</v>
      </c>
      <c r="AA806">
        <v>0.2</v>
      </c>
      <c r="AB806">
        <v>0.2</v>
      </c>
      <c r="AC806">
        <v>0.2</v>
      </c>
      <c r="AD806">
        <v>0.2</v>
      </c>
      <c r="AE806">
        <v>7</v>
      </c>
      <c r="AF806" t="s">
        <v>1280</v>
      </c>
      <c r="AG806" t="s">
        <v>1281</v>
      </c>
      <c r="AL806" t="s">
        <v>1284</v>
      </c>
      <c r="AO806">
        <v>35</v>
      </c>
      <c r="AP806">
        <v>-30</v>
      </c>
      <c r="AS806">
        <v>7.4999999999999997E-2</v>
      </c>
      <c r="AT806">
        <v>4</v>
      </c>
      <c r="AU806">
        <v>7.4999999999999997E-2</v>
      </c>
      <c r="AV806">
        <v>4</v>
      </c>
      <c r="AW806" t="s">
        <v>1285</v>
      </c>
      <c r="AX806" t="s">
        <v>1286</v>
      </c>
      <c r="AY806" t="s">
        <v>1288</v>
      </c>
      <c r="AZ806" t="s">
        <v>1289</v>
      </c>
      <c r="BA806">
        <v>3</v>
      </c>
      <c r="BB806">
        <v>0.75</v>
      </c>
      <c r="BC806">
        <v>0</v>
      </c>
      <c r="BD806" t="s">
        <v>1290</v>
      </c>
      <c r="BE806" t="s">
        <v>1290</v>
      </c>
      <c r="BF806" t="s">
        <v>1291</v>
      </c>
      <c r="BG806" t="s">
        <v>1291</v>
      </c>
      <c r="BH806" t="s">
        <v>1291</v>
      </c>
      <c r="BI806">
        <v>0</v>
      </c>
      <c r="BJ806" t="s">
        <v>1292</v>
      </c>
      <c r="BK806">
        <v>0</v>
      </c>
    </row>
    <row r="807" spans="1:63" x14ac:dyDescent="0.25">
      <c r="A807" t="s">
        <v>849</v>
      </c>
      <c r="B807">
        <v>4</v>
      </c>
      <c r="C807" t="s">
        <v>1230</v>
      </c>
      <c r="D807">
        <v>0</v>
      </c>
      <c r="E807">
        <v>1900</v>
      </c>
      <c r="F807">
        <v>1</v>
      </c>
      <c r="G807">
        <v>9</v>
      </c>
      <c r="H807">
        <v>1.2</v>
      </c>
      <c r="I807" t="s">
        <v>1273</v>
      </c>
      <c r="J807" t="s">
        <v>1274</v>
      </c>
      <c r="K807" t="s">
        <v>1275</v>
      </c>
      <c r="M807" t="s">
        <v>1274</v>
      </c>
      <c r="N807" t="s">
        <v>1276</v>
      </c>
      <c r="P807" t="s">
        <v>1274</v>
      </c>
      <c r="Q807" t="s">
        <v>1277</v>
      </c>
      <c r="X807">
        <v>0.38800000000000001</v>
      </c>
      <c r="Y807">
        <v>0.4</v>
      </c>
      <c r="Z807" t="s">
        <v>1279</v>
      </c>
      <c r="AA807">
        <v>0.2</v>
      </c>
      <c r="AB807">
        <v>0.2</v>
      </c>
      <c r="AC807">
        <v>0.2</v>
      </c>
      <c r="AD807">
        <v>0.2</v>
      </c>
      <c r="AE807">
        <v>7</v>
      </c>
      <c r="AF807" t="s">
        <v>1280</v>
      </c>
      <c r="AG807" t="s">
        <v>1281</v>
      </c>
      <c r="AL807" t="s">
        <v>1284</v>
      </c>
      <c r="AO807">
        <v>35</v>
      </c>
      <c r="AP807">
        <v>-30</v>
      </c>
      <c r="AS807">
        <v>7.4999999999999997E-2</v>
      </c>
      <c r="AT807">
        <v>4</v>
      </c>
      <c r="AU807">
        <v>7.4999999999999997E-2</v>
      </c>
      <c r="AV807">
        <v>4</v>
      </c>
      <c r="AW807" t="s">
        <v>1285</v>
      </c>
      <c r="AX807" t="s">
        <v>1286</v>
      </c>
      <c r="AY807" t="s">
        <v>1288</v>
      </c>
      <c r="AZ807" t="s">
        <v>1289</v>
      </c>
      <c r="BA807">
        <v>3</v>
      </c>
      <c r="BB807">
        <v>0.75</v>
      </c>
      <c r="BC807">
        <v>0</v>
      </c>
      <c r="BD807" t="s">
        <v>1290</v>
      </c>
      <c r="BE807" t="s">
        <v>1290</v>
      </c>
      <c r="BF807" t="s">
        <v>1291</v>
      </c>
      <c r="BG807" t="s">
        <v>1291</v>
      </c>
      <c r="BH807" t="s">
        <v>1291</v>
      </c>
      <c r="BI807">
        <v>0</v>
      </c>
      <c r="BJ807" t="s">
        <v>1292</v>
      </c>
      <c r="BK807">
        <v>0</v>
      </c>
    </row>
    <row r="808" spans="1:63" x14ac:dyDescent="0.25">
      <c r="A808" t="s">
        <v>850</v>
      </c>
      <c r="B808">
        <v>4</v>
      </c>
      <c r="C808" t="s">
        <v>1231</v>
      </c>
      <c r="D808">
        <v>0</v>
      </c>
      <c r="E808">
        <v>1900</v>
      </c>
      <c r="F808">
        <v>1</v>
      </c>
      <c r="G808">
        <v>9</v>
      </c>
      <c r="H808">
        <v>1.2</v>
      </c>
      <c r="I808" t="s">
        <v>1273</v>
      </c>
      <c r="J808" t="s">
        <v>1274</v>
      </c>
      <c r="K808" t="s">
        <v>1275</v>
      </c>
      <c r="M808" t="s">
        <v>1274</v>
      </c>
      <c r="N808" t="s">
        <v>1276</v>
      </c>
      <c r="P808" t="s">
        <v>1274</v>
      </c>
      <c r="Q808" t="s">
        <v>1277</v>
      </c>
      <c r="X808">
        <v>0.38800000000000001</v>
      </c>
      <c r="Y808">
        <v>0.4</v>
      </c>
      <c r="Z808" t="s">
        <v>1279</v>
      </c>
      <c r="AA808">
        <v>0.2</v>
      </c>
      <c r="AB808">
        <v>0.2</v>
      </c>
      <c r="AC808">
        <v>0.2</v>
      </c>
      <c r="AD808">
        <v>0.2</v>
      </c>
      <c r="AE808">
        <v>7</v>
      </c>
      <c r="AF808" t="s">
        <v>1280</v>
      </c>
      <c r="AG808" t="s">
        <v>1281</v>
      </c>
      <c r="AL808" t="s">
        <v>1284</v>
      </c>
      <c r="AO808">
        <v>35</v>
      </c>
      <c r="AP808">
        <v>-30</v>
      </c>
      <c r="AS808">
        <v>7.4999999999999997E-2</v>
      </c>
      <c r="AT808">
        <v>4</v>
      </c>
      <c r="AU808">
        <v>7.4999999999999997E-2</v>
      </c>
      <c r="AV808">
        <v>4</v>
      </c>
      <c r="AW808" t="s">
        <v>1285</v>
      </c>
      <c r="AX808" t="s">
        <v>1286</v>
      </c>
      <c r="AY808" t="s">
        <v>1288</v>
      </c>
      <c r="AZ808" t="s">
        <v>1289</v>
      </c>
      <c r="BA808">
        <v>3</v>
      </c>
      <c r="BB808">
        <v>0.75</v>
      </c>
      <c r="BC808">
        <v>0</v>
      </c>
      <c r="BD808" t="s">
        <v>1290</v>
      </c>
      <c r="BE808" t="s">
        <v>1290</v>
      </c>
      <c r="BF808" t="s">
        <v>1291</v>
      </c>
      <c r="BG808" t="s">
        <v>1291</v>
      </c>
      <c r="BH808" t="s">
        <v>1291</v>
      </c>
      <c r="BI808">
        <v>0</v>
      </c>
      <c r="BJ808" t="s">
        <v>1292</v>
      </c>
      <c r="BK808">
        <v>0</v>
      </c>
    </row>
    <row r="809" spans="1:63" x14ac:dyDescent="0.25">
      <c r="A809" t="s">
        <v>851</v>
      </c>
      <c r="B809">
        <v>4</v>
      </c>
      <c r="C809" t="s">
        <v>1232</v>
      </c>
      <c r="D809">
        <v>0</v>
      </c>
      <c r="E809">
        <v>1900</v>
      </c>
      <c r="F809">
        <v>1</v>
      </c>
      <c r="G809">
        <v>9</v>
      </c>
      <c r="H809">
        <v>1.2</v>
      </c>
      <c r="I809" t="s">
        <v>1273</v>
      </c>
      <c r="J809" t="s">
        <v>1274</v>
      </c>
      <c r="K809" t="s">
        <v>1275</v>
      </c>
      <c r="M809" t="s">
        <v>1274</v>
      </c>
      <c r="N809" t="s">
        <v>1276</v>
      </c>
      <c r="P809" t="s">
        <v>1274</v>
      </c>
      <c r="Q809" t="s">
        <v>1277</v>
      </c>
      <c r="X809">
        <v>0.38800000000000001</v>
      </c>
      <c r="Y809">
        <v>0.4</v>
      </c>
      <c r="Z809" t="s">
        <v>1279</v>
      </c>
      <c r="AA809">
        <v>0.2</v>
      </c>
      <c r="AB809">
        <v>0.2</v>
      </c>
      <c r="AC809">
        <v>0.2</v>
      </c>
      <c r="AD809">
        <v>0.2</v>
      </c>
      <c r="AE809">
        <v>7</v>
      </c>
      <c r="AF809" t="s">
        <v>1280</v>
      </c>
      <c r="AG809" t="s">
        <v>1281</v>
      </c>
      <c r="AL809" t="s">
        <v>1284</v>
      </c>
      <c r="AO809">
        <v>35</v>
      </c>
      <c r="AP809">
        <v>-30</v>
      </c>
      <c r="AS809">
        <v>7.4999999999999997E-2</v>
      </c>
      <c r="AT809">
        <v>4</v>
      </c>
      <c r="AU809">
        <v>7.4999999999999997E-2</v>
      </c>
      <c r="AV809">
        <v>4</v>
      </c>
      <c r="AW809" t="s">
        <v>1285</v>
      </c>
      <c r="AX809" t="s">
        <v>1286</v>
      </c>
      <c r="AY809" t="s">
        <v>1288</v>
      </c>
      <c r="AZ809" t="s">
        <v>1289</v>
      </c>
      <c r="BA809">
        <v>3</v>
      </c>
      <c r="BB809">
        <v>0.75</v>
      </c>
      <c r="BC809">
        <v>0</v>
      </c>
      <c r="BD809" t="s">
        <v>1290</v>
      </c>
      <c r="BE809" t="s">
        <v>1290</v>
      </c>
      <c r="BF809" t="s">
        <v>1291</v>
      </c>
      <c r="BG809" t="s">
        <v>1291</v>
      </c>
      <c r="BH809" t="s">
        <v>1291</v>
      </c>
      <c r="BI809">
        <v>0</v>
      </c>
      <c r="BJ809" t="s">
        <v>1292</v>
      </c>
      <c r="BK809">
        <v>0</v>
      </c>
    </row>
    <row r="810" spans="1:63" x14ac:dyDescent="0.25">
      <c r="A810" t="s">
        <v>852</v>
      </c>
      <c r="B810">
        <v>4</v>
      </c>
      <c r="C810" t="s">
        <v>1233</v>
      </c>
      <c r="D810">
        <v>0</v>
      </c>
      <c r="E810">
        <v>1900</v>
      </c>
      <c r="F810">
        <v>1</v>
      </c>
      <c r="G810">
        <v>9</v>
      </c>
      <c r="H810">
        <v>1.2</v>
      </c>
      <c r="I810" t="s">
        <v>1273</v>
      </c>
      <c r="J810" t="s">
        <v>1274</v>
      </c>
      <c r="K810" t="s">
        <v>1275</v>
      </c>
      <c r="M810" t="s">
        <v>1274</v>
      </c>
      <c r="N810" t="s">
        <v>1276</v>
      </c>
      <c r="P810" t="s">
        <v>1274</v>
      </c>
      <c r="Q810" t="s">
        <v>1277</v>
      </c>
      <c r="X810">
        <v>0.38800000000000001</v>
      </c>
      <c r="Y810">
        <v>0.4</v>
      </c>
      <c r="Z810" t="s">
        <v>1279</v>
      </c>
      <c r="AA810">
        <v>0.2</v>
      </c>
      <c r="AB810">
        <v>0.2</v>
      </c>
      <c r="AC810">
        <v>0.2</v>
      </c>
      <c r="AD810">
        <v>0.2</v>
      </c>
      <c r="AE810">
        <v>7</v>
      </c>
      <c r="AF810" t="s">
        <v>1280</v>
      </c>
      <c r="AG810" t="s">
        <v>1281</v>
      </c>
      <c r="AL810" t="s">
        <v>1284</v>
      </c>
      <c r="AO810">
        <v>35</v>
      </c>
      <c r="AP810">
        <v>-30</v>
      </c>
      <c r="AS810">
        <v>7.4999999999999997E-2</v>
      </c>
      <c r="AT810">
        <v>4</v>
      </c>
      <c r="AU810">
        <v>7.4999999999999997E-2</v>
      </c>
      <c r="AV810">
        <v>4</v>
      </c>
      <c r="AW810" t="s">
        <v>1285</v>
      </c>
      <c r="AX810" t="s">
        <v>1286</v>
      </c>
      <c r="AY810" t="s">
        <v>1288</v>
      </c>
      <c r="AZ810" t="s">
        <v>1289</v>
      </c>
      <c r="BA810">
        <v>3</v>
      </c>
      <c r="BB810">
        <v>0.75</v>
      </c>
      <c r="BC810">
        <v>0</v>
      </c>
      <c r="BD810" t="s">
        <v>1290</v>
      </c>
      <c r="BE810" t="s">
        <v>1290</v>
      </c>
      <c r="BF810" t="s">
        <v>1291</v>
      </c>
      <c r="BG810" t="s">
        <v>1291</v>
      </c>
      <c r="BH810" t="s">
        <v>1291</v>
      </c>
      <c r="BI810">
        <v>0</v>
      </c>
      <c r="BJ810" t="s">
        <v>1292</v>
      </c>
      <c r="BK810">
        <v>0</v>
      </c>
    </row>
    <row r="811" spans="1:63" x14ac:dyDescent="0.25">
      <c r="A811" t="s">
        <v>853</v>
      </c>
      <c r="B811">
        <v>4</v>
      </c>
      <c r="C811" t="s">
        <v>1234</v>
      </c>
      <c r="D811">
        <v>0</v>
      </c>
      <c r="E811">
        <v>1900</v>
      </c>
      <c r="F811">
        <v>1</v>
      </c>
      <c r="G811">
        <v>9</v>
      </c>
      <c r="H811">
        <v>1.2</v>
      </c>
      <c r="I811" t="s">
        <v>1273</v>
      </c>
      <c r="J811" t="s">
        <v>1274</v>
      </c>
      <c r="K811" t="s">
        <v>1275</v>
      </c>
      <c r="M811" t="s">
        <v>1274</v>
      </c>
      <c r="N811" t="s">
        <v>1276</v>
      </c>
      <c r="P811" t="s">
        <v>1274</v>
      </c>
      <c r="Q811" t="s">
        <v>1277</v>
      </c>
      <c r="X811">
        <v>0.38800000000000001</v>
      </c>
      <c r="Y811">
        <v>0.4</v>
      </c>
      <c r="Z811" t="s">
        <v>1279</v>
      </c>
      <c r="AA811">
        <v>0.2</v>
      </c>
      <c r="AB811">
        <v>0.2</v>
      </c>
      <c r="AC811">
        <v>0.2</v>
      </c>
      <c r="AD811">
        <v>0.2</v>
      </c>
      <c r="AE811">
        <v>7</v>
      </c>
      <c r="AF811" t="s">
        <v>1280</v>
      </c>
      <c r="AG811" t="s">
        <v>1281</v>
      </c>
      <c r="AL811" t="s">
        <v>1284</v>
      </c>
      <c r="AO811">
        <v>35</v>
      </c>
      <c r="AP811">
        <v>-30</v>
      </c>
      <c r="AS811">
        <v>7.4999999999999997E-2</v>
      </c>
      <c r="AT811">
        <v>4</v>
      </c>
      <c r="AU811">
        <v>7.4999999999999997E-2</v>
      </c>
      <c r="AV811">
        <v>4</v>
      </c>
      <c r="AW811" t="s">
        <v>1285</v>
      </c>
      <c r="AX811" t="s">
        <v>1286</v>
      </c>
      <c r="AY811" t="s">
        <v>1288</v>
      </c>
      <c r="AZ811" t="s">
        <v>1289</v>
      </c>
      <c r="BA811">
        <v>3</v>
      </c>
      <c r="BB811">
        <v>0.75</v>
      </c>
      <c r="BC811">
        <v>0</v>
      </c>
      <c r="BD811" t="s">
        <v>1290</v>
      </c>
      <c r="BE811" t="s">
        <v>1290</v>
      </c>
      <c r="BF811" t="s">
        <v>1291</v>
      </c>
      <c r="BG811" t="s">
        <v>1291</v>
      </c>
      <c r="BH811" t="s">
        <v>1291</v>
      </c>
      <c r="BI811">
        <v>0</v>
      </c>
      <c r="BJ811" t="s">
        <v>1292</v>
      </c>
      <c r="BK811">
        <v>0</v>
      </c>
    </row>
    <row r="812" spans="1:63" x14ac:dyDescent="0.25">
      <c r="A812" t="s">
        <v>854</v>
      </c>
      <c r="B812">
        <v>4</v>
      </c>
      <c r="C812" t="s">
        <v>1235</v>
      </c>
      <c r="D812">
        <v>0</v>
      </c>
      <c r="E812">
        <v>1900</v>
      </c>
      <c r="F812">
        <v>1</v>
      </c>
      <c r="G812">
        <v>9</v>
      </c>
      <c r="H812">
        <v>1.2</v>
      </c>
      <c r="I812" t="s">
        <v>1273</v>
      </c>
      <c r="J812" t="s">
        <v>1274</v>
      </c>
      <c r="K812" t="s">
        <v>1275</v>
      </c>
      <c r="M812" t="s">
        <v>1274</v>
      </c>
      <c r="N812" t="s">
        <v>1276</v>
      </c>
      <c r="P812" t="s">
        <v>1274</v>
      </c>
      <c r="Q812" t="s">
        <v>1277</v>
      </c>
      <c r="X812">
        <v>0.38800000000000001</v>
      </c>
      <c r="Y812">
        <v>0.4</v>
      </c>
      <c r="Z812" t="s">
        <v>1279</v>
      </c>
      <c r="AA812">
        <v>0.2</v>
      </c>
      <c r="AB812">
        <v>0.2</v>
      </c>
      <c r="AC812">
        <v>0.2</v>
      </c>
      <c r="AD812">
        <v>0.2</v>
      </c>
      <c r="AE812">
        <v>7</v>
      </c>
      <c r="AF812" t="s">
        <v>1280</v>
      </c>
      <c r="AG812" t="s">
        <v>1281</v>
      </c>
      <c r="AL812" t="s">
        <v>1284</v>
      </c>
      <c r="AO812">
        <v>35</v>
      </c>
      <c r="AP812">
        <v>-30</v>
      </c>
      <c r="AS812">
        <v>7.4999999999999997E-2</v>
      </c>
      <c r="AT812">
        <v>4</v>
      </c>
      <c r="AU812">
        <v>7.4999999999999997E-2</v>
      </c>
      <c r="AV812">
        <v>4</v>
      </c>
      <c r="AW812" t="s">
        <v>1285</v>
      </c>
      <c r="AX812" t="s">
        <v>1286</v>
      </c>
      <c r="AY812" t="s">
        <v>1288</v>
      </c>
      <c r="AZ812" t="s">
        <v>1289</v>
      </c>
      <c r="BA812">
        <v>3</v>
      </c>
      <c r="BB812">
        <v>0.75</v>
      </c>
      <c r="BC812">
        <v>0</v>
      </c>
      <c r="BD812" t="s">
        <v>1290</v>
      </c>
      <c r="BE812" t="s">
        <v>1290</v>
      </c>
      <c r="BF812" t="s">
        <v>1291</v>
      </c>
      <c r="BG812" t="s">
        <v>1291</v>
      </c>
      <c r="BH812" t="s">
        <v>1291</v>
      </c>
      <c r="BI812">
        <v>0</v>
      </c>
      <c r="BJ812" t="s">
        <v>1292</v>
      </c>
      <c r="BK812">
        <v>0</v>
      </c>
    </row>
    <row r="813" spans="1:63" x14ac:dyDescent="0.25">
      <c r="A813" t="s">
        <v>855</v>
      </c>
      <c r="B813">
        <v>4</v>
      </c>
      <c r="C813" t="s">
        <v>1236</v>
      </c>
      <c r="D813">
        <v>0</v>
      </c>
      <c r="E813">
        <v>1900</v>
      </c>
      <c r="F813">
        <v>1</v>
      </c>
      <c r="G813">
        <v>9</v>
      </c>
      <c r="H813">
        <v>1.2</v>
      </c>
      <c r="I813" t="s">
        <v>1273</v>
      </c>
      <c r="J813" t="s">
        <v>1274</v>
      </c>
      <c r="K813" t="s">
        <v>1275</v>
      </c>
      <c r="M813" t="s">
        <v>1274</v>
      </c>
      <c r="N813" t="s">
        <v>1276</v>
      </c>
      <c r="P813" t="s">
        <v>1274</v>
      </c>
      <c r="Q813" t="s">
        <v>1277</v>
      </c>
      <c r="X813">
        <v>0.38800000000000001</v>
      </c>
      <c r="Y813">
        <v>0.4</v>
      </c>
      <c r="Z813" t="s">
        <v>1279</v>
      </c>
      <c r="AA813">
        <v>0.2</v>
      </c>
      <c r="AB813">
        <v>0.2</v>
      </c>
      <c r="AC813">
        <v>0.2</v>
      </c>
      <c r="AD813">
        <v>0.2</v>
      </c>
      <c r="AE813">
        <v>7</v>
      </c>
      <c r="AF813" t="s">
        <v>1280</v>
      </c>
      <c r="AG813" t="s">
        <v>1281</v>
      </c>
      <c r="AL813" t="s">
        <v>1284</v>
      </c>
      <c r="AO813">
        <v>35</v>
      </c>
      <c r="AP813">
        <v>-30</v>
      </c>
      <c r="AS813">
        <v>7.4999999999999997E-2</v>
      </c>
      <c r="AT813">
        <v>4</v>
      </c>
      <c r="AU813">
        <v>7.4999999999999997E-2</v>
      </c>
      <c r="AV813">
        <v>4</v>
      </c>
      <c r="AW813" t="s">
        <v>1285</v>
      </c>
      <c r="AX813" t="s">
        <v>1286</v>
      </c>
      <c r="AY813" t="s">
        <v>1288</v>
      </c>
      <c r="AZ813" t="s">
        <v>1289</v>
      </c>
      <c r="BA813">
        <v>3</v>
      </c>
      <c r="BB813">
        <v>0.75</v>
      </c>
      <c r="BC813">
        <v>0</v>
      </c>
      <c r="BD813" t="s">
        <v>1290</v>
      </c>
      <c r="BE813" t="s">
        <v>1290</v>
      </c>
      <c r="BF813" t="s">
        <v>1291</v>
      </c>
      <c r="BG813" t="s">
        <v>1291</v>
      </c>
      <c r="BH813" t="s">
        <v>1291</v>
      </c>
      <c r="BI813">
        <v>0</v>
      </c>
      <c r="BJ813" t="s">
        <v>1292</v>
      </c>
      <c r="BK813">
        <v>0</v>
      </c>
    </row>
    <row r="814" spans="1:63" x14ac:dyDescent="0.25">
      <c r="A814" t="s">
        <v>856</v>
      </c>
      <c r="B814">
        <v>4</v>
      </c>
      <c r="C814" t="s">
        <v>1237</v>
      </c>
      <c r="D814">
        <v>0</v>
      </c>
      <c r="E814">
        <v>1900</v>
      </c>
      <c r="F814">
        <v>1</v>
      </c>
      <c r="G814">
        <v>9</v>
      </c>
      <c r="H814">
        <v>1.2</v>
      </c>
      <c r="I814" t="s">
        <v>1273</v>
      </c>
      <c r="J814" t="s">
        <v>1274</v>
      </c>
      <c r="K814" t="s">
        <v>1275</v>
      </c>
      <c r="M814" t="s">
        <v>1274</v>
      </c>
      <c r="N814" t="s">
        <v>1276</v>
      </c>
      <c r="P814" t="s">
        <v>1274</v>
      </c>
      <c r="Q814" t="s">
        <v>1277</v>
      </c>
      <c r="X814">
        <v>0.38800000000000001</v>
      </c>
      <c r="Y814">
        <v>0.4</v>
      </c>
      <c r="Z814" t="s">
        <v>1279</v>
      </c>
      <c r="AA814">
        <v>0.2</v>
      </c>
      <c r="AB814">
        <v>0.2</v>
      </c>
      <c r="AC814">
        <v>0.2</v>
      </c>
      <c r="AD814">
        <v>0.2</v>
      </c>
      <c r="AE814">
        <v>7</v>
      </c>
      <c r="AF814" t="s">
        <v>1280</v>
      </c>
      <c r="AG814" t="s">
        <v>1281</v>
      </c>
      <c r="AL814" t="s">
        <v>1284</v>
      </c>
      <c r="AO814">
        <v>35</v>
      </c>
      <c r="AP814">
        <v>-30</v>
      </c>
      <c r="AS814">
        <v>7.4999999999999997E-2</v>
      </c>
      <c r="AT814">
        <v>4</v>
      </c>
      <c r="AU814">
        <v>7.4999999999999997E-2</v>
      </c>
      <c r="AV814">
        <v>4</v>
      </c>
      <c r="AW814" t="s">
        <v>1285</v>
      </c>
      <c r="AX814" t="s">
        <v>1286</v>
      </c>
      <c r="AY814" t="s">
        <v>1288</v>
      </c>
      <c r="AZ814" t="s">
        <v>1289</v>
      </c>
      <c r="BA814">
        <v>3</v>
      </c>
      <c r="BB814">
        <v>0.75</v>
      </c>
      <c r="BC814">
        <v>0</v>
      </c>
      <c r="BD814" t="s">
        <v>1290</v>
      </c>
      <c r="BE814" t="s">
        <v>1290</v>
      </c>
      <c r="BF814" t="s">
        <v>1291</v>
      </c>
      <c r="BG814" t="s">
        <v>1291</v>
      </c>
      <c r="BH814" t="s">
        <v>1291</v>
      </c>
      <c r="BI814">
        <v>0</v>
      </c>
      <c r="BJ814" t="s">
        <v>1292</v>
      </c>
      <c r="BK814">
        <v>0</v>
      </c>
    </row>
    <row r="815" spans="1:63" x14ac:dyDescent="0.25">
      <c r="A815" t="s">
        <v>857</v>
      </c>
      <c r="B815">
        <v>4</v>
      </c>
      <c r="C815" t="s">
        <v>1238</v>
      </c>
      <c r="D815">
        <v>0</v>
      </c>
      <c r="E815">
        <v>1900</v>
      </c>
      <c r="F815">
        <v>1</v>
      </c>
      <c r="G815">
        <v>9</v>
      </c>
      <c r="H815">
        <v>1.2</v>
      </c>
      <c r="I815" t="s">
        <v>1273</v>
      </c>
      <c r="J815" t="s">
        <v>1274</v>
      </c>
      <c r="K815" t="s">
        <v>1275</v>
      </c>
      <c r="M815" t="s">
        <v>1274</v>
      </c>
      <c r="N815" t="s">
        <v>1276</v>
      </c>
      <c r="P815" t="s">
        <v>1274</v>
      </c>
      <c r="Q815" t="s">
        <v>1277</v>
      </c>
      <c r="X815">
        <v>0.38800000000000001</v>
      </c>
      <c r="Y815">
        <v>0.4</v>
      </c>
      <c r="Z815" t="s">
        <v>1279</v>
      </c>
      <c r="AA815">
        <v>0.2</v>
      </c>
      <c r="AB815">
        <v>0.2</v>
      </c>
      <c r="AC815">
        <v>0.2</v>
      </c>
      <c r="AD815">
        <v>0.2</v>
      </c>
      <c r="AE815">
        <v>7</v>
      </c>
      <c r="AF815" t="s">
        <v>1280</v>
      </c>
      <c r="AG815" t="s">
        <v>1281</v>
      </c>
      <c r="AL815" t="s">
        <v>1284</v>
      </c>
      <c r="AO815">
        <v>35</v>
      </c>
      <c r="AP815">
        <v>-30</v>
      </c>
      <c r="AS815">
        <v>7.4999999999999997E-2</v>
      </c>
      <c r="AT815">
        <v>4</v>
      </c>
      <c r="AU815">
        <v>7.4999999999999997E-2</v>
      </c>
      <c r="AV815">
        <v>4</v>
      </c>
      <c r="AW815" t="s">
        <v>1285</v>
      </c>
      <c r="AX815" t="s">
        <v>1286</v>
      </c>
      <c r="AY815" t="s">
        <v>1288</v>
      </c>
      <c r="AZ815" t="s">
        <v>1289</v>
      </c>
      <c r="BA815">
        <v>3</v>
      </c>
      <c r="BB815">
        <v>0.75</v>
      </c>
      <c r="BC815">
        <v>0</v>
      </c>
      <c r="BD815" t="s">
        <v>1290</v>
      </c>
      <c r="BE815" t="s">
        <v>1290</v>
      </c>
      <c r="BF815" t="s">
        <v>1291</v>
      </c>
      <c r="BG815" t="s">
        <v>1291</v>
      </c>
      <c r="BH815" t="s">
        <v>1291</v>
      </c>
      <c r="BI815">
        <v>0</v>
      </c>
      <c r="BJ815" t="s">
        <v>1292</v>
      </c>
      <c r="BK815">
        <v>0</v>
      </c>
    </row>
    <row r="816" spans="1:63" x14ac:dyDescent="0.25">
      <c r="A816" t="s">
        <v>858</v>
      </c>
      <c r="B816">
        <v>4</v>
      </c>
      <c r="C816" t="s">
        <v>1239</v>
      </c>
      <c r="D816">
        <v>0</v>
      </c>
      <c r="E816">
        <v>1900</v>
      </c>
      <c r="F816">
        <v>1</v>
      </c>
      <c r="G816">
        <v>9</v>
      </c>
      <c r="H816">
        <v>1.2</v>
      </c>
      <c r="I816" t="s">
        <v>1273</v>
      </c>
      <c r="J816" t="s">
        <v>1274</v>
      </c>
      <c r="K816" t="s">
        <v>1275</v>
      </c>
      <c r="M816" t="s">
        <v>1274</v>
      </c>
      <c r="N816" t="s">
        <v>1276</v>
      </c>
      <c r="P816" t="s">
        <v>1274</v>
      </c>
      <c r="Q816" t="s">
        <v>1277</v>
      </c>
      <c r="X816">
        <v>0.38800000000000001</v>
      </c>
      <c r="Y816">
        <v>0.4</v>
      </c>
      <c r="Z816" t="s">
        <v>1279</v>
      </c>
      <c r="AA816">
        <v>0.2</v>
      </c>
      <c r="AB816">
        <v>0.2</v>
      </c>
      <c r="AC816">
        <v>0.2</v>
      </c>
      <c r="AD816">
        <v>0.2</v>
      </c>
      <c r="AE816">
        <v>7</v>
      </c>
      <c r="AF816" t="s">
        <v>1280</v>
      </c>
      <c r="AG816" t="s">
        <v>1281</v>
      </c>
      <c r="AL816" t="s">
        <v>1284</v>
      </c>
      <c r="AO816">
        <v>35</v>
      </c>
      <c r="AP816">
        <v>-30</v>
      </c>
      <c r="AS816">
        <v>7.4999999999999997E-2</v>
      </c>
      <c r="AT816">
        <v>4</v>
      </c>
      <c r="AU816">
        <v>7.4999999999999997E-2</v>
      </c>
      <c r="AV816">
        <v>4</v>
      </c>
      <c r="AW816" t="s">
        <v>1285</v>
      </c>
      <c r="AX816" t="s">
        <v>1286</v>
      </c>
      <c r="AY816" t="s">
        <v>1288</v>
      </c>
      <c r="AZ816" t="s">
        <v>1289</v>
      </c>
      <c r="BA816">
        <v>3</v>
      </c>
      <c r="BB816">
        <v>0.75</v>
      </c>
      <c r="BC816">
        <v>0</v>
      </c>
      <c r="BD816" t="s">
        <v>1290</v>
      </c>
      <c r="BE816" t="s">
        <v>1290</v>
      </c>
      <c r="BF816" t="s">
        <v>1291</v>
      </c>
      <c r="BG816" t="s">
        <v>1291</v>
      </c>
      <c r="BH816" t="s">
        <v>1291</v>
      </c>
      <c r="BI816">
        <v>0</v>
      </c>
      <c r="BJ816" t="s">
        <v>1292</v>
      </c>
      <c r="BK816">
        <v>0</v>
      </c>
    </row>
    <row r="817" spans="1:63" x14ac:dyDescent="0.25">
      <c r="A817" t="s">
        <v>859</v>
      </c>
      <c r="B817">
        <v>4</v>
      </c>
      <c r="C817" t="s">
        <v>1240</v>
      </c>
      <c r="D817">
        <v>0</v>
      </c>
      <c r="E817">
        <v>1900</v>
      </c>
      <c r="F817">
        <v>1</v>
      </c>
      <c r="G817">
        <v>9</v>
      </c>
      <c r="H817">
        <v>1.2</v>
      </c>
      <c r="I817" t="s">
        <v>1273</v>
      </c>
      <c r="J817" t="s">
        <v>1274</v>
      </c>
      <c r="K817" t="s">
        <v>1275</v>
      </c>
      <c r="M817" t="s">
        <v>1274</v>
      </c>
      <c r="N817" t="s">
        <v>1276</v>
      </c>
      <c r="P817" t="s">
        <v>1274</v>
      </c>
      <c r="Q817" t="s">
        <v>1277</v>
      </c>
      <c r="X817">
        <v>0.38800000000000001</v>
      </c>
      <c r="Y817">
        <v>0.4</v>
      </c>
      <c r="Z817" t="s">
        <v>1279</v>
      </c>
      <c r="AA817">
        <v>0.2</v>
      </c>
      <c r="AB817">
        <v>0.2</v>
      </c>
      <c r="AC817">
        <v>0.2</v>
      </c>
      <c r="AD817">
        <v>0.2</v>
      </c>
      <c r="AE817">
        <v>7</v>
      </c>
      <c r="AF817" t="s">
        <v>1280</v>
      </c>
      <c r="AG817" t="s">
        <v>1281</v>
      </c>
      <c r="AL817" t="s">
        <v>1284</v>
      </c>
      <c r="AO817">
        <v>35</v>
      </c>
      <c r="AP817">
        <v>-30</v>
      </c>
      <c r="AS817">
        <v>7.4999999999999997E-2</v>
      </c>
      <c r="AT817">
        <v>4</v>
      </c>
      <c r="AU817">
        <v>7.4999999999999997E-2</v>
      </c>
      <c r="AV817">
        <v>4</v>
      </c>
      <c r="AW817" t="s">
        <v>1285</v>
      </c>
      <c r="AX817" t="s">
        <v>1286</v>
      </c>
      <c r="AY817" t="s">
        <v>1288</v>
      </c>
      <c r="AZ817" t="s">
        <v>1289</v>
      </c>
      <c r="BA817">
        <v>3</v>
      </c>
      <c r="BB817">
        <v>0.75</v>
      </c>
      <c r="BC817">
        <v>0</v>
      </c>
      <c r="BD817" t="s">
        <v>1290</v>
      </c>
      <c r="BE817" t="s">
        <v>1290</v>
      </c>
      <c r="BF817" t="s">
        <v>1291</v>
      </c>
      <c r="BG817" t="s">
        <v>1291</v>
      </c>
      <c r="BH817" t="s">
        <v>1291</v>
      </c>
      <c r="BI817">
        <v>0</v>
      </c>
      <c r="BJ817" t="s">
        <v>1292</v>
      </c>
      <c r="BK817">
        <v>0</v>
      </c>
    </row>
    <row r="818" spans="1:63" x14ac:dyDescent="0.25">
      <c r="A818" t="s">
        <v>860</v>
      </c>
      <c r="B818">
        <v>4</v>
      </c>
      <c r="C818" t="s">
        <v>1241</v>
      </c>
      <c r="D818">
        <v>0</v>
      </c>
      <c r="E818">
        <v>1900</v>
      </c>
      <c r="F818">
        <v>1</v>
      </c>
      <c r="G818">
        <v>9</v>
      </c>
      <c r="H818">
        <v>1.2</v>
      </c>
      <c r="I818" t="s">
        <v>1273</v>
      </c>
      <c r="J818" t="s">
        <v>1274</v>
      </c>
      <c r="K818" t="s">
        <v>1275</v>
      </c>
      <c r="M818" t="s">
        <v>1274</v>
      </c>
      <c r="N818" t="s">
        <v>1276</v>
      </c>
      <c r="P818" t="s">
        <v>1274</v>
      </c>
      <c r="Q818" t="s">
        <v>1277</v>
      </c>
      <c r="X818">
        <v>0.38800000000000001</v>
      </c>
      <c r="Y818">
        <v>0.4</v>
      </c>
      <c r="Z818" t="s">
        <v>1279</v>
      </c>
      <c r="AA818">
        <v>0.2</v>
      </c>
      <c r="AB818">
        <v>0.2</v>
      </c>
      <c r="AC818">
        <v>0.2</v>
      </c>
      <c r="AD818">
        <v>0.2</v>
      </c>
      <c r="AE818">
        <v>7</v>
      </c>
      <c r="AF818" t="s">
        <v>1280</v>
      </c>
      <c r="AG818" t="s">
        <v>1281</v>
      </c>
      <c r="AL818" t="s">
        <v>1284</v>
      </c>
      <c r="AO818">
        <v>35</v>
      </c>
      <c r="AP818">
        <v>-30</v>
      </c>
      <c r="AS818">
        <v>7.4999999999999997E-2</v>
      </c>
      <c r="AT818">
        <v>4</v>
      </c>
      <c r="AU818">
        <v>7.4999999999999997E-2</v>
      </c>
      <c r="AV818">
        <v>4</v>
      </c>
      <c r="AW818" t="s">
        <v>1285</v>
      </c>
      <c r="AX818" t="s">
        <v>1286</v>
      </c>
      <c r="AY818" t="s">
        <v>1288</v>
      </c>
      <c r="AZ818" t="s">
        <v>1289</v>
      </c>
      <c r="BA818">
        <v>3</v>
      </c>
      <c r="BB818">
        <v>0.75</v>
      </c>
      <c r="BC818">
        <v>0</v>
      </c>
      <c r="BD818" t="s">
        <v>1290</v>
      </c>
      <c r="BE818" t="s">
        <v>1290</v>
      </c>
      <c r="BF818" t="s">
        <v>1291</v>
      </c>
      <c r="BG818" t="s">
        <v>1291</v>
      </c>
      <c r="BH818" t="s">
        <v>1291</v>
      </c>
      <c r="BI818">
        <v>0</v>
      </c>
      <c r="BJ818" t="s">
        <v>1292</v>
      </c>
      <c r="BK818">
        <v>0</v>
      </c>
    </row>
    <row r="819" spans="1:63" x14ac:dyDescent="0.25">
      <c r="A819" t="s">
        <v>861</v>
      </c>
      <c r="B819">
        <v>4</v>
      </c>
      <c r="C819" t="s">
        <v>1242</v>
      </c>
      <c r="D819">
        <v>0</v>
      </c>
      <c r="E819">
        <v>1900</v>
      </c>
      <c r="F819">
        <v>1</v>
      </c>
      <c r="G819">
        <v>9</v>
      </c>
      <c r="H819">
        <v>1.2</v>
      </c>
      <c r="I819" t="s">
        <v>1273</v>
      </c>
      <c r="J819" t="s">
        <v>1274</v>
      </c>
      <c r="K819" t="s">
        <v>1275</v>
      </c>
      <c r="M819" t="s">
        <v>1274</v>
      </c>
      <c r="N819" t="s">
        <v>1276</v>
      </c>
      <c r="P819" t="s">
        <v>1274</v>
      </c>
      <c r="Q819" t="s">
        <v>1277</v>
      </c>
      <c r="X819">
        <v>0.38800000000000001</v>
      </c>
      <c r="Y819">
        <v>0.4</v>
      </c>
      <c r="Z819" t="s">
        <v>1279</v>
      </c>
      <c r="AA819">
        <v>0.2</v>
      </c>
      <c r="AB819">
        <v>0.2</v>
      </c>
      <c r="AC819">
        <v>0.2</v>
      </c>
      <c r="AD819">
        <v>0.2</v>
      </c>
      <c r="AE819">
        <v>7</v>
      </c>
      <c r="AF819" t="s">
        <v>1280</v>
      </c>
      <c r="AG819" t="s">
        <v>1281</v>
      </c>
      <c r="AL819" t="s">
        <v>1284</v>
      </c>
      <c r="AO819">
        <v>35</v>
      </c>
      <c r="AP819">
        <v>-30</v>
      </c>
      <c r="AS819">
        <v>7.4999999999999997E-2</v>
      </c>
      <c r="AT819">
        <v>4</v>
      </c>
      <c r="AU819">
        <v>7.4999999999999997E-2</v>
      </c>
      <c r="AV819">
        <v>4</v>
      </c>
      <c r="AW819" t="s">
        <v>1285</v>
      </c>
      <c r="AX819" t="s">
        <v>1286</v>
      </c>
      <c r="AY819" t="s">
        <v>1288</v>
      </c>
      <c r="AZ819" t="s">
        <v>1289</v>
      </c>
      <c r="BA819">
        <v>3</v>
      </c>
      <c r="BB819">
        <v>0.75</v>
      </c>
      <c r="BC819">
        <v>0</v>
      </c>
      <c r="BD819" t="s">
        <v>1290</v>
      </c>
      <c r="BE819" t="s">
        <v>1290</v>
      </c>
      <c r="BF819" t="s">
        <v>1291</v>
      </c>
      <c r="BG819" t="s">
        <v>1291</v>
      </c>
      <c r="BH819" t="s">
        <v>1291</v>
      </c>
      <c r="BI819">
        <v>0</v>
      </c>
      <c r="BJ819" t="s">
        <v>1292</v>
      </c>
      <c r="BK819">
        <v>0</v>
      </c>
    </row>
    <row r="820" spans="1:63" x14ac:dyDescent="0.25">
      <c r="A820" t="s">
        <v>862</v>
      </c>
      <c r="B820">
        <v>4</v>
      </c>
      <c r="C820" t="s">
        <v>1243</v>
      </c>
      <c r="D820">
        <v>0</v>
      </c>
      <c r="E820">
        <v>1900</v>
      </c>
      <c r="F820">
        <v>1</v>
      </c>
      <c r="G820">
        <v>9</v>
      </c>
      <c r="H820">
        <v>1.2</v>
      </c>
      <c r="I820" t="s">
        <v>1273</v>
      </c>
      <c r="J820" t="s">
        <v>1274</v>
      </c>
      <c r="K820" t="s">
        <v>1275</v>
      </c>
      <c r="M820" t="s">
        <v>1274</v>
      </c>
      <c r="N820" t="s">
        <v>1276</v>
      </c>
      <c r="P820" t="s">
        <v>1274</v>
      </c>
      <c r="Q820" t="s">
        <v>1277</v>
      </c>
      <c r="X820">
        <v>0.38800000000000001</v>
      </c>
      <c r="Y820">
        <v>0.4</v>
      </c>
      <c r="Z820" t="s">
        <v>1279</v>
      </c>
      <c r="AA820">
        <v>0.2</v>
      </c>
      <c r="AB820">
        <v>0.2</v>
      </c>
      <c r="AC820">
        <v>0.2</v>
      </c>
      <c r="AD820">
        <v>0.2</v>
      </c>
      <c r="AE820">
        <v>7</v>
      </c>
      <c r="AF820" t="s">
        <v>1280</v>
      </c>
      <c r="AG820" t="s">
        <v>1281</v>
      </c>
      <c r="AL820" t="s">
        <v>1284</v>
      </c>
      <c r="AO820">
        <v>35</v>
      </c>
      <c r="AP820">
        <v>-30</v>
      </c>
      <c r="AS820">
        <v>7.4999999999999997E-2</v>
      </c>
      <c r="AT820">
        <v>4</v>
      </c>
      <c r="AU820">
        <v>7.4999999999999997E-2</v>
      </c>
      <c r="AV820">
        <v>4</v>
      </c>
      <c r="AW820" t="s">
        <v>1285</v>
      </c>
      <c r="AX820" t="s">
        <v>1286</v>
      </c>
      <c r="AY820" t="s">
        <v>1288</v>
      </c>
      <c r="AZ820" t="s">
        <v>1289</v>
      </c>
      <c r="BA820">
        <v>3</v>
      </c>
      <c r="BB820">
        <v>0.75</v>
      </c>
      <c r="BC820">
        <v>0</v>
      </c>
      <c r="BD820" t="s">
        <v>1290</v>
      </c>
      <c r="BE820" t="s">
        <v>1290</v>
      </c>
      <c r="BF820" t="s">
        <v>1291</v>
      </c>
      <c r="BG820" t="s">
        <v>1291</v>
      </c>
      <c r="BH820" t="s">
        <v>1291</v>
      </c>
      <c r="BI820">
        <v>0</v>
      </c>
      <c r="BJ820" t="s">
        <v>1292</v>
      </c>
      <c r="BK820">
        <v>0</v>
      </c>
    </row>
    <row r="821" spans="1:63" x14ac:dyDescent="0.25">
      <c r="A821" t="s">
        <v>863</v>
      </c>
      <c r="B821">
        <v>4</v>
      </c>
      <c r="C821" t="s">
        <v>1244</v>
      </c>
      <c r="D821">
        <v>0</v>
      </c>
      <c r="E821">
        <v>1900</v>
      </c>
      <c r="F821">
        <v>1</v>
      </c>
      <c r="G821">
        <v>9</v>
      </c>
      <c r="H821">
        <v>1.2</v>
      </c>
      <c r="I821" t="s">
        <v>1273</v>
      </c>
      <c r="J821" t="s">
        <v>1274</v>
      </c>
      <c r="K821" t="s">
        <v>1275</v>
      </c>
      <c r="M821" t="s">
        <v>1274</v>
      </c>
      <c r="N821" t="s">
        <v>1276</v>
      </c>
      <c r="P821" t="s">
        <v>1274</v>
      </c>
      <c r="Q821" t="s">
        <v>1277</v>
      </c>
      <c r="X821">
        <v>0.38800000000000001</v>
      </c>
      <c r="Y821">
        <v>0.4</v>
      </c>
      <c r="Z821" t="s">
        <v>1279</v>
      </c>
      <c r="AA821">
        <v>0.2</v>
      </c>
      <c r="AB821">
        <v>0.2</v>
      </c>
      <c r="AC821">
        <v>0.2</v>
      </c>
      <c r="AD821">
        <v>0.2</v>
      </c>
      <c r="AE821">
        <v>7</v>
      </c>
      <c r="AF821" t="s">
        <v>1280</v>
      </c>
      <c r="AG821" t="s">
        <v>1281</v>
      </c>
      <c r="AL821" t="s">
        <v>1284</v>
      </c>
      <c r="AO821">
        <v>35</v>
      </c>
      <c r="AP821">
        <v>-30</v>
      </c>
      <c r="AS821">
        <v>7.4999999999999997E-2</v>
      </c>
      <c r="AT821">
        <v>4</v>
      </c>
      <c r="AU821">
        <v>7.4999999999999997E-2</v>
      </c>
      <c r="AV821">
        <v>4</v>
      </c>
      <c r="AW821" t="s">
        <v>1285</v>
      </c>
      <c r="AX821" t="s">
        <v>1286</v>
      </c>
      <c r="AY821" t="s">
        <v>1288</v>
      </c>
      <c r="AZ821" t="s">
        <v>1289</v>
      </c>
      <c r="BA821">
        <v>3</v>
      </c>
      <c r="BB821">
        <v>0.75</v>
      </c>
      <c r="BC821">
        <v>0</v>
      </c>
      <c r="BD821" t="s">
        <v>1290</v>
      </c>
      <c r="BE821" t="s">
        <v>1290</v>
      </c>
      <c r="BF821" t="s">
        <v>1291</v>
      </c>
      <c r="BG821" t="s">
        <v>1291</v>
      </c>
      <c r="BH821" t="s">
        <v>1291</v>
      </c>
      <c r="BI821">
        <v>0</v>
      </c>
      <c r="BJ821" t="s">
        <v>1292</v>
      </c>
      <c r="BK821">
        <v>0</v>
      </c>
    </row>
    <row r="822" spans="1:63" x14ac:dyDescent="0.25">
      <c r="A822" t="s">
        <v>864</v>
      </c>
      <c r="B822">
        <v>4</v>
      </c>
      <c r="C822" t="s">
        <v>1245</v>
      </c>
      <c r="D822">
        <v>0</v>
      </c>
      <c r="E822">
        <v>1900</v>
      </c>
      <c r="F822">
        <v>1</v>
      </c>
      <c r="G822">
        <v>9</v>
      </c>
      <c r="H822">
        <v>1.2</v>
      </c>
      <c r="I822" t="s">
        <v>1273</v>
      </c>
      <c r="J822" t="s">
        <v>1274</v>
      </c>
      <c r="K822" t="s">
        <v>1275</v>
      </c>
      <c r="M822" t="s">
        <v>1274</v>
      </c>
      <c r="N822" t="s">
        <v>1276</v>
      </c>
      <c r="P822" t="s">
        <v>1274</v>
      </c>
      <c r="Q822" t="s">
        <v>1277</v>
      </c>
      <c r="X822">
        <v>0.38800000000000001</v>
      </c>
      <c r="Y822">
        <v>0.4</v>
      </c>
      <c r="Z822" t="s">
        <v>1279</v>
      </c>
      <c r="AA822">
        <v>0.2</v>
      </c>
      <c r="AB822">
        <v>0.2</v>
      </c>
      <c r="AC822">
        <v>0.2</v>
      </c>
      <c r="AD822">
        <v>0.2</v>
      </c>
      <c r="AE822">
        <v>7</v>
      </c>
      <c r="AF822" t="s">
        <v>1280</v>
      </c>
      <c r="AG822" t="s">
        <v>1281</v>
      </c>
      <c r="AL822" t="s">
        <v>1284</v>
      </c>
      <c r="AO822">
        <v>35</v>
      </c>
      <c r="AP822">
        <v>-30</v>
      </c>
      <c r="AS822">
        <v>7.4999999999999997E-2</v>
      </c>
      <c r="AT822">
        <v>4</v>
      </c>
      <c r="AU822">
        <v>7.4999999999999997E-2</v>
      </c>
      <c r="AV822">
        <v>4</v>
      </c>
      <c r="AW822" t="s">
        <v>1285</v>
      </c>
      <c r="AX822" t="s">
        <v>1286</v>
      </c>
      <c r="AY822" t="s">
        <v>1288</v>
      </c>
      <c r="AZ822" t="s">
        <v>1289</v>
      </c>
      <c r="BA822">
        <v>3</v>
      </c>
      <c r="BB822">
        <v>0.75</v>
      </c>
      <c r="BC822">
        <v>0</v>
      </c>
      <c r="BD822" t="s">
        <v>1290</v>
      </c>
      <c r="BE822" t="s">
        <v>1290</v>
      </c>
      <c r="BF822" t="s">
        <v>1291</v>
      </c>
      <c r="BG822" t="s">
        <v>1291</v>
      </c>
      <c r="BH822" t="s">
        <v>1291</v>
      </c>
      <c r="BI822">
        <v>0</v>
      </c>
      <c r="BJ822" t="s">
        <v>1292</v>
      </c>
      <c r="BK822">
        <v>0</v>
      </c>
    </row>
    <row r="823" spans="1:63" x14ac:dyDescent="0.25">
      <c r="A823" t="s">
        <v>865</v>
      </c>
      <c r="B823">
        <v>4</v>
      </c>
      <c r="C823" t="s">
        <v>1246</v>
      </c>
      <c r="D823">
        <v>0</v>
      </c>
      <c r="E823">
        <v>1900</v>
      </c>
      <c r="F823">
        <v>1</v>
      </c>
      <c r="G823">
        <v>9</v>
      </c>
      <c r="H823">
        <v>1.2</v>
      </c>
      <c r="I823" t="s">
        <v>1273</v>
      </c>
      <c r="J823" t="s">
        <v>1274</v>
      </c>
      <c r="K823" t="s">
        <v>1275</v>
      </c>
      <c r="M823" t="s">
        <v>1274</v>
      </c>
      <c r="N823" t="s">
        <v>1276</v>
      </c>
      <c r="P823" t="s">
        <v>1274</v>
      </c>
      <c r="Q823" t="s">
        <v>1277</v>
      </c>
      <c r="X823">
        <v>0.38800000000000001</v>
      </c>
      <c r="Y823">
        <v>0.4</v>
      </c>
      <c r="Z823" t="s">
        <v>1279</v>
      </c>
      <c r="AA823">
        <v>0.2</v>
      </c>
      <c r="AB823">
        <v>0.2</v>
      </c>
      <c r="AC823">
        <v>0.2</v>
      </c>
      <c r="AD823">
        <v>0.2</v>
      </c>
      <c r="AE823">
        <v>7</v>
      </c>
      <c r="AF823" t="s">
        <v>1280</v>
      </c>
      <c r="AG823" t="s">
        <v>1281</v>
      </c>
      <c r="AL823" t="s">
        <v>1284</v>
      </c>
      <c r="AO823">
        <v>35</v>
      </c>
      <c r="AP823">
        <v>-30</v>
      </c>
      <c r="AS823">
        <v>7.4999999999999997E-2</v>
      </c>
      <c r="AT823">
        <v>4</v>
      </c>
      <c r="AU823">
        <v>7.4999999999999997E-2</v>
      </c>
      <c r="AV823">
        <v>4</v>
      </c>
      <c r="AW823" t="s">
        <v>1285</v>
      </c>
      <c r="AX823" t="s">
        <v>1286</v>
      </c>
      <c r="AY823" t="s">
        <v>1288</v>
      </c>
      <c r="AZ823" t="s">
        <v>1289</v>
      </c>
      <c r="BA823">
        <v>3</v>
      </c>
      <c r="BB823">
        <v>0.75</v>
      </c>
      <c r="BC823">
        <v>0</v>
      </c>
      <c r="BD823" t="s">
        <v>1290</v>
      </c>
      <c r="BE823" t="s">
        <v>1290</v>
      </c>
      <c r="BF823" t="s">
        <v>1291</v>
      </c>
      <c r="BG823" t="s">
        <v>1291</v>
      </c>
      <c r="BH823" t="s">
        <v>1291</v>
      </c>
      <c r="BI823">
        <v>0</v>
      </c>
      <c r="BJ823" t="s">
        <v>1292</v>
      </c>
      <c r="BK823">
        <v>0</v>
      </c>
    </row>
    <row r="824" spans="1:63" x14ac:dyDescent="0.25">
      <c r="A824" t="s">
        <v>866</v>
      </c>
      <c r="B824">
        <v>4</v>
      </c>
      <c r="C824" t="s">
        <v>1247</v>
      </c>
      <c r="D824">
        <v>0</v>
      </c>
      <c r="E824">
        <v>1900</v>
      </c>
      <c r="F824">
        <v>1</v>
      </c>
      <c r="G824">
        <v>9</v>
      </c>
      <c r="H824">
        <v>1.2</v>
      </c>
      <c r="I824" t="s">
        <v>1273</v>
      </c>
      <c r="J824" t="s">
        <v>1274</v>
      </c>
      <c r="K824" t="s">
        <v>1275</v>
      </c>
      <c r="M824" t="s">
        <v>1274</v>
      </c>
      <c r="N824" t="s">
        <v>1276</v>
      </c>
      <c r="P824" t="s">
        <v>1274</v>
      </c>
      <c r="Q824" t="s">
        <v>1277</v>
      </c>
      <c r="X824">
        <v>0.38800000000000001</v>
      </c>
      <c r="Y824">
        <v>0.4</v>
      </c>
      <c r="Z824" t="s">
        <v>1279</v>
      </c>
      <c r="AA824">
        <v>0.2</v>
      </c>
      <c r="AB824">
        <v>0.2</v>
      </c>
      <c r="AC824">
        <v>0.2</v>
      </c>
      <c r="AD824">
        <v>0.2</v>
      </c>
      <c r="AE824">
        <v>7</v>
      </c>
      <c r="AF824" t="s">
        <v>1280</v>
      </c>
      <c r="AG824" t="s">
        <v>1281</v>
      </c>
      <c r="AL824" t="s">
        <v>1284</v>
      </c>
      <c r="AO824">
        <v>35</v>
      </c>
      <c r="AP824">
        <v>-30</v>
      </c>
      <c r="AS824">
        <v>7.4999999999999997E-2</v>
      </c>
      <c r="AT824">
        <v>4</v>
      </c>
      <c r="AU824">
        <v>7.4999999999999997E-2</v>
      </c>
      <c r="AV824">
        <v>4</v>
      </c>
      <c r="AW824" t="s">
        <v>1285</v>
      </c>
      <c r="AX824" t="s">
        <v>1286</v>
      </c>
      <c r="AY824" t="s">
        <v>1288</v>
      </c>
      <c r="AZ824" t="s">
        <v>1289</v>
      </c>
      <c r="BA824">
        <v>3</v>
      </c>
      <c r="BB824">
        <v>0.75</v>
      </c>
      <c r="BC824">
        <v>0</v>
      </c>
      <c r="BD824" t="s">
        <v>1290</v>
      </c>
      <c r="BE824" t="s">
        <v>1290</v>
      </c>
      <c r="BF824" t="s">
        <v>1291</v>
      </c>
      <c r="BG824" t="s">
        <v>1291</v>
      </c>
      <c r="BH824" t="s">
        <v>1291</v>
      </c>
      <c r="BI824">
        <v>0</v>
      </c>
      <c r="BJ824" t="s">
        <v>1292</v>
      </c>
      <c r="BK824">
        <v>0</v>
      </c>
    </row>
    <row r="825" spans="1:63" x14ac:dyDescent="0.25">
      <c r="A825" t="s">
        <v>867</v>
      </c>
      <c r="B825">
        <v>4</v>
      </c>
      <c r="C825" t="s">
        <v>1248</v>
      </c>
      <c r="D825">
        <v>0</v>
      </c>
      <c r="E825">
        <v>1900</v>
      </c>
      <c r="F825">
        <v>1</v>
      </c>
      <c r="G825">
        <v>9</v>
      </c>
      <c r="H825">
        <v>1.2</v>
      </c>
      <c r="I825" t="s">
        <v>1273</v>
      </c>
      <c r="J825" t="s">
        <v>1274</v>
      </c>
      <c r="K825" t="s">
        <v>1275</v>
      </c>
      <c r="M825" t="s">
        <v>1274</v>
      </c>
      <c r="N825" t="s">
        <v>1276</v>
      </c>
      <c r="P825" t="s">
        <v>1274</v>
      </c>
      <c r="Q825" t="s">
        <v>1277</v>
      </c>
      <c r="X825">
        <v>0.38800000000000001</v>
      </c>
      <c r="Y825">
        <v>0.4</v>
      </c>
      <c r="Z825" t="s">
        <v>1279</v>
      </c>
      <c r="AA825">
        <v>0.2</v>
      </c>
      <c r="AB825">
        <v>0.2</v>
      </c>
      <c r="AC825">
        <v>0.2</v>
      </c>
      <c r="AD825">
        <v>0.2</v>
      </c>
      <c r="AE825">
        <v>7</v>
      </c>
      <c r="AF825" t="s">
        <v>1280</v>
      </c>
      <c r="AG825" t="s">
        <v>1281</v>
      </c>
      <c r="AL825" t="s">
        <v>1284</v>
      </c>
      <c r="AO825">
        <v>35</v>
      </c>
      <c r="AP825">
        <v>-30</v>
      </c>
      <c r="AS825">
        <v>7.4999999999999997E-2</v>
      </c>
      <c r="AT825">
        <v>4</v>
      </c>
      <c r="AU825">
        <v>7.4999999999999997E-2</v>
      </c>
      <c r="AV825">
        <v>4</v>
      </c>
      <c r="AW825" t="s">
        <v>1285</v>
      </c>
      <c r="AX825" t="s">
        <v>1286</v>
      </c>
      <c r="AY825" t="s">
        <v>1288</v>
      </c>
      <c r="AZ825" t="s">
        <v>1289</v>
      </c>
      <c r="BA825">
        <v>3</v>
      </c>
      <c r="BB825">
        <v>0.75</v>
      </c>
      <c r="BC825">
        <v>0</v>
      </c>
      <c r="BD825" t="s">
        <v>1290</v>
      </c>
      <c r="BE825" t="s">
        <v>1290</v>
      </c>
      <c r="BF825" t="s">
        <v>1291</v>
      </c>
      <c r="BG825" t="s">
        <v>1291</v>
      </c>
      <c r="BH825" t="s">
        <v>1291</v>
      </c>
      <c r="BI825">
        <v>0</v>
      </c>
      <c r="BJ825" t="s">
        <v>1292</v>
      </c>
      <c r="BK825">
        <v>0</v>
      </c>
    </row>
    <row r="826" spans="1:63" x14ac:dyDescent="0.25">
      <c r="A826" t="s">
        <v>868</v>
      </c>
      <c r="B826">
        <v>4</v>
      </c>
      <c r="C826" t="s">
        <v>1249</v>
      </c>
      <c r="D826">
        <v>0</v>
      </c>
      <c r="E826">
        <v>1900</v>
      </c>
      <c r="F826">
        <v>1</v>
      </c>
      <c r="G826">
        <v>9</v>
      </c>
      <c r="H826">
        <v>1.2</v>
      </c>
      <c r="I826" t="s">
        <v>1273</v>
      </c>
      <c r="J826" t="s">
        <v>1274</v>
      </c>
      <c r="K826" t="s">
        <v>1275</v>
      </c>
      <c r="M826" t="s">
        <v>1274</v>
      </c>
      <c r="N826" t="s">
        <v>1276</v>
      </c>
      <c r="P826" t="s">
        <v>1274</v>
      </c>
      <c r="Q826" t="s">
        <v>1277</v>
      </c>
      <c r="X826">
        <v>0.38800000000000001</v>
      </c>
      <c r="Y826">
        <v>0.4</v>
      </c>
      <c r="Z826" t="s">
        <v>1279</v>
      </c>
      <c r="AA826">
        <v>0.2</v>
      </c>
      <c r="AB826">
        <v>0.2</v>
      </c>
      <c r="AC826">
        <v>0.2</v>
      </c>
      <c r="AD826">
        <v>0.2</v>
      </c>
      <c r="AE826">
        <v>7</v>
      </c>
      <c r="AF826" t="s">
        <v>1280</v>
      </c>
      <c r="AG826" t="s">
        <v>1281</v>
      </c>
      <c r="AL826" t="s">
        <v>1284</v>
      </c>
      <c r="AO826">
        <v>35</v>
      </c>
      <c r="AP826">
        <v>-30</v>
      </c>
      <c r="AS826">
        <v>7.4999999999999997E-2</v>
      </c>
      <c r="AT826">
        <v>4</v>
      </c>
      <c r="AU826">
        <v>7.4999999999999997E-2</v>
      </c>
      <c r="AV826">
        <v>4</v>
      </c>
      <c r="AW826" t="s">
        <v>1285</v>
      </c>
      <c r="AX826" t="s">
        <v>1286</v>
      </c>
      <c r="AY826" t="s">
        <v>1288</v>
      </c>
      <c r="AZ826" t="s">
        <v>1289</v>
      </c>
      <c r="BA826">
        <v>3</v>
      </c>
      <c r="BB826">
        <v>0.75</v>
      </c>
      <c r="BC826">
        <v>0</v>
      </c>
      <c r="BD826" t="s">
        <v>1290</v>
      </c>
      <c r="BE826" t="s">
        <v>1290</v>
      </c>
      <c r="BF826" t="s">
        <v>1291</v>
      </c>
      <c r="BG826" t="s">
        <v>1291</v>
      </c>
      <c r="BH826" t="s">
        <v>1291</v>
      </c>
      <c r="BI826">
        <v>0</v>
      </c>
      <c r="BJ826" t="s">
        <v>1292</v>
      </c>
      <c r="BK826">
        <v>0</v>
      </c>
    </row>
    <row r="827" spans="1:63" x14ac:dyDescent="0.25">
      <c r="A827" t="s">
        <v>869</v>
      </c>
      <c r="B827">
        <v>4</v>
      </c>
      <c r="C827" t="s">
        <v>1250</v>
      </c>
      <c r="D827">
        <v>0</v>
      </c>
      <c r="E827">
        <v>1900</v>
      </c>
      <c r="F827">
        <v>1</v>
      </c>
      <c r="G827">
        <v>9</v>
      </c>
      <c r="H827">
        <v>1.2</v>
      </c>
      <c r="I827" t="s">
        <v>1273</v>
      </c>
      <c r="J827" t="s">
        <v>1274</v>
      </c>
      <c r="K827" t="s">
        <v>1275</v>
      </c>
      <c r="M827" t="s">
        <v>1274</v>
      </c>
      <c r="N827" t="s">
        <v>1276</v>
      </c>
      <c r="P827" t="s">
        <v>1274</v>
      </c>
      <c r="Q827" t="s">
        <v>1277</v>
      </c>
      <c r="X827">
        <v>0.38800000000000001</v>
      </c>
      <c r="Y827">
        <v>0.4</v>
      </c>
      <c r="Z827" t="s">
        <v>1279</v>
      </c>
      <c r="AA827">
        <v>0.2</v>
      </c>
      <c r="AB827">
        <v>0.2</v>
      </c>
      <c r="AC827">
        <v>0.2</v>
      </c>
      <c r="AD827">
        <v>0.2</v>
      </c>
      <c r="AE827">
        <v>7</v>
      </c>
      <c r="AF827" t="s">
        <v>1280</v>
      </c>
      <c r="AG827" t="s">
        <v>1281</v>
      </c>
      <c r="AL827" t="s">
        <v>1284</v>
      </c>
      <c r="AO827">
        <v>35</v>
      </c>
      <c r="AP827">
        <v>-30</v>
      </c>
      <c r="AS827">
        <v>7.4999999999999997E-2</v>
      </c>
      <c r="AT827">
        <v>4</v>
      </c>
      <c r="AU827">
        <v>7.4999999999999997E-2</v>
      </c>
      <c r="AV827">
        <v>4</v>
      </c>
      <c r="AW827" t="s">
        <v>1285</v>
      </c>
      <c r="AX827" t="s">
        <v>1286</v>
      </c>
      <c r="AY827" t="s">
        <v>1288</v>
      </c>
      <c r="AZ827" t="s">
        <v>1289</v>
      </c>
      <c r="BA827">
        <v>3</v>
      </c>
      <c r="BB827">
        <v>0.75</v>
      </c>
      <c r="BC827">
        <v>0</v>
      </c>
      <c r="BD827" t="s">
        <v>1290</v>
      </c>
      <c r="BE827" t="s">
        <v>1290</v>
      </c>
      <c r="BF827" t="s">
        <v>1291</v>
      </c>
      <c r="BG827" t="s">
        <v>1291</v>
      </c>
      <c r="BH827" t="s">
        <v>1291</v>
      </c>
      <c r="BI827">
        <v>0</v>
      </c>
      <c r="BJ827" t="s">
        <v>1292</v>
      </c>
      <c r="BK827">
        <v>0</v>
      </c>
    </row>
    <row r="828" spans="1:63" x14ac:dyDescent="0.25">
      <c r="A828" t="s">
        <v>870</v>
      </c>
      <c r="B828">
        <v>4</v>
      </c>
      <c r="C828" t="s">
        <v>1251</v>
      </c>
      <c r="D828">
        <v>0</v>
      </c>
      <c r="E828">
        <v>1900</v>
      </c>
      <c r="F828">
        <v>1</v>
      </c>
      <c r="G828">
        <v>9</v>
      </c>
      <c r="H828">
        <v>1.2</v>
      </c>
      <c r="I828" t="s">
        <v>1273</v>
      </c>
      <c r="J828" t="s">
        <v>1274</v>
      </c>
      <c r="K828" t="s">
        <v>1275</v>
      </c>
      <c r="M828" t="s">
        <v>1274</v>
      </c>
      <c r="N828" t="s">
        <v>1276</v>
      </c>
      <c r="P828" t="s">
        <v>1274</v>
      </c>
      <c r="Q828" t="s">
        <v>1277</v>
      </c>
      <c r="X828">
        <v>0.38800000000000001</v>
      </c>
      <c r="Y828">
        <v>0.4</v>
      </c>
      <c r="Z828" t="s">
        <v>1279</v>
      </c>
      <c r="AA828">
        <v>0.2</v>
      </c>
      <c r="AB828">
        <v>0.2</v>
      </c>
      <c r="AC828">
        <v>0.2</v>
      </c>
      <c r="AD828">
        <v>0.2</v>
      </c>
      <c r="AE828">
        <v>7</v>
      </c>
      <c r="AF828" t="s">
        <v>1280</v>
      </c>
      <c r="AG828" t="s">
        <v>1281</v>
      </c>
      <c r="AL828" t="s">
        <v>1284</v>
      </c>
      <c r="AO828">
        <v>35</v>
      </c>
      <c r="AP828">
        <v>-30</v>
      </c>
      <c r="AS828">
        <v>7.4999999999999997E-2</v>
      </c>
      <c r="AT828">
        <v>4</v>
      </c>
      <c r="AU828">
        <v>7.4999999999999997E-2</v>
      </c>
      <c r="AV828">
        <v>4</v>
      </c>
      <c r="AW828" t="s">
        <v>1285</v>
      </c>
      <c r="AX828" t="s">
        <v>1286</v>
      </c>
      <c r="AY828" t="s">
        <v>1288</v>
      </c>
      <c r="AZ828" t="s">
        <v>1289</v>
      </c>
      <c r="BA828">
        <v>3</v>
      </c>
      <c r="BB828">
        <v>0.75</v>
      </c>
      <c r="BC828">
        <v>0</v>
      </c>
      <c r="BD828" t="s">
        <v>1290</v>
      </c>
      <c r="BE828" t="s">
        <v>1290</v>
      </c>
      <c r="BF828" t="s">
        <v>1291</v>
      </c>
      <c r="BG828" t="s">
        <v>1291</v>
      </c>
      <c r="BH828" t="s">
        <v>1291</v>
      </c>
      <c r="BI828">
        <v>0</v>
      </c>
      <c r="BJ828" t="s">
        <v>1292</v>
      </c>
      <c r="BK828">
        <v>0</v>
      </c>
    </row>
    <row r="829" spans="1:63" x14ac:dyDescent="0.25">
      <c r="A829" t="s">
        <v>871</v>
      </c>
      <c r="B829">
        <v>4</v>
      </c>
      <c r="C829" t="s">
        <v>1252</v>
      </c>
      <c r="D829">
        <v>0</v>
      </c>
      <c r="E829">
        <v>1900</v>
      </c>
      <c r="F829">
        <v>1</v>
      </c>
      <c r="G829">
        <v>9</v>
      </c>
      <c r="H829">
        <v>1.2</v>
      </c>
      <c r="I829" t="s">
        <v>1273</v>
      </c>
      <c r="J829" t="s">
        <v>1274</v>
      </c>
      <c r="K829" t="s">
        <v>1275</v>
      </c>
      <c r="M829" t="s">
        <v>1274</v>
      </c>
      <c r="N829" t="s">
        <v>1276</v>
      </c>
      <c r="P829" t="s">
        <v>1274</v>
      </c>
      <c r="Q829" t="s">
        <v>1277</v>
      </c>
      <c r="X829">
        <v>0.38800000000000001</v>
      </c>
      <c r="Y829">
        <v>0.4</v>
      </c>
      <c r="Z829" t="s">
        <v>1279</v>
      </c>
      <c r="AA829">
        <v>0.2</v>
      </c>
      <c r="AB829">
        <v>0.2</v>
      </c>
      <c r="AC829">
        <v>0.2</v>
      </c>
      <c r="AD829">
        <v>0.2</v>
      </c>
      <c r="AE829">
        <v>7</v>
      </c>
      <c r="AF829" t="s">
        <v>1280</v>
      </c>
      <c r="AG829" t="s">
        <v>1281</v>
      </c>
      <c r="AL829" t="s">
        <v>1284</v>
      </c>
      <c r="AO829">
        <v>35</v>
      </c>
      <c r="AP829">
        <v>-30</v>
      </c>
      <c r="AS829">
        <v>7.4999999999999997E-2</v>
      </c>
      <c r="AT829">
        <v>4</v>
      </c>
      <c r="AU829">
        <v>7.4999999999999997E-2</v>
      </c>
      <c r="AV829">
        <v>4</v>
      </c>
      <c r="AW829" t="s">
        <v>1285</v>
      </c>
      <c r="AX829" t="s">
        <v>1286</v>
      </c>
      <c r="AY829" t="s">
        <v>1288</v>
      </c>
      <c r="AZ829" t="s">
        <v>1289</v>
      </c>
      <c r="BA829">
        <v>3</v>
      </c>
      <c r="BB829">
        <v>0.75</v>
      </c>
      <c r="BC829">
        <v>0</v>
      </c>
      <c r="BD829" t="s">
        <v>1290</v>
      </c>
      <c r="BE829" t="s">
        <v>1290</v>
      </c>
      <c r="BF829" t="s">
        <v>1291</v>
      </c>
      <c r="BG829" t="s">
        <v>1291</v>
      </c>
      <c r="BH829" t="s">
        <v>1291</v>
      </c>
      <c r="BI829">
        <v>0</v>
      </c>
      <c r="BJ829" t="s">
        <v>1292</v>
      </c>
      <c r="BK829">
        <v>0</v>
      </c>
    </row>
    <row r="830" spans="1:63" x14ac:dyDescent="0.25">
      <c r="A830" t="s">
        <v>872</v>
      </c>
      <c r="B830">
        <v>4</v>
      </c>
      <c r="C830" t="s">
        <v>1253</v>
      </c>
      <c r="D830">
        <v>0</v>
      </c>
      <c r="E830">
        <v>1900</v>
      </c>
      <c r="F830">
        <v>1</v>
      </c>
      <c r="G830">
        <v>9</v>
      </c>
      <c r="H830">
        <v>1.2</v>
      </c>
      <c r="I830" t="s">
        <v>1273</v>
      </c>
      <c r="J830" t="s">
        <v>1274</v>
      </c>
      <c r="K830" t="s">
        <v>1275</v>
      </c>
      <c r="M830" t="s">
        <v>1274</v>
      </c>
      <c r="N830" t="s">
        <v>1276</v>
      </c>
      <c r="P830" t="s">
        <v>1274</v>
      </c>
      <c r="Q830" t="s">
        <v>1277</v>
      </c>
      <c r="X830">
        <v>0.38800000000000001</v>
      </c>
      <c r="Y830">
        <v>0.4</v>
      </c>
      <c r="Z830" t="s">
        <v>1279</v>
      </c>
      <c r="AA830">
        <v>0.2</v>
      </c>
      <c r="AB830">
        <v>0.2</v>
      </c>
      <c r="AC830">
        <v>0.2</v>
      </c>
      <c r="AD830">
        <v>0.2</v>
      </c>
      <c r="AE830">
        <v>7</v>
      </c>
      <c r="AF830" t="s">
        <v>1280</v>
      </c>
      <c r="AG830" t="s">
        <v>1281</v>
      </c>
      <c r="AL830" t="s">
        <v>1284</v>
      </c>
      <c r="AO830">
        <v>35</v>
      </c>
      <c r="AP830">
        <v>-30</v>
      </c>
      <c r="AS830">
        <v>7.4999999999999997E-2</v>
      </c>
      <c r="AT830">
        <v>4</v>
      </c>
      <c r="AU830">
        <v>7.4999999999999997E-2</v>
      </c>
      <c r="AV830">
        <v>4</v>
      </c>
      <c r="AW830" t="s">
        <v>1285</v>
      </c>
      <c r="AX830" t="s">
        <v>1286</v>
      </c>
      <c r="AY830" t="s">
        <v>1288</v>
      </c>
      <c r="AZ830" t="s">
        <v>1289</v>
      </c>
      <c r="BA830">
        <v>3</v>
      </c>
      <c r="BB830">
        <v>0.75</v>
      </c>
      <c r="BC830">
        <v>0</v>
      </c>
      <c r="BD830" t="s">
        <v>1290</v>
      </c>
      <c r="BE830" t="s">
        <v>1290</v>
      </c>
      <c r="BF830" t="s">
        <v>1291</v>
      </c>
      <c r="BG830" t="s">
        <v>1291</v>
      </c>
      <c r="BH830" t="s">
        <v>1291</v>
      </c>
      <c r="BI830">
        <v>0</v>
      </c>
      <c r="BJ830" t="s">
        <v>1292</v>
      </c>
      <c r="BK830">
        <v>0</v>
      </c>
    </row>
    <row r="831" spans="1:63" x14ac:dyDescent="0.25">
      <c r="A831" t="s">
        <v>873</v>
      </c>
      <c r="B831">
        <v>4</v>
      </c>
      <c r="C831" t="s">
        <v>1254</v>
      </c>
      <c r="D831">
        <v>0</v>
      </c>
      <c r="E831">
        <v>1900</v>
      </c>
      <c r="F831">
        <v>1</v>
      </c>
      <c r="G831">
        <v>9</v>
      </c>
      <c r="H831">
        <v>1.2</v>
      </c>
      <c r="I831" t="s">
        <v>1273</v>
      </c>
      <c r="J831" t="s">
        <v>1274</v>
      </c>
      <c r="K831" t="s">
        <v>1275</v>
      </c>
      <c r="M831" t="s">
        <v>1274</v>
      </c>
      <c r="N831" t="s">
        <v>1276</v>
      </c>
      <c r="P831" t="s">
        <v>1274</v>
      </c>
      <c r="Q831" t="s">
        <v>1277</v>
      </c>
      <c r="X831">
        <v>0.38800000000000001</v>
      </c>
      <c r="Y831">
        <v>0.4</v>
      </c>
      <c r="Z831" t="s">
        <v>1279</v>
      </c>
      <c r="AA831">
        <v>0.2</v>
      </c>
      <c r="AB831">
        <v>0.2</v>
      </c>
      <c r="AC831">
        <v>0.2</v>
      </c>
      <c r="AD831">
        <v>0.2</v>
      </c>
      <c r="AE831">
        <v>7</v>
      </c>
      <c r="AF831" t="s">
        <v>1280</v>
      </c>
      <c r="AG831" t="s">
        <v>1281</v>
      </c>
      <c r="AL831" t="s">
        <v>1284</v>
      </c>
      <c r="AO831">
        <v>35</v>
      </c>
      <c r="AP831">
        <v>-30</v>
      </c>
      <c r="AS831">
        <v>7.4999999999999997E-2</v>
      </c>
      <c r="AT831">
        <v>4</v>
      </c>
      <c r="AU831">
        <v>7.4999999999999997E-2</v>
      </c>
      <c r="AV831">
        <v>4</v>
      </c>
      <c r="AW831" t="s">
        <v>1285</v>
      </c>
      <c r="AX831" t="s">
        <v>1286</v>
      </c>
      <c r="AY831" t="s">
        <v>1288</v>
      </c>
      <c r="AZ831" t="s">
        <v>1289</v>
      </c>
      <c r="BA831">
        <v>3</v>
      </c>
      <c r="BB831">
        <v>0.75</v>
      </c>
      <c r="BC831">
        <v>0</v>
      </c>
      <c r="BD831" t="s">
        <v>1290</v>
      </c>
      <c r="BE831" t="s">
        <v>1290</v>
      </c>
      <c r="BF831" t="s">
        <v>1291</v>
      </c>
      <c r="BG831" t="s">
        <v>1291</v>
      </c>
      <c r="BH831" t="s">
        <v>1291</v>
      </c>
      <c r="BI831">
        <v>0</v>
      </c>
      <c r="BJ831" t="s">
        <v>1292</v>
      </c>
      <c r="BK831">
        <v>0</v>
      </c>
    </row>
    <row r="832" spans="1:63" x14ac:dyDescent="0.25">
      <c r="A832" t="s">
        <v>874</v>
      </c>
      <c r="B832">
        <v>4</v>
      </c>
      <c r="C832" t="s">
        <v>1255</v>
      </c>
      <c r="D832">
        <v>0</v>
      </c>
      <c r="E832">
        <v>1900</v>
      </c>
      <c r="F832">
        <v>1</v>
      </c>
      <c r="G832">
        <v>9</v>
      </c>
      <c r="H832">
        <v>1.2</v>
      </c>
      <c r="I832" t="s">
        <v>1273</v>
      </c>
      <c r="J832" t="s">
        <v>1274</v>
      </c>
      <c r="K832" t="s">
        <v>1275</v>
      </c>
      <c r="M832" t="s">
        <v>1274</v>
      </c>
      <c r="N832" t="s">
        <v>1276</v>
      </c>
      <c r="P832" t="s">
        <v>1274</v>
      </c>
      <c r="Q832" t="s">
        <v>1277</v>
      </c>
      <c r="X832">
        <v>0.38800000000000001</v>
      </c>
      <c r="Y832">
        <v>0.4</v>
      </c>
      <c r="Z832" t="s">
        <v>1279</v>
      </c>
      <c r="AA832">
        <v>0.2</v>
      </c>
      <c r="AB832">
        <v>0.2</v>
      </c>
      <c r="AC832">
        <v>0.2</v>
      </c>
      <c r="AD832">
        <v>0.2</v>
      </c>
      <c r="AE832">
        <v>7</v>
      </c>
      <c r="AF832" t="s">
        <v>1280</v>
      </c>
      <c r="AG832" t="s">
        <v>1281</v>
      </c>
      <c r="AL832" t="s">
        <v>1284</v>
      </c>
      <c r="AO832">
        <v>35</v>
      </c>
      <c r="AP832">
        <v>-30</v>
      </c>
      <c r="AS832">
        <v>7.4999999999999997E-2</v>
      </c>
      <c r="AT832">
        <v>4</v>
      </c>
      <c r="AU832">
        <v>7.4999999999999997E-2</v>
      </c>
      <c r="AV832">
        <v>4</v>
      </c>
      <c r="AW832" t="s">
        <v>1285</v>
      </c>
      <c r="AX832" t="s">
        <v>1286</v>
      </c>
      <c r="AY832" t="s">
        <v>1288</v>
      </c>
      <c r="AZ832" t="s">
        <v>1289</v>
      </c>
      <c r="BA832">
        <v>3</v>
      </c>
      <c r="BB832">
        <v>0.75</v>
      </c>
      <c r="BC832">
        <v>0</v>
      </c>
      <c r="BD832" t="s">
        <v>1290</v>
      </c>
      <c r="BE832" t="s">
        <v>1290</v>
      </c>
      <c r="BF832" t="s">
        <v>1291</v>
      </c>
      <c r="BG832" t="s">
        <v>1291</v>
      </c>
      <c r="BH832" t="s">
        <v>1291</v>
      </c>
      <c r="BI832">
        <v>0</v>
      </c>
      <c r="BJ832" t="s">
        <v>1292</v>
      </c>
      <c r="BK832">
        <v>0</v>
      </c>
    </row>
    <row r="833" spans="1:63" x14ac:dyDescent="0.25">
      <c r="A833" t="s">
        <v>875</v>
      </c>
      <c r="B833">
        <v>4</v>
      </c>
      <c r="C833" t="s">
        <v>1256</v>
      </c>
      <c r="D833">
        <v>0</v>
      </c>
      <c r="E833">
        <v>1900</v>
      </c>
      <c r="F833">
        <v>1</v>
      </c>
      <c r="G833">
        <v>9</v>
      </c>
      <c r="H833">
        <v>1.2</v>
      </c>
      <c r="I833" t="s">
        <v>1273</v>
      </c>
      <c r="J833" t="s">
        <v>1274</v>
      </c>
      <c r="K833" t="s">
        <v>1275</v>
      </c>
      <c r="M833" t="s">
        <v>1274</v>
      </c>
      <c r="N833" t="s">
        <v>1276</v>
      </c>
      <c r="P833" t="s">
        <v>1274</v>
      </c>
      <c r="Q833" t="s">
        <v>1277</v>
      </c>
      <c r="X833">
        <v>0.38800000000000001</v>
      </c>
      <c r="Y833">
        <v>0.4</v>
      </c>
      <c r="Z833" t="s">
        <v>1279</v>
      </c>
      <c r="AA833">
        <v>0.2</v>
      </c>
      <c r="AB833">
        <v>0.2</v>
      </c>
      <c r="AC833">
        <v>0.2</v>
      </c>
      <c r="AD833">
        <v>0.2</v>
      </c>
      <c r="AE833">
        <v>7</v>
      </c>
      <c r="AF833" t="s">
        <v>1280</v>
      </c>
      <c r="AG833" t="s">
        <v>1281</v>
      </c>
      <c r="AL833" t="s">
        <v>1284</v>
      </c>
      <c r="AO833">
        <v>35</v>
      </c>
      <c r="AP833">
        <v>-30</v>
      </c>
      <c r="AS833">
        <v>7.4999999999999997E-2</v>
      </c>
      <c r="AT833">
        <v>4</v>
      </c>
      <c r="AU833">
        <v>7.4999999999999997E-2</v>
      </c>
      <c r="AV833">
        <v>4</v>
      </c>
      <c r="AW833" t="s">
        <v>1285</v>
      </c>
      <c r="AX833" t="s">
        <v>1286</v>
      </c>
      <c r="AY833" t="s">
        <v>1288</v>
      </c>
      <c r="AZ833" t="s">
        <v>1289</v>
      </c>
      <c r="BA833">
        <v>3</v>
      </c>
      <c r="BB833">
        <v>0.75</v>
      </c>
      <c r="BC833">
        <v>0</v>
      </c>
      <c r="BD833" t="s">
        <v>1290</v>
      </c>
      <c r="BE833" t="s">
        <v>1290</v>
      </c>
      <c r="BF833" t="s">
        <v>1291</v>
      </c>
      <c r="BG833" t="s">
        <v>1291</v>
      </c>
      <c r="BH833" t="s">
        <v>1291</v>
      </c>
      <c r="BI833">
        <v>0</v>
      </c>
      <c r="BJ833" t="s">
        <v>1292</v>
      </c>
      <c r="BK833">
        <v>0</v>
      </c>
    </row>
    <row r="834" spans="1:63" x14ac:dyDescent="0.25">
      <c r="A834" t="s">
        <v>876</v>
      </c>
      <c r="B834">
        <v>4</v>
      </c>
      <c r="C834" t="s">
        <v>1257</v>
      </c>
      <c r="D834">
        <v>0</v>
      </c>
      <c r="E834">
        <v>1900</v>
      </c>
      <c r="F834">
        <v>1</v>
      </c>
      <c r="G834">
        <v>9</v>
      </c>
      <c r="H834">
        <v>1.2</v>
      </c>
      <c r="I834" t="s">
        <v>1273</v>
      </c>
      <c r="J834" t="s">
        <v>1274</v>
      </c>
      <c r="K834" t="s">
        <v>1275</v>
      </c>
      <c r="M834" t="s">
        <v>1274</v>
      </c>
      <c r="N834" t="s">
        <v>1276</v>
      </c>
      <c r="P834" t="s">
        <v>1274</v>
      </c>
      <c r="Q834" t="s">
        <v>1277</v>
      </c>
      <c r="X834">
        <v>0.38800000000000001</v>
      </c>
      <c r="Y834">
        <v>0.4</v>
      </c>
      <c r="Z834" t="s">
        <v>1279</v>
      </c>
      <c r="AA834">
        <v>0.2</v>
      </c>
      <c r="AB834">
        <v>0.2</v>
      </c>
      <c r="AC834">
        <v>0.2</v>
      </c>
      <c r="AD834">
        <v>0.2</v>
      </c>
      <c r="AE834">
        <v>7</v>
      </c>
      <c r="AF834" t="s">
        <v>1280</v>
      </c>
      <c r="AG834" t="s">
        <v>1281</v>
      </c>
      <c r="AL834" t="s">
        <v>1284</v>
      </c>
      <c r="AO834">
        <v>35</v>
      </c>
      <c r="AP834">
        <v>-30</v>
      </c>
      <c r="AS834">
        <v>7.4999999999999997E-2</v>
      </c>
      <c r="AT834">
        <v>4</v>
      </c>
      <c r="AU834">
        <v>7.4999999999999997E-2</v>
      </c>
      <c r="AV834">
        <v>4</v>
      </c>
      <c r="AW834" t="s">
        <v>1285</v>
      </c>
      <c r="AX834" t="s">
        <v>1286</v>
      </c>
      <c r="AY834" t="s">
        <v>1288</v>
      </c>
      <c r="AZ834" t="s">
        <v>1289</v>
      </c>
      <c r="BA834">
        <v>3</v>
      </c>
      <c r="BB834">
        <v>0.75</v>
      </c>
      <c r="BC834">
        <v>0</v>
      </c>
      <c r="BD834" t="s">
        <v>1290</v>
      </c>
      <c r="BE834" t="s">
        <v>1290</v>
      </c>
      <c r="BF834" t="s">
        <v>1291</v>
      </c>
      <c r="BG834" t="s">
        <v>1291</v>
      </c>
      <c r="BH834" t="s">
        <v>1291</v>
      </c>
      <c r="BI834">
        <v>0</v>
      </c>
      <c r="BJ834" t="s">
        <v>1292</v>
      </c>
      <c r="BK834">
        <v>0</v>
      </c>
    </row>
    <row r="835" spans="1:63" x14ac:dyDescent="0.25">
      <c r="A835" t="s">
        <v>877</v>
      </c>
      <c r="B835">
        <v>4</v>
      </c>
      <c r="C835" t="s">
        <v>1258</v>
      </c>
      <c r="D835">
        <v>0</v>
      </c>
      <c r="E835">
        <v>1900</v>
      </c>
      <c r="F835">
        <v>1</v>
      </c>
      <c r="G835">
        <v>9</v>
      </c>
      <c r="H835">
        <v>1.2</v>
      </c>
      <c r="I835" t="s">
        <v>1273</v>
      </c>
      <c r="J835" t="s">
        <v>1274</v>
      </c>
      <c r="K835" t="s">
        <v>1275</v>
      </c>
      <c r="M835" t="s">
        <v>1274</v>
      </c>
      <c r="N835" t="s">
        <v>1276</v>
      </c>
      <c r="P835" t="s">
        <v>1274</v>
      </c>
      <c r="Q835" t="s">
        <v>1277</v>
      </c>
      <c r="X835">
        <v>0.38800000000000001</v>
      </c>
      <c r="Y835">
        <v>0.4</v>
      </c>
      <c r="Z835" t="s">
        <v>1279</v>
      </c>
      <c r="AA835">
        <v>0.2</v>
      </c>
      <c r="AB835">
        <v>0.2</v>
      </c>
      <c r="AC835">
        <v>0.2</v>
      </c>
      <c r="AD835">
        <v>0.2</v>
      </c>
      <c r="AE835">
        <v>7</v>
      </c>
      <c r="AF835" t="s">
        <v>1280</v>
      </c>
      <c r="AG835" t="s">
        <v>1281</v>
      </c>
      <c r="AL835" t="s">
        <v>1284</v>
      </c>
      <c r="AO835">
        <v>35</v>
      </c>
      <c r="AP835">
        <v>-30</v>
      </c>
      <c r="AS835">
        <v>7.4999999999999997E-2</v>
      </c>
      <c r="AT835">
        <v>4</v>
      </c>
      <c r="AU835">
        <v>7.4999999999999997E-2</v>
      </c>
      <c r="AV835">
        <v>4</v>
      </c>
      <c r="AW835" t="s">
        <v>1285</v>
      </c>
      <c r="AX835" t="s">
        <v>1286</v>
      </c>
      <c r="AY835" t="s">
        <v>1288</v>
      </c>
      <c r="AZ835" t="s">
        <v>1289</v>
      </c>
      <c r="BA835">
        <v>3</v>
      </c>
      <c r="BB835">
        <v>0.75</v>
      </c>
      <c r="BC835">
        <v>0</v>
      </c>
      <c r="BD835" t="s">
        <v>1290</v>
      </c>
      <c r="BE835" t="s">
        <v>1290</v>
      </c>
      <c r="BF835" t="s">
        <v>1291</v>
      </c>
      <c r="BG835" t="s">
        <v>1291</v>
      </c>
      <c r="BH835" t="s">
        <v>1291</v>
      </c>
      <c r="BI835">
        <v>0</v>
      </c>
      <c r="BJ835" t="s">
        <v>1292</v>
      </c>
      <c r="BK835">
        <v>0</v>
      </c>
    </row>
    <row r="836" spans="1:63" x14ac:dyDescent="0.25">
      <c r="A836" t="s">
        <v>878</v>
      </c>
      <c r="B836">
        <v>4</v>
      </c>
      <c r="C836" t="s">
        <v>1259</v>
      </c>
      <c r="D836">
        <v>0</v>
      </c>
      <c r="E836">
        <v>1900</v>
      </c>
      <c r="F836">
        <v>1</v>
      </c>
      <c r="G836">
        <v>9</v>
      </c>
      <c r="H836">
        <v>1.2</v>
      </c>
      <c r="I836" t="s">
        <v>1273</v>
      </c>
      <c r="J836" t="s">
        <v>1274</v>
      </c>
      <c r="K836" t="s">
        <v>1275</v>
      </c>
      <c r="M836" t="s">
        <v>1274</v>
      </c>
      <c r="N836" t="s">
        <v>1276</v>
      </c>
      <c r="P836" t="s">
        <v>1274</v>
      </c>
      <c r="Q836" t="s">
        <v>1277</v>
      </c>
      <c r="X836">
        <v>0.38800000000000001</v>
      </c>
      <c r="Y836">
        <v>0.4</v>
      </c>
      <c r="Z836" t="s">
        <v>1279</v>
      </c>
      <c r="AA836">
        <v>0.2</v>
      </c>
      <c r="AB836">
        <v>0.2</v>
      </c>
      <c r="AC836">
        <v>0.2</v>
      </c>
      <c r="AD836">
        <v>0.2</v>
      </c>
      <c r="AE836">
        <v>7</v>
      </c>
      <c r="AF836" t="s">
        <v>1280</v>
      </c>
      <c r="AG836" t="s">
        <v>1281</v>
      </c>
      <c r="AL836" t="s">
        <v>1284</v>
      </c>
      <c r="AO836">
        <v>35</v>
      </c>
      <c r="AP836">
        <v>-30</v>
      </c>
      <c r="AS836">
        <v>7.4999999999999997E-2</v>
      </c>
      <c r="AT836">
        <v>4</v>
      </c>
      <c r="AU836">
        <v>7.4999999999999997E-2</v>
      </c>
      <c r="AV836">
        <v>4</v>
      </c>
      <c r="AW836" t="s">
        <v>1285</v>
      </c>
      <c r="AX836" t="s">
        <v>1286</v>
      </c>
      <c r="AY836" t="s">
        <v>1288</v>
      </c>
      <c r="AZ836" t="s">
        <v>1289</v>
      </c>
      <c r="BA836">
        <v>3</v>
      </c>
      <c r="BB836">
        <v>0.75</v>
      </c>
      <c r="BC836">
        <v>0</v>
      </c>
      <c r="BD836" t="s">
        <v>1290</v>
      </c>
      <c r="BE836" t="s">
        <v>1290</v>
      </c>
      <c r="BF836" t="s">
        <v>1291</v>
      </c>
      <c r="BG836" t="s">
        <v>1291</v>
      </c>
      <c r="BH836" t="s">
        <v>1291</v>
      </c>
      <c r="BI836">
        <v>0</v>
      </c>
      <c r="BJ836" t="s">
        <v>1292</v>
      </c>
      <c r="BK836">
        <v>0</v>
      </c>
    </row>
    <row r="837" spans="1:63" x14ac:dyDescent="0.25">
      <c r="A837" t="s">
        <v>879</v>
      </c>
      <c r="B837">
        <v>4</v>
      </c>
      <c r="C837" t="s">
        <v>1260</v>
      </c>
      <c r="D837">
        <v>0</v>
      </c>
      <c r="E837">
        <v>1900</v>
      </c>
      <c r="F837">
        <v>1</v>
      </c>
      <c r="G837">
        <v>9</v>
      </c>
      <c r="H837">
        <v>1.2</v>
      </c>
      <c r="I837" t="s">
        <v>1273</v>
      </c>
      <c r="J837" t="s">
        <v>1274</v>
      </c>
      <c r="K837" t="s">
        <v>1275</v>
      </c>
      <c r="M837" t="s">
        <v>1274</v>
      </c>
      <c r="N837" t="s">
        <v>1276</v>
      </c>
      <c r="P837" t="s">
        <v>1274</v>
      </c>
      <c r="Q837" t="s">
        <v>1277</v>
      </c>
      <c r="X837">
        <v>0.38800000000000001</v>
      </c>
      <c r="Y837">
        <v>0.4</v>
      </c>
      <c r="Z837" t="s">
        <v>1279</v>
      </c>
      <c r="AA837">
        <v>0.2</v>
      </c>
      <c r="AB837">
        <v>0.2</v>
      </c>
      <c r="AC837">
        <v>0.2</v>
      </c>
      <c r="AD837">
        <v>0.2</v>
      </c>
      <c r="AE837">
        <v>7</v>
      </c>
      <c r="AF837" t="s">
        <v>1280</v>
      </c>
      <c r="AG837" t="s">
        <v>1281</v>
      </c>
      <c r="AL837" t="s">
        <v>1284</v>
      </c>
      <c r="AO837">
        <v>35</v>
      </c>
      <c r="AP837">
        <v>-30</v>
      </c>
      <c r="AS837">
        <v>7.4999999999999997E-2</v>
      </c>
      <c r="AT837">
        <v>4</v>
      </c>
      <c r="AU837">
        <v>7.4999999999999997E-2</v>
      </c>
      <c r="AV837">
        <v>4</v>
      </c>
      <c r="AW837" t="s">
        <v>1285</v>
      </c>
      <c r="AX837" t="s">
        <v>1286</v>
      </c>
      <c r="AY837" t="s">
        <v>1288</v>
      </c>
      <c r="AZ837" t="s">
        <v>1289</v>
      </c>
      <c r="BA837">
        <v>3</v>
      </c>
      <c r="BB837">
        <v>0.75</v>
      </c>
      <c r="BC837">
        <v>0</v>
      </c>
      <c r="BD837" t="s">
        <v>1290</v>
      </c>
      <c r="BE837" t="s">
        <v>1290</v>
      </c>
      <c r="BF837" t="s">
        <v>1291</v>
      </c>
      <c r="BG837" t="s">
        <v>1291</v>
      </c>
      <c r="BH837" t="s">
        <v>1291</v>
      </c>
      <c r="BI837">
        <v>0</v>
      </c>
      <c r="BJ837" t="s">
        <v>1292</v>
      </c>
      <c r="BK837">
        <v>0</v>
      </c>
    </row>
    <row r="838" spans="1:63" x14ac:dyDescent="0.25">
      <c r="A838" t="s">
        <v>880</v>
      </c>
      <c r="B838">
        <v>4</v>
      </c>
      <c r="C838" t="s">
        <v>1261</v>
      </c>
      <c r="D838">
        <v>0</v>
      </c>
      <c r="E838">
        <v>1900</v>
      </c>
      <c r="F838">
        <v>1</v>
      </c>
      <c r="G838">
        <v>9</v>
      </c>
      <c r="H838">
        <v>1.2</v>
      </c>
      <c r="I838" t="s">
        <v>1273</v>
      </c>
      <c r="J838" t="s">
        <v>1274</v>
      </c>
      <c r="K838" t="s">
        <v>1275</v>
      </c>
      <c r="M838" t="s">
        <v>1274</v>
      </c>
      <c r="N838" t="s">
        <v>1276</v>
      </c>
      <c r="P838" t="s">
        <v>1274</v>
      </c>
      <c r="Q838" t="s">
        <v>1277</v>
      </c>
      <c r="X838">
        <v>0.38800000000000001</v>
      </c>
      <c r="Y838">
        <v>0.4</v>
      </c>
      <c r="Z838" t="s">
        <v>1279</v>
      </c>
      <c r="AA838">
        <v>0.2</v>
      </c>
      <c r="AB838">
        <v>0.2</v>
      </c>
      <c r="AC838">
        <v>0.2</v>
      </c>
      <c r="AD838">
        <v>0.2</v>
      </c>
      <c r="AE838">
        <v>7</v>
      </c>
      <c r="AF838" t="s">
        <v>1280</v>
      </c>
      <c r="AG838" t="s">
        <v>1281</v>
      </c>
      <c r="AL838" t="s">
        <v>1284</v>
      </c>
      <c r="AO838">
        <v>35</v>
      </c>
      <c r="AP838">
        <v>-30</v>
      </c>
      <c r="AS838">
        <v>7.4999999999999997E-2</v>
      </c>
      <c r="AT838">
        <v>4</v>
      </c>
      <c r="AU838">
        <v>7.4999999999999997E-2</v>
      </c>
      <c r="AV838">
        <v>4</v>
      </c>
      <c r="AW838" t="s">
        <v>1285</v>
      </c>
      <c r="AX838" t="s">
        <v>1286</v>
      </c>
      <c r="AY838" t="s">
        <v>1288</v>
      </c>
      <c r="AZ838" t="s">
        <v>1289</v>
      </c>
      <c r="BA838">
        <v>3</v>
      </c>
      <c r="BB838">
        <v>0.75</v>
      </c>
      <c r="BC838">
        <v>0</v>
      </c>
      <c r="BD838" t="s">
        <v>1290</v>
      </c>
      <c r="BE838" t="s">
        <v>1290</v>
      </c>
      <c r="BF838" t="s">
        <v>1291</v>
      </c>
      <c r="BG838" t="s">
        <v>1291</v>
      </c>
      <c r="BH838" t="s">
        <v>1291</v>
      </c>
      <c r="BI838">
        <v>0</v>
      </c>
      <c r="BJ838" t="s">
        <v>1292</v>
      </c>
      <c r="BK838">
        <v>0</v>
      </c>
    </row>
    <row r="839" spans="1:63" x14ac:dyDescent="0.25">
      <c r="A839" t="s">
        <v>881</v>
      </c>
      <c r="B839">
        <v>4</v>
      </c>
      <c r="C839" t="s">
        <v>1262</v>
      </c>
      <c r="D839">
        <v>0</v>
      </c>
      <c r="E839">
        <v>1900</v>
      </c>
      <c r="F839">
        <v>1</v>
      </c>
      <c r="G839">
        <v>9</v>
      </c>
      <c r="H839">
        <v>1.2</v>
      </c>
      <c r="I839" t="s">
        <v>1273</v>
      </c>
      <c r="J839" t="s">
        <v>1274</v>
      </c>
      <c r="K839" t="s">
        <v>1275</v>
      </c>
      <c r="M839" t="s">
        <v>1274</v>
      </c>
      <c r="N839" t="s">
        <v>1276</v>
      </c>
      <c r="P839" t="s">
        <v>1274</v>
      </c>
      <c r="Q839" t="s">
        <v>1277</v>
      </c>
      <c r="X839">
        <v>0.38800000000000001</v>
      </c>
      <c r="Y839">
        <v>0.4</v>
      </c>
      <c r="Z839" t="s">
        <v>1279</v>
      </c>
      <c r="AA839">
        <v>0.2</v>
      </c>
      <c r="AB839">
        <v>0.2</v>
      </c>
      <c r="AC839">
        <v>0.2</v>
      </c>
      <c r="AD839">
        <v>0.2</v>
      </c>
      <c r="AE839">
        <v>7</v>
      </c>
      <c r="AF839" t="s">
        <v>1280</v>
      </c>
      <c r="AG839" t="s">
        <v>1281</v>
      </c>
      <c r="AL839" t="s">
        <v>1284</v>
      </c>
      <c r="AO839">
        <v>35</v>
      </c>
      <c r="AP839">
        <v>-30</v>
      </c>
      <c r="AS839">
        <v>7.4999999999999997E-2</v>
      </c>
      <c r="AT839">
        <v>4</v>
      </c>
      <c r="AU839">
        <v>7.4999999999999997E-2</v>
      </c>
      <c r="AV839">
        <v>4</v>
      </c>
      <c r="AW839" t="s">
        <v>1285</v>
      </c>
      <c r="AX839" t="s">
        <v>1286</v>
      </c>
      <c r="AY839" t="s">
        <v>1288</v>
      </c>
      <c r="AZ839" t="s">
        <v>1289</v>
      </c>
      <c r="BA839">
        <v>3</v>
      </c>
      <c r="BB839">
        <v>0.75</v>
      </c>
      <c r="BC839">
        <v>0</v>
      </c>
      <c r="BD839" t="s">
        <v>1290</v>
      </c>
      <c r="BE839" t="s">
        <v>1290</v>
      </c>
      <c r="BF839" t="s">
        <v>1291</v>
      </c>
      <c r="BG839" t="s">
        <v>1291</v>
      </c>
      <c r="BH839" t="s">
        <v>1291</v>
      </c>
      <c r="BI839">
        <v>0</v>
      </c>
      <c r="BJ839" t="s">
        <v>1292</v>
      </c>
      <c r="BK839">
        <v>0</v>
      </c>
    </row>
    <row r="840" spans="1:63" x14ac:dyDescent="0.25">
      <c r="A840" t="s">
        <v>882</v>
      </c>
      <c r="B840">
        <v>4</v>
      </c>
      <c r="C840" t="s">
        <v>1263</v>
      </c>
      <c r="D840">
        <v>0</v>
      </c>
      <c r="E840">
        <v>1900</v>
      </c>
      <c r="F840">
        <v>1</v>
      </c>
      <c r="G840">
        <v>9</v>
      </c>
      <c r="H840">
        <v>1.2</v>
      </c>
      <c r="I840" t="s">
        <v>1273</v>
      </c>
      <c r="J840" t="s">
        <v>1274</v>
      </c>
      <c r="K840" t="s">
        <v>1275</v>
      </c>
      <c r="M840" t="s">
        <v>1274</v>
      </c>
      <c r="N840" t="s">
        <v>1276</v>
      </c>
      <c r="P840" t="s">
        <v>1274</v>
      </c>
      <c r="Q840" t="s">
        <v>1277</v>
      </c>
      <c r="X840">
        <v>0.38800000000000001</v>
      </c>
      <c r="Y840">
        <v>0.4</v>
      </c>
      <c r="Z840" t="s">
        <v>1279</v>
      </c>
      <c r="AA840">
        <v>0.2</v>
      </c>
      <c r="AB840">
        <v>0.2</v>
      </c>
      <c r="AC840">
        <v>0.2</v>
      </c>
      <c r="AD840">
        <v>0.2</v>
      </c>
      <c r="AE840">
        <v>7</v>
      </c>
      <c r="AF840" t="s">
        <v>1280</v>
      </c>
      <c r="AG840" t="s">
        <v>1281</v>
      </c>
      <c r="AL840" t="s">
        <v>1284</v>
      </c>
      <c r="AO840">
        <v>35</v>
      </c>
      <c r="AP840">
        <v>-30</v>
      </c>
      <c r="AS840">
        <v>7.4999999999999997E-2</v>
      </c>
      <c r="AT840">
        <v>4</v>
      </c>
      <c r="AU840">
        <v>7.4999999999999997E-2</v>
      </c>
      <c r="AV840">
        <v>4</v>
      </c>
      <c r="AW840" t="s">
        <v>1285</v>
      </c>
      <c r="AX840" t="s">
        <v>1286</v>
      </c>
      <c r="AY840" t="s">
        <v>1288</v>
      </c>
      <c r="AZ840" t="s">
        <v>1289</v>
      </c>
      <c r="BA840">
        <v>3</v>
      </c>
      <c r="BB840">
        <v>0.75</v>
      </c>
      <c r="BC840">
        <v>0</v>
      </c>
      <c r="BD840" t="s">
        <v>1290</v>
      </c>
      <c r="BE840" t="s">
        <v>1290</v>
      </c>
      <c r="BF840" t="s">
        <v>1291</v>
      </c>
      <c r="BG840" t="s">
        <v>1291</v>
      </c>
      <c r="BH840" t="s">
        <v>1291</v>
      </c>
      <c r="BI840">
        <v>0</v>
      </c>
      <c r="BJ840" t="s">
        <v>1292</v>
      </c>
      <c r="BK840">
        <v>0</v>
      </c>
    </row>
    <row r="841" spans="1:63" x14ac:dyDescent="0.25">
      <c r="A841" t="s">
        <v>883</v>
      </c>
      <c r="B841">
        <v>4</v>
      </c>
      <c r="C841" t="s">
        <v>1264</v>
      </c>
      <c r="D841">
        <v>0</v>
      </c>
      <c r="E841">
        <v>1900</v>
      </c>
      <c r="F841">
        <v>1</v>
      </c>
      <c r="G841">
        <v>9</v>
      </c>
      <c r="H841">
        <v>1.2</v>
      </c>
      <c r="I841" t="s">
        <v>1273</v>
      </c>
      <c r="J841" t="s">
        <v>1274</v>
      </c>
      <c r="K841" t="s">
        <v>1275</v>
      </c>
      <c r="M841" t="s">
        <v>1274</v>
      </c>
      <c r="N841" t="s">
        <v>1276</v>
      </c>
      <c r="P841" t="s">
        <v>1274</v>
      </c>
      <c r="Q841" t="s">
        <v>1277</v>
      </c>
      <c r="X841">
        <v>0.38800000000000001</v>
      </c>
      <c r="Y841">
        <v>0.4</v>
      </c>
      <c r="Z841" t="s">
        <v>1279</v>
      </c>
      <c r="AA841">
        <v>0.2</v>
      </c>
      <c r="AB841">
        <v>0.2</v>
      </c>
      <c r="AC841">
        <v>0.2</v>
      </c>
      <c r="AD841">
        <v>0.2</v>
      </c>
      <c r="AE841">
        <v>7</v>
      </c>
      <c r="AF841" t="s">
        <v>1280</v>
      </c>
      <c r="AG841" t="s">
        <v>1281</v>
      </c>
      <c r="AL841" t="s">
        <v>1284</v>
      </c>
      <c r="AO841">
        <v>35</v>
      </c>
      <c r="AP841">
        <v>-30</v>
      </c>
      <c r="AS841">
        <v>7.4999999999999997E-2</v>
      </c>
      <c r="AT841">
        <v>4</v>
      </c>
      <c r="AU841">
        <v>7.4999999999999997E-2</v>
      </c>
      <c r="AV841">
        <v>4</v>
      </c>
      <c r="AW841" t="s">
        <v>1285</v>
      </c>
      <c r="AX841" t="s">
        <v>1286</v>
      </c>
      <c r="AY841" t="s">
        <v>1288</v>
      </c>
      <c r="AZ841" t="s">
        <v>1289</v>
      </c>
      <c r="BA841">
        <v>3</v>
      </c>
      <c r="BB841">
        <v>0.75</v>
      </c>
      <c r="BC841">
        <v>0</v>
      </c>
      <c r="BD841" t="s">
        <v>1290</v>
      </c>
      <c r="BE841" t="s">
        <v>1290</v>
      </c>
      <c r="BF841" t="s">
        <v>1291</v>
      </c>
      <c r="BG841" t="s">
        <v>1291</v>
      </c>
      <c r="BH841" t="s">
        <v>1291</v>
      </c>
      <c r="BI841">
        <v>0</v>
      </c>
      <c r="BJ841" t="s">
        <v>1292</v>
      </c>
      <c r="BK841">
        <v>0</v>
      </c>
    </row>
    <row r="842" spans="1:63" x14ac:dyDescent="0.25">
      <c r="A842" t="s">
        <v>884</v>
      </c>
      <c r="B842">
        <v>4</v>
      </c>
      <c r="C842" t="s">
        <v>1265</v>
      </c>
      <c r="D842">
        <v>0</v>
      </c>
      <c r="E842">
        <v>1900</v>
      </c>
      <c r="F842">
        <v>1</v>
      </c>
      <c r="G842">
        <v>9</v>
      </c>
      <c r="H842">
        <v>1.2</v>
      </c>
      <c r="I842" t="s">
        <v>1273</v>
      </c>
      <c r="J842" t="s">
        <v>1274</v>
      </c>
      <c r="K842" t="s">
        <v>1275</v>
      </c>
      <c r="M842" t="s">
        <v>1274</v>
      </c>
      <c r="N842" t="s">
        <v>1276</v>
      </c>
      <c r="P842" t="s">
        <v>1274</v>
      </c>
      <c r="Q842" t="s">
        <v>1277</v>
      </c>
      <c r="X842">
        <v>0.38800000000000001</v>
      </c>
      <c r="Y842">
        <v>0.4</v>
      </c>
      <c r="Z842" t="s">
        <v>1279</v>
      </c>
      <c r="AA842">
        <v>0.2</v>
      </c>
      <c r="AB842">
        <v>0.2</v>
      </c>
      <c r="AC842">
        <v>0.2</v>
      </c>
      <c r="AD842">
        <v>0.2</v>
      </c>
      <c r="AE842">
        <v>7</v>
      </c>
      <c r="AF842" t="s">
        <v>1280</v>
      </c>
      <c r="AG842" t="s">
        <v>1281</v>
      </c>
      <c r="AL842" t="s">
        <v>1284</v>
      </c>
      <c r="AO842">
        <v>35</v>
      </c>
      <c r="AP842">
        <v>-30</v>
      </c>
      <c r="AS842">
        <v>7.4999999999999997E-2</v>
      </c>
      <c r="AT842">
        <v>4</v>
      </c>
      <c r="AU842">
        <v>7.4999999999999997E-2</v>
      </c>
      <c r="AV842">
        <v>4</v>
      </c>
      <c r="AW842" t="s">
        <v>1285</v>
      </c>
      <c r="AX842" t="s">
        <v>1286</v>
      </c>
      <c r="AY842" t="s">
        <v>1288</v>
      </c>
      <c r="AZ842" t="s">
        <v>1289</v>
      </c>
      <c r="BA842">
        <v>3</v>
      </c>
      <c r="BB842">
        <v>0.75</v>
      </c>
      <c r="BC842">
        <v>0</v>
      </c>
      <c r="BD842" t="s">
        <v>1290</v>
      </c>
      <c r="BE842" t="s">
        <v>1290</v>
      </c>
      <c r="BF842" t="s">
        <v>1291</v>
      </c>
      <c r="BG842" t="s">
        <v>1291</v>
      </c>
      <c r="BH842" t="s">
        <v>1291</v>
      </c>
      <c r="BI842">
        <v>0</v>
      </c>
      <c r="BJ842" t="s">
        <v>1292</v>
      </c>
      <c r="BK842">
        <v>0</v>
      </c>
    </row>
    <row r="843" spans="1:63" x14ac:dyDescent="0.25">
      <c r="A843" t="s">
        <v>885</v>
      </c>
      <c r="B843">
        <v>4</v>
      </c>
      <c r="C843" t="s">
        <v>1266</v>
      </c>
      <c r="D843">
        <v>0</v>
      </c>
      <c r="E843">
        <v>1900</v>
      </c>
      <c r="F843">
        <v>1</v>
      </c>
      <c r="G843">
        <v>9</v>
      </c>
      <c r="H843">
        <v>1.2</v>
      </c>
      <c r="I843" t="s">
        <v>1273</v>
      </c>
      <c r="J843" t="s">
        <v>1274</v>
      </c>
      <c r="K843" t="s">
        <v>1275</v>
      </c>
      <c r="M843" t="s">
        <v>1274</v>
      </c>
      <c r="N843" t="s">
        <v>1276</v>
      </c>
      <c r="P843" t="s">
        <v>1274</v>
      </c>
      <c r="Q843" t="s">
        <v>1277</v>
      </c>
      <c r="X843">
        <v>0.38800000000000001</v>
      </c>
      <c r="Y843">
        <v>0.4</v>
      </c>
      <c r="Z843" t="s">
        <v>1279</v>
      </c>
      <c r="AA843">
        <v>0.2</v>
      </c>
      <c r="AB843">
        <v>0.2</v>
      </c>
      <c r="AC843">
        <v>0.2</v>
      </c>
      <c r="AD843">
        <v>0.2</v>
      </c>
      <c r="AE843">
        <v>7</v>
      </c>
      <c r="AF843" t="s">
        <v>1280</v>
      </c>
      <c r="AG843" t="s">
        <v>1281</v>
      </c>
      <c r="AL843" t="s">
        <v>1284</v>
      </c>
      <c r="AO843">
        <v>35</v>
      </c>
      <c r="AP843">
        <v>-30</v>
      </c>
      <c r="AS843">
        <v>7.4999999999999997E-2</v>
      </c>
      <c r="AT843">
        <v>4</v>
      </c>
      <c r="AU843">
        <v>7.4999999999999997E-2</v>
      </c>
      <c r="AV843">
        <v>4</v>
      </c>
      <c r="AW843" t="s">
        <v>1285</v>
      </c>
      <c r="AX843" t="s">
        <v>1286</v>
      </c>
      <c r="AY843" t="s">
        <v>1288</v>
      </c>
      <c r="AZ843" t="s">
        <v>1289</v>
      </c>
      <c r="BA843">
        <v>3</v>
      </c>
      <c r="BB843">
        <v>0.75</v>
      </c>
      <c r="BC843">
        <v>0</v>
      </c>
      <c r="BD843" t="s">
        <v>1290</v>
      </c>
      <c r="BE843" t="s">
        <v>1290</v>
      </c>
      <c r="BF843" t="s">
        <v>1291</v>
      </c>
      <c r="BG843" t="s">
        <v>1291</v>
      </c>
      <c r="BH843" t="s">
        <v>1291</v>
      </c>
      <c r="BI843">
        <v>0</v>
      </c>
      <c r="BJ843" t="s">
        <v>1292</v>
      </c>
      <c r="BK843">
        <v>0</v>
      </c>
    </row>
    <row r="844" spans="1:63" x14ac:dyDescent="0.25">
      <c r="A844" t="s">
        <v>886</v>
      </c>
      <c r="B844">
        <v>4</v>
      </c>
      <c r="C844" t="s">
        <v>1267</v>
      </c>
      <c r="D844">
        <v>0</v>
      </c>
      <c r="E844">
        <v>1900</v>
      </c>
      <c r="F844">
        <v>1</v>
      </c>
      <c r="G844">
        <v>9</v>
      </c>
      <c r="H844">
        <v>1.2</v>
      </c>
      <c r="I844" t="s">
        <v>1273</v>
      </c>
      <c r="J844" t="s">
        <v>1274</v>
      </c>
      <c r="K844" t="s">
        <v>1275</v>
      </c>
      <c r="M844" t="s">
        <v>1274</v>
      </c>
      <c r="N844" t="s">
        <v>1276</v>
      </c>
      <c r="P844" t="s">
        <v>1274</v>
      </c>
      <c r="Q844" t="s">
        <v>1277</v>
      </c>
      <c r="X844">
        <v>0.38800000000000001</v>
      </c>
      <c r="Y844">
        <v>0.4</v>
      </c>
      <c r="Z844" t="s">
        <v>1279</v>
      </c>
      <c r="AA844">
        <v>0.2</v>
      </c>
      <c r="AB844">
        <v>0.2</v>
      </c>
      <c r="AC844">
        <v>0.2</v>
      </c>
      <c r="AD844">
        <v>0.2</v>
      </c>
      <c r="AE844">
        <v>7</v>
      </c>
      <c r="AF844" t="s">
        <v>1280</v>
      </c>
      <c r="AG844" t="s">
        <v>1281</v>
      </c>
      <c r="AL844" t="s">
        <v>1284</v>
      </c>
      <c r="AO844">
        <v>35</v>
      </c>
      <c r="AP844">
        <v>-30</v>
      </c>
      <c r="AS844">
        <v>7.4999999999999997E-2</v>
      </c>
      <c r="AT844">
        <v>4</v>
      </c>
      <c r="AU844">
        <v>7.4999999999999997E-2</v>
      </c>
      <c r="AV844">
        <v>4</v>
      </c>
      <c r="AW844" t="s">
        <v>1285</v>
      </c>
      <c r="AX844" t="s">
        <v>1286</v>
      </c>
      <c r="AY844" t="s">
        <v>1288</v>
      </c>
      <c r="AZ844" t="s">
        <v>1289</v>
      </c>
      <c r="BA844">
        <v>3</v>
      </c>
      <c r="BB844">
        <v>0.75</v>
      </c>
      <c r="BC844">
        <v>0</v>
      </c>
      <c r="BD844" t="s">
        <v>1290</v>
      </c>
      <c r="BE844" t="s">
        <v>1290</v>
      </c>
      <c r="BF844" t="s">
        <v>1291</v>
      </c>
      <c r="BG844" t="s">
        <v>1291</v>
      </c>
      <c r="BH844" t="s">
        <v>1291</v>
      </c>
      <c r="BI844">
        <v>0</v>
      </c>
      <c r="BJ844" t="s">
        <v>1292</v>
      </c>
      <c r="BK844">
        <v>0</v>
      </c>
    </row>
    <row r="845" spans="1:63" x14ac:dyDescent="0.25">
      <c r="A845" t="s">
        <v>887</v>
      </c>
      <c r="B845">
        <v>4</v>
      </c>
      <c r="C845" t="s">
        <v>1268</v>
      </c>
      <c r="D845">
        <v>0</v>
      </c>
      <c r="E845">
        <v>1900</v>
      </c>
      <c r="F845">
        <v>1</v>
      </c>
      <c r="G845">
        <v>9</v>
      </c>
      <c r="H845">
        <v>1.2</v>
      </c>
      <c r="I845" t="s">
        <v>1273</v>
      </c>
      <c r="J845" t="s">
        <v>1274</v>
      </c>
      <c r="K845" t="s">
        <v>1275</v>
      </c>
      <c r="M845" t="s">
        <v>1274</v>
      </c>
      <c r="N845" t="s">
        <v>1276</v>
      </c>
      <c r="P845" t="s">
        <v>1274</v>
      </c>
      <c r="Q845" t="s">
        <v>1277</v>
      </c>
      <c r="X845">
        <v>0.38800000000000001</v>
      </c>
      <c r="Y845">
        <v>0.4</v>
      </c>
      <c r="Z845" t="s">
        <v>1279</v>
      </c>
      <c r="AA845">
        <v>0.2</v>
      </c>
      <c r="AB845">
        <v>0.2</v>
      </c>
      <c r="AC845">
        <v>0.2</v>
      </c>
      <c r="AD845">
        <v>0.2</v>
      </c>
      <c r="AE845">
        <v>7</v>
      </c>
      <c r="AF845" t="s">
        <v>1280</v>
      </c>
      <c r="AG845" t="s">
        <v>1281</v>
      </c>
      <c r="AL845" t="s">
        <v>1284</v>
      </c>
      <c r="AO845">
        <v>35</v>
      </c>
      <c r="AP845">
        <v>-30</v>
      </c>
      <c r="AS845">
        <v>7.4999999999999997E-2</v>
      </c>
      <c r="AT845">
        <v>4</v>
      </c>
      <c r="AU845">
        <v>7.4999999999999997E-2</v>
      </c>
      <c r="AV845">
        <v>4</v>
      </c>
      <c r="AW845" t="s">
        <v>1285</v>
      </c>
      <c r="AX845" t="s">
        <v>1286</v>
      </c>
      <c r="AY845" t="s">
        <v>1288</v>
      </c>
      <c r="AZ845" t="s">
        <v>1289</v>
      </c>
      <c r="BA845">
        <v>3</v>
      </c>
      <c r="BB845">
        <v>0.75</v>
      </c>
      <c r="BC845">
        <v>0</v>
      </c>
      <c r="BD845" t="s">
        <v>1290</v>
      </c>
      <c r="BE845" t="s">
        <v>1290</v>
      </c>
      <c r="BF845" t="s">
        <v>1291</v>
      </c>
      <c r="BG845" t="s">
        <v>1291</v>
      </c>
      <c r="BH845" t="s">
        <v>1291</v>
      </c>
      <c r="BI845">
        <v>0</v>
      </c>
      <c r="BJ845" t="s">
        <v>1292</v>
      </c>
      <c r="BK845">
        <v>0</v>
      </c>
    </row>
    <row r="846" spans="1:63" x14ac:dyDescent="0.25">
      <c r="A846" t="s">
        <v>888</v>
      </c>
      <c r="B846">
        <v>4</v>
      </c>
      <c r="C846" t="s">
        <v>1269</v>
      </c>
      <c r="D846">
        <v>0</v>
      </c>
      <c r="E846">
        <v>1900</v>
      </c>
      <c r="F846">
        <v>1</v>
      </c>
      <c r="G846">
        <v>9</v>
      </c>
      <c r="H846">
        <v>1.2</v>
      </c>
      <c r="I846" t="s">
        <v>1273</v>
      </c>
      <c r="J846" t="s">
        <v>1274</v>
      </c>
      <c r="K846" t="s">
        <v>1275</v>
      </c>
      <c r="M846" t="s">
        <v>1274</v>
      </c>
      <c r="N846" t="s">
        <v>1276</v>
      </c>
      <c r="P846" t="s">
        <v>1274</v>
      </c>
      <c r="Q846" t="s">
        <v>1277</v>
      </c>
      <c r="X846">
        <v>0.38800000000000001</v>
      </c>
      <c r="Y846">
        <v>0.4</v>
      </c>
      <c r="Z846" t="s">
        <v>1279</v>
      </c>
      <c r="AA846">
        <v>0.2</v>
      </c>
      <c r="AB846">
        <v>0.2</v>
      </c>
      <c r="AC846">
        <v>0.2</v>
      </c>
      <c r="AD846">
        <v>0.2</v>
      </c>
      <c r="AE846">
        <v>7</v>
      </c>
      <c r="AF846" t="s">
        <v>1280</v>
      </c>
      <c r="AG846" t="s">
        <v>1281</v>
      </c>
      <c r="AL846" t="s">
        <v>1284</v>
      </c>
      <c r="AO846">
        <v>35</v>
      </c>
      <c r="AP846">
        <v>-30</v>
      </c>
      <c r="AS846">
        <v>7.4999999999999997E-2</v>
      </c>
      <c r="AT846">
        <v>4</v>
      </c>
      <c r="AU846">
        <v>7.4999999999999997E-2</v>
      </c>
      <c r="AV846">
        <v>4</v>
      </c>
      <c r="AW846" t="s">
        <v>1285</v>
      </c>
      <c r="AX846" t="s">
        <v>1286</v>
      </c>
      <c r="AY846" t="s">
        <v>1288</v>
      </c>
      <c r="AZ846" t="s">
        <v>1289</v>
      </c>
      <c r="BA846">
        <v>3</v>
      </c>
      <c r="BB846">
        <v>0.75</v>
      </c>
      <c r="BC846">
        <v>0</v>
      </c>
      <c r="BD846" t="s">
        <v>1290</v>
      </c>
      <c r="BE846" t="s">
        <v>1290</v>
      </c>
      <c r="BF846" t="s">
        <v>1291</v>
      </c>
      <c r="BG846" t="s">
        <v>1291</v>
      </c>
      <c r="BH846" t="s">
        <v>1291</v>
      </c>
      <c r="BI846">
        <v>0</v>
      </c>
      <c r="BJ846" t="s">
        <v>1292</v>
      </c>
      <c r="BK846">
        <v>0</v>
      </c>
    </row>
    <row r="847" spans="1:63" x14ac:dyDescent="0.25">
      <c r="A847" t="s">
        <v>889</v>
      </c>
      <c r="B847">
        <v>4</v>
      </c>
      <c r="C847" t="s">
        <v>1270</v>
      </c>
      <c r="D847">
        <v>0</v>
      </c>
      <c r="E847">
        <v>1900</v>
      </c>
      <c r="F847">
        <v>1</v>
      </c>
      <c r="G847">
        <v>9</v>
      </c>
      <c r="H847">
        <v>1.2</v>
      </c>
      <c r="I847" t="s">
        <v>1273</v>
      </c>
      <c r="J847" t="s">
        <v>1274</v>
      </c>
      <c r="K847" t="s">
        <v>1275</v>
      </c>
      <c r="M847" t="s">
        <v>1274</v>
      </c>
      <c r="N847" t="s">
        <v>1276</v>
      </c>
      <c r="P847" t="s">
        <v>1274</v>
      </c>
      <c r="Q847" t="s">
        <v>1277</v>
      </c>
      <c r="X847">
        <v>0.38800000000000001</v>
      </c>
      <c r="Y847">
        <v>0.4</v>
      </c>
      <c r="Z847" t="s">
        <v>1279</v>
      </c>
      <c r="AA847">
        <v>0.2</v>
      </c>
      <c r="AB847">
        <v>0.2</v>
      </c>
      <c r="AC847">
        <v>0.2</v>
      </c>
      <c r="AD847">
        <v>0.2</v>
      </c>
      <c r="AE847">
        <v>7</v>
      </c>
      <c r="AF847" t="s">
        <v>1280</v>
      </c>
      <c r="AG847" t="s">
        <v>1281</v>
      </c>
      <c r="AL847" t="s">
        <v>1284</v>
      </c>
      <c r="AO847">
        <v>35</v>
      </c>
      <c r="AP847">
        <v>-30</v>
      </c>
      <c r="AS847">
        <v>7.4999999999999997E-2</v>
      </c>
      <c r="AT847">
        <v>4</v>
      </c>
      <c r="AU847">
        <v>7.4999999999999997E-2</v>
      </c>
      <c r="AV847">
        <v>4</v>
      </c>
      <c r="AW847" t="s">
        <v>1285</v>
      </c>
      <c r="AX847" t="s">
        <v>1286</v>
      </c>
      <c r="AY847" t="s">
        <v>1288</v>
      </c>
      <c r="AZ847" t="s">
        <v>1289</v>
      </c>
      <c r="BA847">
        <v>3</v>
      </c>
      <c r="BB847">
        <v>0.75</v>
      </c>
      <c r="BC847">
        <v>0</v>
      </c>
      <c r="BD847" t="s">
        <v>1290</v>
      </c>
      <c r="BE847" t="s">
        <v>1290</v>
      </c>
      <c r="BF847" t="s">
        <v>1291</v>
      </c>
      <c r="BG847" t="s">
        <v>1291</v>
      </c>
      <c r="BH847" t="s">
        <v>1291</v>
      </c>
      <c r="BI847">
        <v>0</v>
      </c>
      <c r="BJ847" t="s">
        <v>1292</v>
      </c>
      <c r="BK847">
        <v>0</v>
      </c>
    </row>
    <row r="848" spans="1:63" x14ac:dyDescent="0.25">
      <c r="A848" t="s">
        <v>890</v>
      </c>
      <c r="B848">
        <v>4</v>
      </c>
      <c r="C848" t="s">
        <v>1271</v>
      </c>
      <c r="D848">
        <v>0</v>
      </c>
      <c r="E848">
        <v>1900</v>
      </c>
      <c r="F848">
        <v>1</v>
      </c>
      <c r="G848">
        <v>9</v>
      </c>
      <c r="H848">
        <v>1.2</v>
      </c>
      <c r="I848" t="s">
        <v>1273</v>
      </c>
      <c r="J848" t="s">
        <v>1274</v>
      </c>
      <c r="K848" t="s">
        <v>1275</v>
      </c>
      <c r="M848" t="s">
        <v>1274</v>
      </c>
      <c r="N848" t="s">
        <v>1276</v>
      </c>
      <c r="P848" t="s">
        <v>1274</v>
      </c>
      <c r="Q848" t="s">
        <v>1277</v>
      </c>
      <c r="X848">
        <v>0.38800000000000001</v>
      </c>
      <c r="Y848">
        <v>0.4</v>
      </c>
      <c r="Z848" t="s">
        <v>1279</v>
      </c>
      <c r="AA848">
        <v>0.2</v>
      </c>
      <c r="AB848">
        <v>0.2</v>
      </c>
      <c r="AC848">
        <v>0.2</v>
      </c>
      <c r="AD848">
        <v>0.2</v>
      </c>
      <c r="AE848">
        <v>7</v>
      </c>
      <c r="AF848" t="s">
        <v>1280</v>
      </c>
      <c r="AG848" t="s">
        <v>1281</v>
      </c>
      <c r="AL848" t="s">
        <v>1284</v>
      </c>
      <c r="AO848">
        <v>35</v>
      </c>
      <c r="AP848">
        <v>-30</v>
      </c>
      <c r="AS848">
        <v>7.4999999999999997E-2</v>
      </c>
      <c r="AT848">
        <v>4</v>
      </c>
      <c r="AU848">
        <v>7.4999999999999997E-2</v>
      </c>
      <c r="AV848">
        <v>4</v>
      </c>
      <c r="AW848" t="s">
        <v>1285</v>
      </c>
      <c r="AX848" t="s">
        <v>1286</v>
      </c>
      <c r="AY848" t="s">
        <v>1288</v>
      </c>
      <c r="AZ848" t="s">
        <v>1289</v>
      </c>
      <c r="BA848">
        <v>3</v>
      </c>
      <c r="BB848">
        <v>0.75</v>
      </c>
      <c r="BC848">
        <v>0</v>
      </c>
      <c r="BD848" t="s">
        <v>1290</v>
      </c>
      <c r="BE848" t="s">
        <v>1290</v>
      </c>
      <c r="BF848" t="s">
        <v>1291</v>
      </c>
      <c r="BG848" t="s">
        <v>1291</v>
      </c>
      <c r="BH848" t="s">
        <v>1291</v>
      </c>
      <c r="BI848">
        <v>0</v>
      </c>
      <c r="BJ848" t="s">
        <v>1292</v>
      </c>
      <c r="BK848">
        <v>0</v>
      </c>
    </row>
    <row r="849" spans="1:63" x14ac:dyDescent="0.25">
      <c r="A849" t="s">
        <v>891</v>
      </c>
      <c r="B849">
        <v>4</v>
      </c>
      <c r="C849" t="s">
        <v>1272</v>
      </c>
      <c r="D849">
        <v>0</v>
      </c>
      <c r="E849">
        <v>1900</v>
      </c>
      <c r="F849">
        <v>1</v>
      </c>
      <c r="G849">
        <v>9</v>
      </c>
      <c r="H849">
        <v>1.2</v>
      </c>
      <c r="I849" t="s">
        <v>1273</v>
      </c>
      <c r="J849" t="s">
        <v>1274</v>
      </c>
      <c r="K849" t="s">
        <v>1275</v>
      </c>
      <c r="M849" t="s">
        <v>1274</v>
      </c>
      <c r="N849" t="s">
        <v>1276</v>
      </c>
      <c r="P849" t="s">
        <v>1274</v>
      </c>
      <c r="Q849" t="s">
        <v>1277</v>
      </c>
      <c r="X849">
        <v>0.38800000000000001</v>
      </c>
      <c r="Y849">
        <v>0.4</v>
      </c>
      <c r="Z849" t="s">
        <v>1279</v>
      </c>
      <c r="AA849">
        <v>0.2</v>
      </c>
      <c r="AB849">
        <v>0.2</v>
      </c>
      <c r="AC849">
        <v>0.2</v>
      </c>
      <c r="AD849">
        <v>0.2</v>
      </c>
      <c r="AE849">
        <v>7</v>
      </c>
      <c r="AF849" t="s">
        <v>1280</v>
      </c>
      <c r="AG849" t="s">
        <v>1281</v>
      </c>
      <c r="AL849" t="s">
        <v>1284</v>
      </c>
      <c r="AO849">
        <v>35</v>
      </c>
      <c r="AP849">
        <v>-30</v>
      </c>
      <c r="AS849">
        <v>7.4999999999999997E-2</v>
      </c>
      <c r="AT849">
        <v>4</v>
      </c>
      <c r="AU849">
        <v>7.4999999999999997E-2</v>
      </c>
      <c r="AV849">
        <v>4</v>
      </c>
      <c r="AW849" t="s">
        <v>1285</v>
      </c>
      <c r="AX849" t="s">
        <v>1286</v>
      </c>
      <c r="AY849" t="s">
        <v>1288</v>
      </c>
      <c r="AZ849" t="s">
        <v>1289</v>
      </c>
      <c r="BA849">
        <v>3</v>
      </c>
      <c r="BB849">
        <v>0.75</v>
      </c>
      <c r="BC849">
        <v>0</v>
      </c>
      <c r="BD849" t="s">
        <v>1290</v>
      </c>
      <c r="BE849" t="s">
        <v>1290</v>
      </c>
      <c r="BF849" t="s">
        <v>1291</v>
      </c>
      <c r="BG849" t="s">
        <v>1291</v>
      </c>
      <c r="BH849" t="s">
        <v>1291</v>
      </c>
      <c r="BI849">
        <v>0</v>
      </c>
      <c r="BJ849" t="s">
        <v>1292</v>
      </c>
      <c r="BK849">
        <v>0</v>
      </c>
    </row>
    <row r="850" spans="1:63" x14ac:dyDescent="0.25">
      <c r="A850" t="s">
        <v>892</v>
      </c>
      <c r="B850">
        <v>4</v>
      </c>
      <c r="C850" t="s">
        <v>1167</v>
      </c>
      <c r="D850">
        <v>0</v>
      </c>
      <c r="E850">
        <v>1900</v>
      </c>
      <c r="F850">
        <v>1</v>
      </c>
      <c r="G850">
        <v>9</v>
      </c>
      <c r="H850">
        <v>1.2</v>
      </c>
      <c r="I850" t="s">
        <v>1273</v>
      </c>
      <c r="J850" t="s">
        <v>1274</v>
      </c>
      <c r="K850" t="s">
        <v>1275</v>
      </c>
      <c r="L850">
        <v>8.33333352</v>
      </c>
      <c r="M850" t="s">
        <v>1274</v>
      </c>
      <c r="N850" t="s">
        <v>1276</v>
      </c>
      <c r="O850">
        <v>9.0909091400000008</v>
      </c>
      <c r="P850" t="s">
        <v>1274</v>
      </c>
      <c r="Q850" t="s">
        <v>1277</v>
      </c>
      <c r="R850" t="s">
        <v>1278</v>
      </c>
      <c r="S850">
        <v>4.3478260080000002</v>
      </c>
      <c r="T850">
        <v>0</v>
      </c>
      <c r="U850">
        <v>0</v>
      </c>
      <c r="V850">
        <v>0</v>
      </c>
      <c r="W850">
        <v>1.75</v>
      </c>
      <c r="X850">
        <v>0.38800000000000001</v>
      </c>
      <c r="Y850">
        <v>0.4</v>
      </c>
      <c r="Z850" t="s">
        <v>1279</v>
      </c>
      <c r="AA850">
        <v>0.2</v>
      </c>
      <c r="AB850">
        <v>0.2</v>
      </c>
      <c r="AC850">
        <v>0.2</v>
      </c>
      <c r="AD850">
        <v>0.2</v>
      </c>
      <c r="AE850">
        <v>7</v>
      </c>
      <c r="AF850" t="s">
        <v>1280</v>
      </c>
      <c r="AG850" t="s">
        <v>1281</v>
      </c>
      <c r="AH850" t="s">
        <v>1282</v>
      </c>
      <c r="AI850">
        <v>20</v>
      </c>
      <c r="AJ850" t="s">
        <v>1283</v>
      </c>
      <c r="AK850">
        <v>3.4392901571236671</v>
      </c>
      <c r="AL850" t="s">
        <v>1284</v>
      </c>
      <c r="AM850" t="s">
        <v>1282</v>
      </c>
      <c r="AN850">
        <v>15</v>
      </c>
      <c r="AO850">
        <v>35</v>
      </c>
      <c r="AP850">
        <v>-30</v>
      </c>
      <c r="AQ850">
        <v>0</v>
      </c>
      <c r="AR850">
        <v>0.8</v>
      </c>
      <c r="AS850">
        <v>7.4999999999999997E-2</v>
      </c>
      <c r="AT850">
        <v>4</v>
      </c>
      <c r="AU850">
        <v>7.4999999999999997E-2</v>
      </c>
      <c r="AV850">
        <v>4</v>
      </c>
      <c r="AW850" t="s">
        <v>1285</v>
      </c>
      <c r="AX850" t="s">
        <v>1286</v>
      </c>
      <c r="AY850" t="s">
        <v>1288</v>
      </c>
      <c r="AZ850" t="s">
        <v>1289</v>
      </c>
      <c r="BA850">
        <v>4</v>
      </c>
      <c r="BB850">
        <v>0.75</v>
      </c>
      <c r="BC850">
        <v>0</v>
      </c>
      <c r="BD850" t="s">
        <v>1290</v>
      </c>
      <c r="BE850" t="s">
        <v>1290</v>
      </c>
      <c r="BF850" t="s">
        <v>1291</v>
      </c>
      <c r="BG850" t="s">
        <v>1291</v>
      </c>
      <c r="BH850" t="s">
        <v>1291</v>
      </c>
      <c r="BI850">
        <v>0</v>
      </c>
      <c r="BJ850" t="s">
        <v>1292</v>
      </c>
      <c r="BK850">
        <v>0</v>
      </c>
    </row>
    <row r="851" spans="1:63" x14ac:dyDescent="0.25">
      <c r="A851" t="s">
        <v>893</v>
      </c>
      <c r="B851">
        <v>4</v>
      </c>
      <c r="C851" t="s">
        <v>1168</v>
      </c>
      <c r="D851">
        <v>0</v>
      </c>
      <c r="E851">
        <v>1900</v>
      </c>
      <c r="F851">
        <v>1</v>
      </c>
      <c r="G851">
        <v>9</v>
      </c>
      <c r="H851">
        <v>1.2</v>
      </c>
      <c r="I851" t="s">
        <v>1273</v>
      </c>
      <c r="J851" t="s">
        <v>1274</v>
      </c>
      <c r="K851" t="s">
        <v>1275</v>
      </c>
      <c r="M851" t="s">
        <v>1274</v>
      </c>
      <c r="N851" t="s">
        <v>1276</v>
      </c>
      <c r="P851" t="s">
        <v>1274</v>
      </c>
      <c r="Q851" t="s">
        <v>1277</v>
      </c>
      <c r="X851">
        <v>0.38800000000000001</v>
      </c>
      <c r="Y851">
        <v>0.4</v>
      </c>
      <c r="Z851" t="s">
        <v>1279</v>
      </c>
      <c r="AA851">
        <v>0.2</v>
      </c>
      <c r="AB851">
        <v>0.2</v>
      </c>
      <c r="AC851">
        <v>0.2</v>
      </c>
      <c r="AD851">
        <v>0.2</v>
      </c>
      <c r="AE851">
        <v>7</v>
      </c>
      <c r="AF851" t="s">
        <v>1280</v>
      </c>
      <c r="AG851" t="s">
        <v>1281</v>
      </c>
      <c r="AL851" t="s">
        <v>1284</v>
      </c>
      <c r="AO851">
        <v>35</v>
      </c>
      <c r="AP851">
        <v>-30</v>
      </c>
      <c r="AS851">
        <v>7.4999999999999997E-2</v>
      </c>
      <c r="AT851">
        <v>4</v>
      </c>
      <c r="AU851">
        <v>7.4999999999999997E-2</v>
      </c>
      <c r="AV851">
        <v>4</v>
      </c>
      <c r="AW851" t="s">
        <v>1285</v>
      </c>
      <c r="AX851" t="s">
        <v>1286</v>
      </c>
      <c r="AY851" t="s">
        <v>1288</v>
      </c>
      <c r="AZ851" t="s">
        <v>1289</v>
      </c>
      <c r="BA851">
        <v>4</v>
      </c>
      <c r="BB851">
        <v>0.75</v>
      </c>
      <c r="BC851">
        <v>0</v>
      </c>
      <c r="BD851" t="s">
        <v>1290</v>
      </c>
      <c r="BE851" t="s">
        <v>1290</v>
      </c>
      <c r="BF851" t="s">
        <v>1291</v>
      </c>
      <c r="BG851" t="s">
        <v>1291</v>
      </c>
      <c r="BH851" t="s">
        <v>1291</v>
      </c>
      <c r="BI851">
        <v>0</v>
      </c>
      <c r="BJ851" t="s">
        <v>1292</v>
      </c>
      <c r="BK851">
        <v>0</v>
      </c>
    </row>
    <row r="852" spans="1:63" x14ac:dyDescent="0.25">
      <c r="A852" t="s">
        <v>894</v>
      </c>
      <c r="B852">
        <v>4</v>
      </c>
      <c r="C852" t="s">
        <v>1169</v>
      </c>
      <c r="D852">
        <v>0</v>
      </c>
      <c r="E852">
        <v>1900</v>
      </c>
      <c r="F852">
        <v>1</v>
      </c>
      <c r="G852">
        <v>9</v>
      </c>
      <c r="H852">
        <v>1.2</v>
      </c>
      <c r="I852" t="s">
        <v>1273</v>
      </c>
      <c r="J852" t="s">
        <v>1274</v>
      </c>
      <c r="K852" t="s">
        <v>1275</v>
      </c>
      <c r="M852" t="s">
        <v>1274</v>
      </c>
      <c r="N852" t="s">
        <v>1276</v>
      </c>
      <c r="P852" t="s">
        <v>1274</v>
      </c>
      <c r="Q852" t="s">
        <v>1277</v>
      </c>
      <c r="X852">
        <v>0.38800000000000001</v>
      </c>
      <c r="Y852">
        <v>0.4</v>
      </c>
      <c r="Z852" t="s">
        <v>1279</v>
      </c>
      <c r="AA852">
        <v>0.2</v>
      </c>
      <c r="AB852">
        <v>0.2</v>
      </c>
      <c r="AC852">
        <v>0.2</v>
      </c>
      <c r="AD852">
        <v>0.2</v>
      </c>
      <c r="AE852">
        <v>7</v>
      </c>
      <c r="AF852" t="s">
        <v>1280</v>
      </c>
      <c r="AG852" t="s">
        <v>1281</v>
      </c>
      <c r="AL852" t="s">
        <v>1284</v>
      </c>
      <c r="AO852">
        <v>35</v>
      </c>
      <c r="AP852">
        <v>-30</v>
      </c>
      <c r="AS852">
        <v>7.4999999999999997E-2</v>
      </c>
      <c r="AT852">
        <v>4</v>
      </c>
      <c r="AU852">
        <v>7.4999999999999997E-2</v>
      </c>
      <c r="AV852">
        <v>4</v>
      </c>
      <c r="AW852" t="s">
        <v>1285</v>
      </c>
      <c r="AX852" t="s">
        <v>1286</v>
      </c>
      <c r="AY852" t="s">
        <v>1288</v>
      </c>
      <c r="AZ852" t="s">
        <v>1289</v>
      </c>
      <c r="BA852">
        <v>4</v>
      </c>
      <c r="BB852">
        <v>0.75</v>
      </c>
      <c r="BC852">
        <v>0</v>
      </c>
      <c r="BD852" t="s">
        <v>1290</v>
      </c>
      <c r="BE852" t="s">
        <v>1290</v>
      </c>
      <c r="BF852" t="s">
        <v>1291</v>
      </c>
      <c r="BG852" t="s">
        <v>1291</v>
      </c>
      <c r="BH852" t="s">
        <v>1291</v>
      </c>
      <c r="BI852">
        <v>0</v>
      </c>
      <c r="BJ852" t="s">
        <v>1292</v>
      </c>
      <c r="BK852">
        <v>0</v>
      </c>
    </row>
    <row r="853" spans="1:63" x14ac:dyDescent="0.25">
      <c r="A853" t="s">
        <v>895</v>
      </c>
      <c r="B853">
        <v>4</v>
      </c>
      <c r="C853" t="s">
        <v>1170</v>
      </c>
      <c r="D853">
        <v>0</v>
      </c>
      <c r="E853">
        <v>1900</v>
      </c>
      <c r="F853">
        <v>1</v>
      </c>
      <c r="G853">
        <v>9</v>
      </c>
      <c r="H853">
        <v>1.2</v>
      </c>
      <c r="I853" t="s">
        <v>1273</v>
      </c>
      <c r="J853" t="s">
        <v>1274</v>
      </c>
      <c r="K853" t="s">
        <v>1275</v>
      </c>
      <c r="M853" t="s">
        <v>1274</v>
      </c>
      <c r="N853" t="s">
        <v>1276</v>
      </c>
      <c r="P853" t="s">
        <v>1274</v>
      </c>
      <c r="Q853" t="s">
        <v>1277</v>
      </c>
      <c r="X853">
        <v>0.38800000000000001</v>
      </c>
      <c r="Y853">
        <v>0.4</v>
      </c>
      <c r="Z853" t="s">
        <v>1279</v>
      </c>
      <c r="AA853">
        <v>0.2</v>
      </c>
      <c r="AB853">
        <v>0.2</v>
      </c>
      <c r="AC853">
        <v>0.2</v>
      </c>
      <c r="AD853">
        <v>0.2</v>
      </c>
      <c r="AE853">
        <v>7</v>
      </c>
      <c r="AF853" t="s">
        <v>1280</v>
      </c>
      <c r="AG853" t="s">
        <v>1281</v>
      </c>
      <c r="AL853" t="s">
        <v>1284</v>
      </c>
      <c r="AO853">
        <v>35</v>
      </c>
      <c r="AP853">
        <v>-30</v>
      </c>
      <c r="AS853">
        <v>7.4999999999999997E-2</v>
      </c>
      <c r="AT853">
        <v>4</v>
      </c>
      <c r="AU853">
        <v>7.4999999999999997E-2</v>
      </c>
      <c r="AV853">
        <v>4</v>
      </c>
      <c r="AW853" t="s">
        <v>1285</v>
      </c>
      <c r="AX853" t="s">
        <v>1286</v>
      </c>
      <c r="AY853" t="s">
        <v>1288</v>
      </c>
      <c r="AZ853" t="s">
        <v>1289</v>
      </c>
      <c r="BA853">
        <v>4</v>
      </c>
      <c r="BB853">
        <v>0.75</v>
      </c>
      <c r="BC853">
        <v>0</v>
      </c>
      <c r="BD853" t="s">
        <v>1290</v>
      </c>
      <c r="BE853" t="s">
        <v>1290</v>
      </c>
      <c r="BF853" t="s">
        <v>1291</v>
      </c>
      <c r="BG853" t="s">
        <v>1291</v>
      </c>
      <c r="BH853" t="s">
        <v>1291</v>
      </c>
      <c r="BI853">
        <v>0</v>
      </c>
      <c r="BJ853" t="s">
        <v>1292</v>
      </c>
      <c r="BK853">
        <v>0</v>
      </c>
    </row>
    <row r="854" spans="1:63" x14ac:dyDescent="0.25">
      <c r="A854" t="s">
        <v>896</v>
      </c>
      <c r="B854">
        <v>4</v>
      </c>
      <c r="C854" t="s">
        <v>1171</v>
      </c>
      <c r="D854">
        <v>0</v>
      </c>
      <c r="E854">
        <v>1900</v>
      </c>
      <c r="F854">
        <v>1</v>
      </c>
      <c r="G854">
        <v>9</v>
      </c>
      <c r="H854">
        <v>1.2</v>
      </c>
      <c r="I854" t="s">
        <v>1273</v>
      </c>
      <c r="J854" t="s">
        <v>1274</v>
      </c>
      <c r="K854" t="s">
        <v>1275</v>
      </c>
      <c r="M854" t="s">
        <v>1274</v>
      </c>
      <c r="N854" t="s">
        <v>1276</v>
      </c>
      <c r="P854" t="s">
        <v>1274</v>
      </c>
      <c r="Q854" t="s">
        <v>1277</v>
      </c>
      <c r="X854">
        <v>0.38800000000000001</v>
      </c>
      <c r="Y854">
        <v>0.4</v>
      </c>
      <c r="Z854" t="s">
        <v>1279</v>
      </c>
      <c r="AA854">
        <v>0.2</v>
      </c>
      <c r="AB854">
        <v>0.2</v>
      </c>
      <c r="AC854">
        <v>0.2</v>
      </c>
      <c r="AD854">
        <v>0.2</v>
      </c>
      <c r="AE854">
        <v>7</v>
      </c>
      <c r="AF854" t="s">
        <v>1280</v>
      </c>
      <c r="AG854" t="s">
        <v>1281</v>
      </c>
      <c r="AL854" t="s">
        <v>1284</v>
      </c>
      <c r="AO854">
        <v>35</v>
      </c>
      <c r="AP854">
        <v>-30</v>
      </c>
      <c r="AS854">
        <v>7.4999999999999997E-2</v>
      </c>
      <c r="AT854">
        <v>4</v>
      </c>
      <c r="AU854">
        <v>7.4999999999999997E-2</v>
      </c>
      <c r="AV854">
        <v>4</v>
      </c>
      <c r="AW854" t="s">
        <v>1285</v>
      </c>
      <c r="AX854" t="s">
        <v>1286</v>
      </c>
      <c r="AY854" t="s">
        <v>1288</v>
      </c>
      <c r="AZ854" t="s">
        <v>1289</v>
      </c>
      <c r="BA854">
        <v>4</v>
      </c>
      <c r="BB854">
        <v>0.75</v>
      </c>
      <c r="BC854">
        <v>0</v>
      </c>
      <c r="BD854" t="s">
        <v>1290</v>
      </c>
      <c r="BE854" t="s">
        <v>1290</v>
      </c>
      <c r="BF854" t="s">
        <v>1291</v>
      </c>
      <c r="BG854" t="s">
        <v>1291</v>
      </c>
      <c r="BH854" t="s">
        <v>1291</v>
      </c>
      <c r="BI854">
        <v>0</v>
      </c>
      <c r="BJ854" t="s">
        <v>1292</v>
      </c>
      <c r="BK854">
        <v>0</v>
      </c>
    </row>
    <row r="855" spans="1:63" x14ac:dyDescent="0.25">
      <c r="A855" t="s">
        <v>897</v>
      </c>
      <c r="B855">
        <v>4</v>
      </c>
      <c r="C855" t="s">
        <v>1172</v>
      </c>
      <c r="D855">
        <v>0</v>
      </c>
      <c r="E855">
        <v>1900</v>
      </c>
      <c r="F855">
        <v>1</v>
      </c>
      <c r="G855">
        <v>9</v>
      </c>
      <c r="H855">
        <v>1.2</v>
      </c>
      <c r="I855" t="s">
        <v>1273</v>
      </c>
      <c r="J855" t="s">
        <v>1274</v>
      </c>
      <c r="K855" t="s">
        <v>1275</v>
      </c>
      <c r="M855" t="s">
        <v>1274</v>
      </c>
      <c r="N855" t="s">
        <v>1276</v>
      </c>
      <c r="P855" t="s">
        <v>1274</v>
      </c>
      <c r="Q855" t="s">
        <v>1277</v>
      </c>
      <c r="X855">
        <v>0.38800000000000001</v>
      </c>
      <c r="Y855">
        <v>0.4</v>
      </c>
      <c r="Z855" t="s">
        <v>1279</v>
      </c>
      <c r="AA855">
        <v>0.2</v>
      </c>
      <c r="AB855">
        <v>0.2</v>
      </c>
      <c r="AC855">
        <v>0.2</v>
      </c>
      <c r="AD855">
        <v>0.2</v>
      </c>
      <c r="AE855">
        <v>7</v>
      </c>
      <c r="AF855" t="s">
        <v>1280</v>
      </c>
      <c r="AG855" t="s">
        <v>1281</v>
      </c>
      <c r="AL855" t="s">
        <v>1284</v>
      </c>
      <c r="AO855">
        <v>35</v>
      </c>
      <c r="AP855">
        <v>-30</v>
      </c>
      <c r="AS855">
        <v>7.4999999999999997E-2</v>
      </c>
      <c r="AT855">
        <v>4</v>
      </c>
      <c r="AU855">
        <v>7.4999999999999997E-2</v>
      </c>
      <c r="AV855">
        <v>4</v>
      </c>
      <c r="AW855" t="s">
        <v>1285</v>
      </c>
      <c r="AX855" t="s">
        <v>1286</v>
      </c>
      <c r="AY855" t="s">
        <v>1288</v>
      </c>
      <c r="AZ855" t="s">
        <v>1289</v>
      </c>
      <c r="BA855">
        <v>4</v>
      </c>
      <c r="BB855">
        <v>0.75</v>
      </c>
      <c r="BC855">
        <v>0</v>
      </c>
      <c r="BD855" t="s">
        <v>1290</v>
      </c>
      <c r="BE855" t="s">
        <v>1290</v>
      </c>
      <c r="BF855" t="s">
        <v>1291</v>
      </c>
      <c r="BG855" t="s">
        <v>1291</v>
      </c>
      <c r="BH855" t="s">
        <v>1291</v>
      </c>
      <c r="BI855">
        <v>0</v>
      </c>
      <c r="BJ855" t="s">
        <v>1292</v>
      </c>
      <c r="BK855">
        <v>0</v>
      </c>
    </row>
    <row r="856" spans="1:63" x14ac:dyDescent="0.25">
      <c r="A856" t="s">
        <v>898</v>
      </c>
      <c r="B856">
        <v>4</v>
      </c>
      <c r="C856" t="s">
        <v>1173</v>
      </c>
      <c r="D856">
        <v>0</v>
      </c>
      <c r="E856">
        <v>1900</v>
      </c>
      <c r="F856">
        <v>1</v>
      </c>
      <c r="G856">
        <v>9</v>
      </c>
      <c r="H856">
        <v>1.2</v>
      </c>
      <c r="I856" t="s">
        <v>1273</v>
      </c>
      <c r="J856" t="s">
        <v>1274</v>
      </c>
      <c r="K856" t="s">
        <v>1275</v>
      </c>
      <c r="M856" t="s">
        <v>1274</v>
      </c>
      <c r="N856" t="s">
        <v>1276</v>
      </c>
      <c r="P856" t="s">
        <v>1274</v>
      </c>
      <c r="Q856" t="s">
        <v>1277</v>
      </c>
      <c r="X856">
        <v>0.38800000000000001</v>
      </c>
      <c r="Y856">
        <v>0.4</v>
      </c>
      <c r="Z856" t="s">
        <v>1279</v>
      </c>
      <c r="AA856">
        <v>0.2</v>
      </c>
      <c r="AB856">
        <v>0.2</v>
      </c>
      <c r="AC856">
        <v>0.2</v>
      </c>
      <c r="AD856">
        <v>0.2</v>
      </c>
      <c r="AE856">
        <v>7</v>
      </c>
      <c r="AF856" t="s">
        <v>1280</v>
      </c>
      <c r="AG856" t="s">
        <v>1281</v>
      </c>
      <c r="AL856" t="s">
        <v>1284</v>
      </c>
      <c r="AO856">
        <v>35</v>
      </c>
      <c r="AP856">
        <v>-30</v>
      </c>
      <c r="AS856">
        <v>7.4999999999999997E-2</v>
      </c>
      <c r="AT856">
        <v>4</v>
      </c>
      <c r="AU856">
        <v>7.4999999999999997E-2</v>
      </c>
      <c r="AV856">
        <v>4</v>
      </c>
      <c r="AW856" t="s">
        <v>1285</v>
      </c>
      <c r="AX856" t="s">
        <v>1286</v>
      </c>
      <c r="AY856" t="s">
        <v>1288</v>
      </c>
      <c r="AZ856" t="s">
        <v>1289</v>
      </c>
      <c r="BA856">
        <v>4</v>
      </c>
      <c r="BB856">
        <v>0.75</v>
      </c>
      <c r="BC856">
        <v>0</v>
      </c>
      <c r="BD856" t="s">
        <v>1290</v>
      </c>
      <c r="BE856" t="s">
        <v>1290</v>
      </c>
      <c r="BF856" t="s">
        <v>1291</v>
      </c>
      <c r="BG856" t="s">
        <v>1291</v>
      </c>
      <c r="BH856" t="s">
        <v>1291</v>
      </c>
      <c r="BI856">
        <v>0</v>
      </c>
      <c r="BJ856" t="s">
        <v>1292</v>
      </c>
      <c r="BK856">
        <v>0</v>
      </c>
    </row>
    <row r="857" spans="1:63" x14ac:dyDescent="0.25">
      <c r="A857" t="s">
        <v>899</v>
      </c>
      <c r="B857">
        <v>4</v>
      </c>
      <c r="C857" t="s">
        <v>1174</v>
      </c>
      <c r="D857">
        <v>0</v>
      </c>
      <c r="E857">
        <v>1900</v>
      </c>
      <c r="F857">
        <v>1</v>
      </c>
      <c r="G857">
        <v>9</v>
      </c>
      <c r="H857">
        <v>1.2</v>
      </c>
      <c r="I857" t="s">
        <v>1273</v>
      </c>
      <c r="J857" t="s">
        <v>1274</v>
      </c>
      <c r="K857" t="s">
        <v>1275</v>
      </c>
      <c r="M857" t="s">
        <v>1274</v>
      </c>
      <c r="N857" t="s">
        <v>1276</v>
      </c>
      <c r="P857" t="s">
        <v>1274</v>
      </c>
      <c r="Q857" t="s">
        <v>1277</v>
      </c>
      <c r="X857">
        <v>0.38800000000000001</v>
      </c>
      <c r="Y857">
        <v>0.4</v>
      </c>
      <c r="Z857" t="s">
        <v>1279</v>
      </c>
      <c r="AA857">
        <v>0.2</v>
      </c>
      <c r="AB857">
        <v>0.2</v>
      </c>
      <c r="AC857">
        <v>0.2</v>
      </c>
      <c r="AD857">
        <v>0.2</v>
      </c>
      <c r="AE857">
        <v>7</v>
      </c>
      <c r="AF857" t="s">
        <v>1280</v>
      </c>
      <c r="AG857" t="s">
        <v>1281</v>
      </c>
      <c r="AL857" t="s">
        <v>1284</v>
      </c>
      <c r="AO857">
        <v>35</v>
      </c>
      <c r="AP857">
        <v>-30</v>
      </c>
      <c r="AS857">
        <v>7.4999999999999997E-2</v>
      </c>
      <c r="AT857">
        <v>4</v>
      </c>
      <c r="AU857">
        <v>7.4999999999999997E-2</v>
      </c>
      <c r="AV857">
        <v>4</v>
      </c>
      <c r="AW857" t="s">
        <v>1285</v>
      </c>
      <c r="AX857" t="s">
        <v>1286</v>
      </c>
      <c r="AY857" t="s">
        <v>1288</v>
      </c>
      <c r="AZ857" t="s">
        <v>1289</v>
      </c>
      <c r="BA857">
        <v>4</v>
      </c>
      <c r="BB857">
        <v>0.75</v>
      </c>
      <c r="BC857">
        <v>0</v>
      </c>
      <c r="BD857" t="s">
        <v>1290</v>
      </c>
      <c r="BE857" t="s">
        <v>1290</v>
      </c>
      <c r="BF857" t="s">
        <v>1291</v>
      </c>
      <c r="BG857" t="s">
        <v>1291</v>
      </c>
      <c r="BH857" t="s">
        <v>1291</v>
      </c>
      <c r="BI857">
        <v>0</v>
      </c>
      <c r="BJ857" t="s">
        <v>1292</v>
      </c>
      <c r="BK857">
        <v>0</v>
      </c>
    </row>
    <row r="858" spans="1:63" x14ac:dyDescent="0.25">
      <c r="A858" t="s">
        <v>900</v>
      </c>
      <c r="B858">
        <v>4</v>
      </c>
      <c r="C858" t="s">
        <v>1175</v>
      </c>
      <c r="D858">
        <v>0</v>
      </c>
      <c r="E858">
        <v>1900</v>
      </c>
      <c r="F858">
        <v>1</v>
      </c>
      <c r="G858">
        <v>9</v>
      </c>
      <c r="H858">
        <v>1.2</v>
      </c>
      <c r="I858" t="s">
        <v>1273</v>
      </c>
      <c r="J858" t="s">
        <v>1274</v>
      </c>
      <c r="K858" t="s">
        <v>1275</v>
      </c>
      <c r="M858" t="s">
        <v>1274</v>
      </c>
      <c r="N858" t="s">
        <v>1276</v>
      </c>
      <c r="P858" t="s">
        <v>1274</v>
      </c>
      <c r="Q858" t="s">
        <v>1277</v>
      </c>
      <c r="X858">
        <v>0.38800000000000001</v>
      </c>
      <c r="Y858">
        <v>0.4</v>
      </c>
      <c r="Z858" t="s">
        <v>1279</v>
      </c>
      <c r="AA858">
        <v>0.2</v>
      </c>
      <c r="AB858">
        <v>0.2</v>
      </c>
      <c r="AC858">
        <v>0.2</v>
      </c>
      <c r="AD858">
        <v>0.2</v>
      </c>
      <c r="AE858">
        <v>7</v>
      </c>
      <c r="AF858" t="s">
        <v>1280</v>
      </c>
      <c r="AG858" t="s">
        <v>1281</v>
      </c>
      <c r="AL858" t="s">
        <v>1284</v>
      </c>
      <c r="AO858">
        <v>35</v>
      </c>
      <c r="AP858">
        <v>-30</v>
      </c>
      <c r="AS858">
        <v>7.4999999999999997E-2</v>
      </c>
      <c r="AT858">
        <v>4</v>
      </c>
      <c r="AU858">
        <v>7.4999999999999997E-2</v>
      </c>
      <c r="AV858">
        <v>4</v>
      </c>
      <c r="AW858" t="s">
        <v>1285</v>
      </c>
      <c r="AX858" t="s">
        <v>1286</v>
      </c>
      <c r="AY858" t="s">
        <v>1288</v>
      </c>
      <c r="AZ858" t="s">
        <v>1289</v>
      </c>
      <c r="BA858">
        <v>4</v>
      </c>
      <c r="BB858">
        <v>0.75</v>
      </c>
      <c r="BC858">
        <v>0</v>
      </c>
      <c r="BD858" t="s">
        <v>1290</v>
      </c>
      <c r="BE858" t="s">
        <v>1290</v>
      </c>
      <c r="BF858" t="s">
        <v>1291</v>
      </c>
      <c r="BG858" t="s">
        <v>1291</v>
      </c>
      <c r="BH858" t="s">
        <v>1291</v>
      </c>
      <c r="BI858">
        <v>0</v>
      </c>
      <c r="BJ858" t="s">
        <v>1292</v>
      </c>
      <c r="BK858">
        <v>0</v>
      </c>
    </row>
    <row r="859" spans="1:63" x14ac:dyDescent="0.25">
      <c r="A859" t="s">
        <v>901</v>
      </c>
      <c r="B859">
        <v>4</v>
      </c>
      <c r="C859" t="s">
        <v>1176</v>
      </c>
      <c r="D859">
        <v>0</v>
      </c>
      <c r="E859">
        <v>1900</v>
      </c>
      <c r="F859">
        <v>1</v>
      </c>
      <c r="G859">
        <v>9</v>
      </c>
      <c r="H859">
        <v>1.2</v>
      </c>
      <c r="I859" t="s">
        <v>1273</v>
      </c>
      <c r="J859" t="s">
        <v>1274</v>
      </c>
      <c r="K859" t="s">
        <v>1275</v>
      </c>
      <c r="M859" t="s">
        <v>1274</v>
      </c>
      <c r="N859" t="s">
        <v>1276</v>
      </c>
      <c r="P859" t="s">
        <v>1274</v>
      </c>
      <c r="Q859" t="s">
        <v>1277</v>
      </c>
      <c r="X859">
        <v>0.38800000000000001</v>
      </c>
      <c r="Y859">
        <v>0.4</v>
      </c>
      <c r="Z859" t="s">
        <v>1279</v>
      </c>
      <c r="AA859">
        <v>0.2</v>
      </c>
      <c r="AB859">
        <v>0.2</v>
      </c>
      <c r="AC859">
        <v>0.2</v>
      </c>
      <c r="AD859">
        <v>0.2</v>
      </c>
      <c r="AE859">
        <v>7</v>
      </c>
      <c r="AF859" t="s">
        <v>1280</v>
      </c>
      <c r="AG859" t="s">
        <v>1281</v>
      </c>
      <c r="AL859" t="s">
        <v>1284</v>
      </c>
      <c r="AO859">
        <v>35</v>
      </c>
      <c r="AP859">
        <v>-30</v>
      </c>
      <c r="AS859">
        <v>7.4999999999999997E-2</v>
      </c>
      <c r="AT859">
        <v>4</v>
      </c>
      <c r="AU859">
        <v>7.4999999999999997E-2</v>
      </c>
      <c r="AV859">
        <v>4</v>
      </c>
      <c r="AW859" t="s">
        <v>1285</v>
      </c>
      <c r="AX859" t="s">
        <v>1286</v>
      </c>
      <c r="AY859" t="s">
        <v>1288</v>
      </c>
      <c r="AZ859" t="s">
        <v>1289</v>
      </c>
      <c r="BA859">
        <v>4</v>
      </c>
      <c r="BB859">
        <v>0.75</v>
      </c>
      <c r="BC859">
        <v>0</v>
      </c>
      <c r="BD859" t="s">
        <v>1290</v>
      </c>
      <c r="BE859" t="s">
        <v>1290</v>
      </c>
      <c r="BF859" t="s">
        <v>1291</v>
      </c>
      <c r="BG859" t="s">
        <v>1291</v>
      </c>
      <c r="BH859" t="s">
        <v>1291</v>
      </c>
      <c r="BI859">
        <v>0</v>
      </c>
      <c r="BJ859" t="s">
        <v>1292</v>
      </c>
      <c r="BK859">
        <v>0</v>
      </c>
    </row>
    <row r="860" spans="1:63" x14ac:dyDescent="0.25">
      <c r="A860" t="s">
        <v>902</v>
      </c>
      <c r="B860">
        <v>4</v>
      </c>
      <c r="C860" t="s">
        <v>1177</v>
      </c>
      <c r="D860">
        <v>0</v>
      </c>
      <c r="E860">
        <v>1900</v>
      </c>
      <c r="F860">
        <v>1</v>
      </c>
      <c r="G860">
        <v>9</v>
      </c>
      <c r="H860">
        <v>1.2</v>
      </c>
      <c r="I860" t="s">
        <v>1273</v>
      </c>
      <c r="J860" t="s">
        <v>1274</v>
      </c>
      <c r="K860" t="s">
        <v>1275</v>
      </c>
      <c r="M860" t="s">
        <v>1274</v>
      </c>
      <c r="N860" t="s">
        <v>1276</v>
      </c>
      <c r="P860" t="s">
        <v>1274</v>
      </c>
      <c r="Q860" t="s">
        <v>1277</v>
      </c>
      <c r="X860">
        <v>0.38800000000000001</v>
      </c>
      <c r="Y860">
        <v>0.4</v>
      </c>
      <c r="Z860" t="s">
        <v>1279</v>
      </c>
      <c r="AA860">
        <v>0.2</v>
      </c>
      <c r="AB860">
        <v>0.2</v>
      </c>
      <c r="AC860">
        <v>0.2</v>
      </c>
      <c r="AD860">
        <v>0.2</v>
      </c>
      <c r="AE860">
        <v>7</v>
      </c>
      <c r="AF860" t="s">
        <v>1280</v>
      </c>
      <c r="AG860" t="s">
        <v>1281</v>
      </c>
      <c r="AL860" t="s">
        <v>1284</v>
      </c>
      <c r="AO860">
        <v>35</v>
      </c>
      <c r="AP860">
        <v>-30</v>
      </c>
      <c r="AS860">
        <v>7.4999999999999997E-2</v>
      </c>
      <c r="AT860">
        <v>4</v>
      </c>
      <c r="AU860">
        <v>7.4999999999999997E-2</v>
      </c>
      <c r="AV860">
        <v>4</v>
      </c>
      <c r="AW860" t="s">
        <v>1285</v>
      </c>
      <c r="AX860" t="s">
        <v>1286</v>
      </c>
      <c r="AY860" t="s">
        <v>1288</v>
      </c>
      <c r="AZ860" t="s">
        <v>1289</v>
      </c>
      <c r="BA860">
        <v>4</v>
      </c>
      <c r="BB860">
        <v>0.75</v>
      </c>
      <c r="BC860">
        <v>0</v>
      </c>
      <c r="BD860" t="s">
        <v>1290</v>
      </c>
      <c r="BE860" t="s">
        <v>1290</v>
      </c>
      <c r="BF860" t="s">
        <v>1291</v>
      </c>
      <c r="BG860" t="s">
        <v>1291</v>
      </c>
      <c r="BH860" t="s">
        <v>1291</v>
      </c>
      <c r="BI860">
        <v>0</v>
      </c>
      <c r="BJ860" t="s">
        <v>1292</v>
      </c>
      <c r="BK860">
        <v>0</v>
      </c>
    </row>
    <row r="861" spans="1:63" x14ac:dyDescent="0.25">
      <c r="A861" t="s">
        <v>903</v>
      </c>
      <c r="B861">
        <v>4</v>
      </c>
      <c r="C861" t="s">
        <v>1178</v>
      </c>
      <c r="D861">
        <v>0</v>
      </c>
      <c r="E861">
        <v>1900</v>
      </c>
      <c r="F861">
        <v>1</v>
      </c>
      <c r="G861">
        <v>9</v>
      </c>
      <c r="H861">
        <v>1.2</v>
      </c>
      <c r="I861" t="s">
        <v>1273</v>
      </c>
      <c r="J861" t="s">
        <v>1274</v>
      </c>
      <c r="K861" t="s">
        <v>1275</v>
      </c>
      <c r="M861" t="s">
        <v>1274</v>
      </c>
      <c r="N861" t="s">
        <v>1276</v>
      </c>
      <c r="P861" t="s">
        <v>1274</v>
      </c>
      <c r="Q861" t="s">
        <v>1277</v>
      </c>
      <c r="X861">
        <v>0.38800000000000001</v>
      </c>
      <c r="Y861">
        <v>0.4</v>
      </c>
      <c r="Z861" t="s">
        <v>1279</v>
      </c>
      <c r="AA861">
        <v>0.2</v>
      </c>
      <c r="AB861">
        <v>0.2</v>
      </c>
      <c r="AC861">
        <v>0.2</v>
      </c>
      <c r="AD861">
        <v>0.2</v>
      </c>
      <c r="AE861">
        <v>7</v>
      </c>
      <c r="AF861" t="s">
        <v>1280</v>
      </c>
      <c r="AG861" t="s">
        <v>1281</v>
      </c>
      <c r="AL861" t="s">
        <v>1284</v>
      </c>
      <c r="AO861">
        <v>35</v>
      </c>
      <c r="AP861">
        <v>-30</v>
      </c>
      <c r="AS861">
        <v>7.4999999999999997E-2</v>
      </c>
      <c r="AT861">
        <v>4</v>
      </c>
      <c r="AU861">
        <v>7.4999999999999997E-2</v>
      </c>
      <c r="AV861">
        <v>4</v>
      </c>
      <c r="AW861" t="s">
        <v>1285</v>
      </c>
      <c r="AX861" t="s">
        <v>1286</v>
      </c>
      <c r="AY861" t="s">
        <v>1288</v>
      </c>
      <c r="AZ861" t="s">
        <v>1289</v>
      </c>
      <c r="BA861">
        <v>4</v>
      </c>
      <c r="BB861">
        <v>0.75</v>
      </c>
      <c r="BC861">
        <v>0</v>
      </c>
      <c r="BD861" t="s">
        <v>1290</v>
      </c>
      <c r="BE861" t="s">
        <v>1290</v>
      </c>
      <c r="BF861" t="s">
        <v>1291</v>
      </c>
      <c r="BG861" t="s">
        <v>1291</v>
      </c>
      <c r="BH861" t="s">
        <v>1291</v>
      </c>
      <c r="BI861">
        <v>0</v>
      </c>
      <c r="BJ861" t="s">
        <v>1292</v>
      </c>
      <c r="BK861">
        <v>0</v>
      </c>
    </row>
    <row r="862" spans="1:63" x14ac:dyDescent="0.25">
      <c r="A862" t="s">
        <v>904</v>
      </c>
      <c r="B862">
        <v>4</v>
      </c>
      <c r="C862" t="s">
        <v>1179</v>
      </c>
      <c r="D862">
        <v>0</v>
      </c>
      <c r="E862">
        <v>1900</v>
      </c>
      <c r="F862">
        <v>1</v>
      </c>
      <c r="G862">
        <v>9</v>
      </c>
      <c r="H862">
        <v>1.2</v>
      </c>
      <c r="I862" t="s">
        <v>1273</v>
      </c>
      <c r="J862" t="s">
        <v>1274</v>
      </c>
      <c r="K862" t="s">
        <v>1275</v>
      </c>
      <c r="M862" t="s">
        <v>1274</v>
      </c>
      <c r="N862" t="s">
        <v>1276</v>
      </c>
      <c r="P862" t="s">
        <v>1274</v>
      </c>
      <c r="Q862" t="s">
        <v>1277</v>
      </c>
      <c r="X862">
        <v>0.38800000000000001</v>
      </c>
      <c r="Y862">
        <v>0.4</v>
      </c>
      <c r="Z862" t="s">
        <v>1279</v>
      </c>
      <c r="AA862">
        <v>0.2</v>
      </c>
      <c r="AB862">
        <v>0.2</v>
      </c>
      <c r="AC862">
        <v>0.2</v>
      </c>
      <c r="AD862">
        <v>0.2</v>
      </c>
      <c r="AE862">
        <v>7</v>
      </c>
      <c r="AF862" t="s">
        <v>1280</v>
      </c>
      <c r="AG862" t="s">
        <v>1281</v>
      </c>
      <c r="AL862" t="s">
        <v>1284</v>
      </c>
      <c r="AO862">
        <v>35</v>
      </c>
      <c r="AP862">
        <v>-30</v>
      </c>
      <c r="AS862">
        <v>7.4999999999999997E-2</v>
      </c>
      <c r="AT862">
        <v>4</v>
      </c>
      <c r="AU862">
        <v>7.4999999999999997E-2</v>
      </c>
      <c r="AV862">
        <v>4</v>
      </c>
      <c r="AW862" t="s">
        <v>1285</v>
      </c>
      <c r="AX862" t="s">
        <v>1286</v>
      </c>
      <c r="AY862" t="s">
        <v>1288</v>
      </c>
      <c r="AZ862" t="s">
        <v>1289</v>
      </c>
      <c r="BA862">
        <v>4</v>
      </c>
      <c r="BB862">
        <v>0.75</v>
      </c>
      <c r="BC862">
        <v>0</v>
      </c>
      <c r="BD862" t="s">
        <v>1290</v>
      </c>
      <c r="BE862" t="s">
        <v>1290</v>
      </c>
      <c r="BF862" t="s">
        <v>1291</v>
      </c>
      <c r="BG862" t="s">
        <v>1291</v>
      </c>
      <c r="BH862" t="s">
        <v>1291</v>
      </c>
      <c r="BI862">
        <v>0</v>
      </c>
      <c r="BJ862" t="s">
        <v>1292</v>
      </c>
      <c r="BK862">
        <v>0</v>
      </c>
    </row>
    <row r="863" spans="1:63" x14ac:dyDescent="0.25">
      <c r="A863" t="s">
        <v>905</v>
      </c>
      <c r="B863">
        <v>4</v>
      </c>
      <c r="C863" t="s">
        <v>1180</v>
      </c>
      <c r="D863">
        <v>0</v>
      </c>
      <c r="E863">
        <v>1900</v>
      </c>
      <c r="F863">
        <v>1</v>
      </c>
      <c r="G863">
        <v>9</v>
      </c>
      <c r="H863">
        <v>1.2</v>
      </c>
      <c r="I863" t="s">
        <v>1273</v>
      </c>
      <c r="J863" t="s">
        <v>1274</v>
      </c>
      <c r="K863" t="s">
        <v>1275</v>
      </c>
      <c r="M863" t="s">
        <v>1274</v>
      </c>
      <c r="N863" t="s">
        <v>1276</v>
      </c>
      <c r="P863" t="s">
        <v>1274</v>
      </c>
      <c r="Q863" t="s">
        <v>1277</v>
      </c>
      <c r="X863">
        <v>0.38800000000000001</v>
      </c>
      <c r="Y863">
        <v>0.4</v>
      </c>
      <c r="Z863" t="s">
        <v>1279</v>
      </c>
      <c r="AA863">
        <v>0.2</v>
      </c>
      <c r="AB863">
        <v>0.2</v>
      </c>
      <c r="AC863">
        <v>0.2</v>
      </c>
      <c r="AD863">
        <v>0.2</v>
      </c>
      <c r="AE863">
        <v>7</v>
      </c>
      <c r="AF863" t="s">
        <v>1280</v>
      </c>
      <c r="AG863" t="s">
        <v>1281</v>
      </c>
      <c r="AL863" t="s">
        <v>1284</v>
      </c>
      <c r="AO863">
        <v>35</v>
      </c>
      <c r="AP863">
        <v>-30</v>
      </c>
      <c r="AS863">
        <v>7.4999999999999997E-2</v>
      </c>
      <c r="AT863">
        <v>4</v>
      </c>
      <c r="AU863">
        <v>7.4999999999999997E-2</v>
      </c>
      <c r="AV863">
        <v>4</v>
      </c>
      <c r="AW863" t="s">
        <v>1285</v>
      </c>
      <c r="AX863" t="s">
        <v>1286</v>
      </c>
      <c r="AY863" t="s">
        <v>1288</v>
      </c>
      <c r="AZ863" t="s">
        <v>1289</v>
      </c>
      <c r="BA863">
        <v>4</v>
      </c>
      <c r="BB863">
        <v>0.75</v>
      </c>
      <c r="BC863">
        <v>0</v>
      </c>
      <c r="BD863" t="s">
        <v>1290</v>
      </c>
      <c r="BE863" t="s">
        <v>1290</v>
      </c>
      <c r="BF863" t="s">
        <v>1291</v>
      </c>
      <c r="BG863" t="s">
        <v>1291</v>
      </c>
      <c r="BH863" t="s">
        <v>1291</v>
      </c>
      <c r="BI863">
        <v>0</v>
      </c>
      <c r="BJ863" t="s">
        <v>1292</v>
      </c>
      <c r="BK863">
        <v>0</v>
      </c>
    </row>
    <row r="864" spans="1:63" x14ac:dyDescent="0.25">
      <c r="A864" t="s">
        <v>906</v>
      </c>
      <c r="B864">
        <v>4</v>
      </c>
      <c r="C864" t="s">
        <v>1181</v>
      </c>
      <c r="D864">
        <v>0</v>
      </c>
      <c r="E864">
        <v>1900</v>
      </c>
      <c r="F864">
        <v>1</v>
      </c>
      <c r="G864">
        <v>9</v>
      </c>
      <c r="H864">
        <v>1.2</v>
      </c>
      <c r="I864" t="s">
        <v>1273</v>
      </c>
      <c r="J864" t="s">
        <v>1274</v>
      </c>
      <c r="K864" t="s">
        <v>1275</v>
      </c>
      <c r="M864" t="s">
        <v>1274</v>
      </c>
      <c r="N864" t="s">
        <v>1276</v>
      </c>
      <c r="P864" t="s">
        <v>1274</v>
      </c>
      <c r="Q864" t="s">
        <v>1277</v>
      </c>
      <c r="X864">
        <v>0.38800000000000001</v>
      </c>
      <c r="Y864">
        <v>0.4</v>
      </c>
      <c r="Z864" t="s">
        <v>1279</v>
      </c>
      <c r="AA864">
        <v>0.2</v>
      </c>
      <c r="AB864">
        <v>0.2</v>
      </c>
      <c r="AC864">
        <v>0.2</v>
      </c>
      <c r="AD864">
        <v>0.2</v>
      </c>
      <c r="AE864">
        <v>7</v>
      </c>
      <c r="AF864" t="s">
        <v>1280</v>
      </c>
      <c r="AG864" t="s">
        <v>1281</v>
      </c>
      <c r="AL864" t="s">
        <v>1284</v>
      </c>
      <c r="AO864">
        <v>35</v>
      </c>
      <c r="AP864">
        <v>-30</v>
      </c>
      <c r="AS864">
        <v>7.4999999999999997E-2</v>
      </c>
      <c r="AT864">
        <v>4</v>
      </c>
      <c r="AU864">
        <v>7.4999999999999997E-2</v>
      </c>
      <c r="AV864">
        <v>4</v>
      </c>
      <c r="AW864" t="s">
        <v>1285</v>
      </c>
      <c r="AX864" t="s">
        <v>1286</v>
      </c>
      <c r="AY864" t="s">
        <v>1288</v>
      </c>
      <c r="AZ864" t="s">
        <v>1289</v>
      </c>
      <c r="BA864">
        <v>4</v>
      </c>
      <c r="BB864">
        <v>0.75</v>
      </c>
      <c r="BC864">
        <v>0</v>
      </c>
      <c r="BD864" t="s">
        <v>1290</v>
      </c>
      <c r="BE864" t="s">
        <v>1290</v>
      </c>
      <c r="BF864" t="s">
        <v>1291</v>
      </c>
      <c r="BG864" t="s">
        <v>1291</v>
      </c>
      <c r="BH864" t="s">
        <v>1291</v>
      </c>
      <c r="BI864">
        <v>0</v>
      </c>
      <c r="BJ864" t="s">
        <v>1292</v>
      </c>
      <c r="BK864">
        <v>0</v>
      </c>
    </row>
    <row r="865" spans="1:63" x14ac:dyDescent="0.25">
      <c r="A865" t="s">
        <v>907</v>
      </c>
      <c r="B865">
        <v>4</v>
      </c>
      <c r="C865" t="s">
        <v>1182</v>
      </c>
      <c r="D865">
        <v>0</v>
      </c>
      <c r="E865">
        <v>1900</v>
      </c>
      <c r="F865">
        <v>1</v>
      </c>
      <c r="G865">
        <v>9</v>
      </c>
      <c r="H865">
        <v>1.2</v>
      </c>
      <c r="I865" t="s">
        <v>1273</v>
      </c>
      <c r="J865" t="s">
        <v>1274</v>
      </c>
      <c r="K865" t="s">
        <v>1275</v>
      </c>
      <c r="M865" t="s">
        <v>1274</v>
      </c>
      <c r="N865" t="s">
        <v>1276</v>
      </c>
      <c r="P865" t="s">
        <v>1274</v>
      </c>
      <c r="Q865" t="s">
        <v>1277</v>
      </c>
      <c r="X865">
        <v>0.38800000000000001</v>
      </c>
      <c r="Y865">
        <v>0.4</v>
      </c>
      <c r="Z865" t="s">
        <v>1279</v>
      </c>
      <c r="AA865">
        <v>0.2</v>
      </c>
      <c r="AB865">
        <v>0.2</v>
      </c>
      <c r="AC865">
        <v>0.2</v>
      </c>
      <c r="AD865">
        <v>0.2</v>
      </c>
      <c r="AE865">
        <v>7</v>
      </c>
      <c r="AF865" t="s">
        <v>1280</v>
      </c>
      <c r="AG865" t="s">
        <v>1281</v>
      </c>
      <c r="AL865" t="s">
        <v>1284</v>
      </c>
      <c r="AO865">
        <v>35</v>
      </c>
      <c r="AP865">
        <v>-30</v>
      </c>
      <c r="AS865">
        <v>7.4999999999999997E-2</v>
      </c>
      <c r="AT865">
        <v>4</v>
      </c>
      <c r="AU865">
        <v>7.4999999999999997E-2</v>
      </c>
      <c r="AV865">
        <v>4</v>
      </c>
      <c r="AW865" t="s">
        <v>1285</v>
      </c>
      <c r="AX865" t="s">
        <v>1286</v>
      </c>
      <c r="AY865" t="s">
        <v>1288</v>
      </c>
      <c r="AZ865" t="s">
        <v>1289</v>
      </c>
      <c r="BA865">
        <v>4</v>
      </c>
      <c r="BB865">
        <v>0.75</v>
      </c>
      <c r="BC865">
        <v>0</v>
      </c>
      <c r="BD865" t="s">
        <v>1290</v>
      </c>
      <c r="BE865" t="s">
        <v>1290</v>
      </c>
      <c r="BF865" t="s">
        <v>1291</v>
      </c>
      <c r="BG865" t="s">
        <v>1291</v>
      </c>
      <c r="BH865" t="s">
        <v>1291</v>
      </c>
      <c r="BI865">
        <v>0</v>
      </c>
      <c r="BJ865" t="s">
        <v>1292</v>
      </c>
      <c r="BK865">
        <v>0</v>
      </c>
    </row>
    <row r="866" spans="1:63" x14ac:dyDescent="0.25">
      <c r="A866" t="s">
        <v>908</v>
      </c>
      <c r="B866">
        <v>4</v>
      </c>
      <c r="C866" t="s">
        <v>1183</v>
      </c>
      <c r="D866">
        <v>0</v>
      </c>
      <c r="E866">
        <v>1900</v>
      </c>
      <c r="F866">
        <v>1</v>
      </c>
      <c r="G866">
        <v>9</v>
      </c>
      <c r="H866">
        <v>1.2</v>
      </c>
      <c r="I866" t="s">
        <v>1273</v>
      </c>
      <c r="J866" t="s">
        <v>1274</v>
      </c>
      <c r="K866" t="s">
        <v>1275</v>
      </c>
      <c r="M866" t="s">
        <v>1274</v>
      </c>
      <c r="N866" t="s">
        <v>1276</v>
      </c>
      <c r="P866" t="s">
        <v>1274</v>
      </c>
      <c r="Q866" t="s">
        <v>1277</v>
      </c>
      <c r="X866">
        <v>0.38800000000000001</v>
      </c>
      <c r="Y866">
        <v>0.4</v>
      </c>
      <c r="Z866" t="s">
        <v>1279</v>
      </c>
      <c r="AA866">
        <v>0.2</v>
      </c>
      <c r="AB866">
        <v>0.2</v>
      </c>
      <c r="AC866">
        <v>0.2</v>
      </c>
      <c r="AD866">
        <v>0.2</v>
      </c>
      <c r="AE866">
        <v>7</v>
      </c>
      <c r="AF866" t="s">
        <v>1280</v>
      </c>
      <c r="AG866" t="s">
        <v>1281</v>
      </c>
      <c r="AL866" t="s">
        <v>1284</v>
      </c>
      <c r="AO866">
        <v>35</v>
      </c>
      <c r="AP866">
        <v>-30</v>
      </c>
      <c r="AS866">
        <v>7.4999999999999997E-2</v>
      </c>
      <c r="AT866">
        <v>4</v>
      </c>
      <c r="AU866">
        <v>7.4999999999999997E-2</v>
      </c>
      <c r="AV866">
        <v>4</v>
      </c>
      <c r="AW866" t="s">
        <v>1285</v>
      </c>
      <c r="AX866" t="s">
        <v>1286</v>
      </c>
      <c r="AY866" t="s">
        <v>1288</v>
      </c>
      <c r="AZ866" t="s">
        <v>1289</v>
      </c>
      <c r="BA866">
        <v>4</v>
      </c>
      <c r="BB866">
        <v>0.75</v>
      </c>
      <c r="BC866">
        <v>0</v>
      </c>
      <c r="BD866" t="s">
        <v>1290</v>
      </c>
      <c r="BE866" t="s">
        <v>1290</v>
      </c>
      <c r="BF866" t="s">
        <v>1291</v>
      </c>
      <c r="BG866" t="s">
        <v>1291</v>
      </c>
      <c r="BH866" t="s">
        <v>1291</v>
      </c>
      <c r="BI866">
        <v>0</v>
      </c>
      <c r="BJ866" t="s">
        <v>1292</v>
      </c>
      <c r="BK866">
        <v>0</v>
      </c>
    </row>
    <row r="867" spans="1:63" x14ac:dyDescent="0.25">
      <c r="A867" t="s">
        <v>909</v>
      </c>
      <c r="B867">
        <v>4</v>
      </c>
      <c r="C867" t="s">
        <v>1184</v>
      </c>
      <c r="D867">
        <v>0</v>
      </c>
      <c r="E867">
        <v>1900</v>
      </c>
      <c r="F867">
        <v>1</v>
      </c>
      <c r="G867">
        <v>9</v>
      </c>
      <c r="H867">
        <v>1.2</v>
      </c>
      <c r="I867" t="s">
        <v>1273</v>
      </c>
      <c r="J867" t="s">
        <v>1274</v>
      </c>
      <c r="K867" t="s">
        <v>1275</v>
      </c>
      <c r="M867" t="s">
        <v>1274</v>
      </c>
      <c r="N867" t="s">
        <v>1276</v>
      </c>
      <c r="P867" t="s">
        <v>1274</v>
      </c>
      <c r="Q867" t="s">
        <v>1277</v>
      </c>
      <c r="X867">
        <v>0.38800000000000001</v>
      </c>
      <c r="Y867">
        <v>0.4</v>
      </c>
      <c r="Z867" t="s">
        <v>1279</v>
      </c>
      <c r="AA867">
        <v>0.2</v>
      </c>
      <c r="AB867">
        <v>0.2</v>
      </c>
      <c r="AC867">
        <v>0.2</v>
      </c>
      <c r="AD867">
        <v>0.2</v>
      </c>
      <c r="AE867">
        <v>7</v>
      </c>
      <c r="AF867" t="s">
        <v>1280</v>
      </c>
      <c r="AG867" t="s">
        <v>1281</v>
      </c>
      <c r="AL867" t="s">
        <v>1284</v>
      </c>
      <c r="AO867">
        <v>35</v>
      </c>
      <c r="AP867">
        <v>-30</v>
      </c>
      <c r="AS867">
        <v>7.4999999999999997E-2</v>
      </c>
      <c r="AT867">
        <v>4</v>
      </c>
      <c r="AU867">
        <v>7.4999999999999997E-2</v>
      </c>
      <c r="AV867">
        <v>4</v>
      </c>
      <c r="AW867" t="s">
        <v>1285</v>
      </c>
      <c r="AX867" t="s">
        <v>1286</v>
      </c>
      <c r="AY867" t="s">
        <v>1288</v>
      </c>
      <c r="AZ867" t="s">
        <v>1289</v>
      </c>
      <c r="BA867">
        <v>4</v>
      </c>
      <c r="BB867">
        <v>0.75</v>
      </c>
      <c r="BC867">
        <v>0</v>
      </c>
      <c r="BD867" t="s">
        <v>1290</v>
      </c>
      <c r="BE867" t="s">
        <v>1290</v>
      </c>
      <c r="BF867" t="s">
        <v>1291</v>
      </c>
      <c r="BG867" t="s">
        <v>1291</v>
      </c>
      <c r="BH867" t="s">
        <v>1291</v>
      </c>
      <c r="BI867">
        <v>0</v>
      </c>
      <c r="BJ867" t="s">
        <v>1292</v>
      </c>
      <c r="BK867">
        <v>0</v>
      </c>
    </row>
    <row r="868" spans="1:63" x14ac:dyDescent="0.25">
      <c r="A868" t="s">
        <v>910</v>
      </c>
      <c r="B868">
        <v>4</v>
      </c>
      <c r="C868" t="s">
        <v>1185</v>
      </c>
      <c r="D868">
        <v>0</v>
      </c>
      <c r="E868">
        <v>1900</v>
      </c>
      <c r="F868">
        <v>1</v>
      </c>
      <c r="G868">
        <v>9</v>
      </c>
      <c r="H868">
        <v>1.2</v>
      </c>
      <c r="I868" t="s">
        <v>1273</v>
      </c>
      <c r="J868" t="s">
        <v>1274</v>
      </c>
      <c r="K868" t="s">
        <v>1275</v>
      </c>
      <c r="M868" t="s">
        <v>1274</v>
      </c>
      <c r="N868" t="s">
        <v>1276</v>
      </c>
      <c r="P868" t="s">
        <v>1274</v>
      </c>
      <c r="Q868" t="s">
        <v>1277</v>
      </c>
      <c r="X868">
        <v>0.38800000000000001</v>
      </c>
      <c r="Y868">
        <v>0.4</v>
      </c>
      <c r="Z868" t="s">
        <v>1279</v>
      </c>
      <c r="AA868">
        <v>0.2</v>
      </c>
      <c r="AB868">
        <v>0.2</v>
      </c>
      <c r="AC868">
        <v>0.2</v>
      </c>
      <c r="AD868">
        <v>0.2</v>
      </c>
      <c r="AE868">
        <v>7</v>
      </c>
      <c r="AF868" t="s">
        <v>1280</v>
      </c>
      <c r="AG868" t="s">
        <v>1281</v>
      </c>
      <c r="AL868" t="s">
        <v>1284</v>
      </c>
      <c r="AO868">
        <v>35</v>
      </c>
      <c r="AP868">
        <v>-30</v>
      </c>
      <c r="AS868">
        <v>7.4999999999999997E-2</v>
      </c>
      <c r="AT868">
        <v>4</v>
      </c>
      <c r="AU868">
        <v>7.4999999999999997E-2</v>
      </c>
      <c r="AV868">
        <v>4</v>
      </c>
      <c r="AW868" t="s">
        <v>1285</v>
      </c>
      <c r="AX868" t="s">
        <v>1286</v>
      </c>
      <c r="AY868" t="s">
        <v>1288</v>
      </c>
      <c r="AZ868" t="s">
        <v>1289</v>
      </c>
      <c r="BA868">
        <v>4</v>
      </c>
      <c r="BB868">
        <v>0.75</v>
      </c>
      <c r="BC868">
        <v>0</v>
      </c>
      <c r="BD868" t="s">
        <v>1290</v>
      </c>
      <c r="BE868" t="s">
        <v>1290</v>
      </c>
      <c r="BF868" t="s">
        <v>1291</v>
      </c>
      <c r="BG868" t="s">
        <v>1291</v>
      </c>
      <c r="BH868" t="s">
        <v>1291</v>
      </c>
      <c r="BI868">
        <v>0</v>
      </c>
      <c r="BJ868" t="s">
        <v>1292</v>
      </c>
      <c r="BK868">
        <v>0</v>
      </c>
    </row>
    <row r="869" spans="1:63" x14ac:dyDescent="0.25">
      <c r="A869" t="s">
        <v>911</v>
      </c>
      <c r="B869">
        <v>4</v>
      </c>
      <c r="C869" t="s">
        <v>1186</v>
      </c>
      <c r="D869">
        <v>0</v>
      </c>
      <c r="E869">
        <v>1900</v>
      </c>
      <c r="F869">
        <v>1</v>
      </c>
      <c r="G869">
        <v>9</v>
      </c>
      <c r="H869">
        <v>1.2</v>
      </c>
      <c r="I869" t="s">
        <v>1273</v>
      </c>
      <c r="J869" t="s">
        <v>1274</v>
      </c>
      <c r="K869" t="s">
        <v>1275</v>
      </c>
      <c r="M869" t="s">
        <v>1274</v>
      </c>
      <c r="N869" t="s">
        <v>1276</v>
      </c>
      <c r="P869" t="s">
        <v>1274</v>
      </c>
      <c r="Q869" t="s">
        <v>1277</v>
      </c>
      <c r="X869">
        <v>0.38800000000000001</v>
      </c>
      <c r="Y869">
        <v>0.4</v>
      </c>
      <c r="Z869" t="s">
        <v>1279</v>
      </c>
      <c r="AA869">
        <v>0.2</v>
      </c>
      <c r="AB869">
        <v>0.2</v>
      </c>
      <c r="AC869">
        <v>0.2</v>
      </c>
      <c r="AD869">
        <v>0.2</v>
      </c>
      <c r="AE869">
        <v>7</v>
      </c>
      <c r="AF869" t="s">
        <v>1280</v>
      </c>
      <c r="AG869" t="s">
        <v>1281</v>
      </c>
      <c r="AL869" t="s">
        <v>1284</v>
      </c>
      <c r="AO869">
        <v>35</v>
      </c>
      <c r="AP869">
        <v>-30</v>
      </c>
      <c r="AS869">
        <v>7.4999999999999997E-2</v>
      </c>
      <c r="AT869">
        <v>4</v>
      </c>
      <c r="AU869">
        <v>7.4999999999999997E-2</v>
      </c>
      <c r="AV869">
        <v>4</v>
      </c>
      <c r="AW869" t="s">
        <v>1285</v>
      </c>
      <c r="AX869" t="s">
        <v>1286</v>
      </c>
      <c r="AY869" t="s">
        <v>1288</v>
      </c>
      <c r="AZ869" t="s">
        <v>1289</v>
      </c>
      <c r="BA869">
        <v>4</v>
      </c>
      <c r="BB869">
        <v>0.75</v>
      </c>
      <c r="BC869">
        <v>0</v>
      </c>
      <c r="BD869" t="s">
        <v>1290</v>
      </c>
      <c r="BE869" t="s">
        <v>1290</v>
      </c>
      <c r="BF869" t="s">
        <v>1291</v>
      </c>
      <c r="BG869" t="s">
        <v>1291</v>
      </c>
      <c r="BH869" t="s">
        <v>1291</v>
      </c>
      <c r="BI869">
        <v>0</v>
      </c>
      <c r="BJ869" t="s">
        <v>1292</v>
      </c>
      <c r="BK869">
        <v>0</v>
      </c>
    </row>
    <row r="870" spans="1:63" x14ac:dyDescent="0.25">
      <c r="A870" t="s">
        <v>912</v>
      </c>
      <c r="B870">
        <v>4</v>
      </c>
      <c r="C870" t="s">
        <v>1187</v>
      </c>
      <c r="D870">
        <v>0</v>
      </c>
      <c r="E870">
        <v>1900</v>
      </c>
      <c r="F870">
        <v>1</v>
      </c>
      <c r="G870">
        <v>9</v>
      </c>
      <c r="H870">
        <v>1.2</v>
      </c>
      <c r="I870" t="s">
        <v>1273</v>
      </c>
      <c r="J870" t="s">
        <v>1274</v>
      </c>
      <c r="K870" t="s">
        <v>1275</v>
      </c>
      <c r="M870" t="s">
        <v>1274</v>
      </c>
      <c r="N870" t="s">
        <v>1276</v>
      </c>
      <c r="P870" t="s">
        <v>1274</v>
      </c>
      <c r="Q870" t="s">
        <v>1277</v>
      </c>
      <c r="X870">
        <v>0.38800000000000001</v>
      </c>
      <c r="Y870">
        <v>0.4</v>
      </c>
      <c r="Z870" t="s">
        <v>1279</v>
      </c>
      <c r="AA870">
        <v>0.2</v>
      </c>
      <c r="AB870">
        <v>0.2</v>
      </c>
      <c r="AC870">
        <v>0.2</v>
      </c>
      <c r="AD870">
        <v>0.2</v>
      </c>
      <c r="AE870">
        <v>7</v>
      </c>
      <c r="AF870" t="s">
        <v>1280</v>
      </c>
      <c r="AG870" t="s">
        <v>1281</v>
      </c>
      <c r="AL870" t="s">
        <v>1284</v>
      </c>
      <c r="AO870">
        <v>35</v>
      </c>
      <c r="AP870">
        <v>-30</v>
      </c>
      <c r="AS870">
        <v>7.4999999999999997E-2</v>
      </c>
      <c r="AT870">
        <v>4</v>
      </c>
      <c r="AU870">
        <v>7.4999999999999997E-2</v>
      </c>
      <c r="AV870">
        <v>4</v>
      </c>
      <c r="AW870" t="s">
        <v>1285</v>
      </c>
      <c r="AX870" t="s">
        <v>1286</v>
      </c>
      <c r="AY870" t="s">
        <v>1288</v>
      </c>
      <c r="AZ870" t="s">
        <v>1289</v>
      </c>
      <c r="BA870">
        <v>4</v>
      </c>
      <c r="BB870">
        <v>0.75</v>
      </c>
      <c r="BC870">
        <v>0</v>
      </c>
      <c r="BD870" t="s">
        <v>1290</v>
      </c>
      <c r="BE870" t="s">
        <v>1290</v>
      </c>
      <c r="BF870" t="s">
        <v>1291</v>
      </c>
      <c r="BG870" t="s">
        <v>1291</v>
      </c>
      <c r="BH870" t="s">
        <v>1291</v>
      </c>
      <c r="BI870">
        <v>0</v>
      </c>
      <c r="BJ870" t="s">
        <v>1292</v>
      </c>
      <c r="BK870">
        <v>0</v>
      </c>
    </row>
    <row r="871" spans="1:63" x14ac:dyDescent="0.25">
      <c r="A871" t="s">
        <v>913</v>
      </c>
      <c r="B871">
        <v>4</v>
      </c>
      <c r="C871" t="s">
        <v>1188</v>
      </c>
      <c r="D871">
        <v>0</v>
      </c>
      <c r="E871">
        <v>1900</v>
      </c>
      <c r="F871">
        <v>1</v>
      </c>
      <c r="G871">
        <v>9</v>
      </c>
      <c r="H871">
        <v>1.2</v>
      </c>
      <c r="I871" t="s">
        <v>1273</v>
      </c>
      <c r="J871" t="s">
        <v>1274</v>
      </c>
      <c r="K871" t="s">
        <v>1275</v>
      </c>
      <c r="M871" t="s">
        <v>1274</v>
      </c>
      <c r="N871" t="s">
        <v>1276</v>
      </c>
      <c r="P871" t="s">
        <v>1274</v>
      </c>
      <c r="Q871" t="s">
        <v>1277</v>
      </c>
      <c r="X871">
        <v>0.38800000000000001</v>
      </c>
      <c r="Y871">
        <v>0.4</v>
      </c>
      <c r="Z871" t="s">
        <v>1279</v>
      </c>
      <c r="AA871">
        <v>0.2</v>
      </c>
      <c r="AB871">
        <v>0.2</v>
      </c>
      <c r="AC871">
        <v>0.2</v>
      </c>
      <c r="AD871">
        <v>0.2</v>
      </c>
      <c r="AE871">
        <v>7</v>
      </c>
      <c r="AF871" t="s">
        <v>1280</v>
      </c>
      <c r="AG871" t="s">
        <v>1281</v>
      </c>
      <c r="AL871" t="s">
        <v>1284</v>
      </c>
      <c r="AO871">
        <v>35</v>
      </c>
      <c r="AP871">
        <v>-30</v>
      </c>
      <c r="AS871">
        <v>7.4999999999999997E-2</v>
      </c>
      <c r="AT871">
        <v>4</v>
      </c>
      <c r="AU871">
        <v>7.4999999999999997E-2</v>
      </c>
      <c r="AV871">
        <v>4</v>
      </c>
      <c r="AW871" t="s">
        <v>1285</v>
      </c>
      <c r="AX871" t="s">
        <v>1286</v>
      </c>
      <c r="AY871" t="s">
        <v>1288</v>
      </c>
      <c r="AZ871" t="s">
        <v>1289</v>
      </c>
      <c r="BA871">
        <v>4</v>
      </c>
      <c r="BB871">
        <v>0.75</v>
      </c>
      <c r="BC871">
        <v>0</v>
      </c>
      <c r="BD871" t="s">
        <v>1290</v>
      </c>
      <c r="BE871" t="s">
        <v>1290</v>
      </c>
      <c r="BF871" t="s">
        <v>1291</v>
      </c>
      <c r="BG871" t="s">
        <v>1291</v>
      </c>
      <c r="BH871" t="s">
        <v>1291</v>
      </c>
      <c r="BI871">
        <v>0</v>
      </c>
      <c r="BJ871" t="s">
        <v>1292</v>
      </c>
      <c r="BK871">
        <v>0</v>
      </c>
    </row>
    <row r="872" spans="1:63" x14ac:dyDescent="0.25">
      <c r="A872" t="s">
        <v>914</v>
      </c>
      <c r="B872">
        <v>4</v>
      </c>
      <c r="C872" t="s">
        <v>1189</v>
      </c>
      <c r="D872">
        <v>0</v>
      </c>
      <c r="E872">
        <v>1900</v>
      </c>
      <c r="F872">
        <v>1</v>
      </c>
      <c r="G872">
        <v>9</v>
      </c>
      <c r="H872">
        <v>1.2</v>
      </c>
      <c r="I872" t="s">
        <v>1273</v>
      </c>
      <c r="J872" t="s">
        <v>1274</v>
      </c>
      <c r="K872" t="s">
        <v>1275</v>
      </c>
      <c r="M872" t="s">
        <v>1274</v>
      </c>
      <c r="N872" t="s">
        <v>1276</v>
      </c>
      <c r="P872" t="s">
        <v>1274</v>
      </c>
      <c r="Q872" t="s">
        <v>1277</v>
      </c>
      <c r="X872">
        <v>0.38800000000000001</v>
      </c>
      <c r="Y872">
        <v>0.4</v>
      </c>
      <c r="Z872" t="s">
        <v>1279</v>
      </c>
      <c r="AA872">
        <v>0.2</v>
      </c>
      <c r="AB872">
        <v>0.2</v>
      </c>
      <c r="AC872">
        <v>0.2</v>
      </c>
      <c r="AD872">
        <v>0.2</v>
      </c>
      <c r="AE872">
        <v>7</v>
      </c>
      <c r="AF872" t="s">
        <v>1280</v>
      </c>
      <c r="AG872" t="s">
        <v>1281</v>
      </c>
      <c r="AL872" t="s">
        <v>1284</v>
      </c>
      <c r="AO872">
        <v>35</v>
      </c>
      <c r="AP872">
        <v>-30</v>
      </c>
      <c r="AS872">
        <v>7.4999999999999997E-2</v>
      </c>
      <c r="AT872">
        <v>4</v>
      </c>
      <c r="AU872">
        <v>7.4999999999999997E-2</v>
      </c>
      <c r="AV872">
        <v>4</v>
      </c>
      <c r="AW872" t="s">
        <v>1285</v>
      </c>
      <c r="AX872" t="s">
        <v>1286</v>
      </c>
      <c r="AY872" t="s">
        <v>1288</v>
      </c>
      <c r="AZ872" t="s">
        <v>1289</v>
      </c>
      <c r="BA872">
        <v>4</v>
      </c>
      <c r="BB872">
        <v>0.75</v>
      </c>
      <c r="BC872">
        <v>0</v>
      </c>
      <c r="BD872" t="s">
        <v>1290</v>
      </c>
      <c r="BE872" t="s">
        <v>1290</v>
      </c>
      <c r="BF872" t="s">
        <v>1291</v>
      </c>
      <c r="BG872" t="s">
        <v>1291</v>
      </c>
      <c r="BH872" t="s">
        <v>1291</v>
      </c>
      <c r="BI872">
        <v>0</v>
      </c>
      <c r="BJ872" t="s">
        <v>1292</v>
      </c>
      <c r="BK872">
        <v>0</v>
      </c>
    </row>
    <row r="873" spans="1:63" x14ac:dyDescent="0.25">
      <c r="A873" t="s">
        <v>915</v>
      </c>
      <c r="B873">
        <v>4</v>
      </c>
      <c r="C873" t="s">
        <v>1190</v>
      </c>
      <c r="D873">
        <v>0</v>
      </c>
      <c r="E873">
        <v>1900</v>
      </c>
      <c r="F873">
        <v>1</v>
      </c>
      <c r="G873">
        <v>9</v>
      </c>
      <c r="H873">
        <v>1.2</v>
      </c>
      <c r="I873" t="s">
        <v>1273</v>
      </c>
      <c r="J873" t="s">
        <v>1274</v>
      </c>
      <c r="K873" t="s">
        <v>1275</v>
      </c>
      <c r="M873" t="s">
        <v>1274</v>
      </c>
      <c r="N873" t="s">
        <v>1276</v>
      </c>
      <c r="P873" t="s">
        <v>1274</v>
      </c>
      <c r="Q873" t="s">
        <v>1277</v>
      </c>
      <c r="X873">
        <v>0.38800000000000001</v>
      </c>
      <c r="Y873">
        <v>0.4</v>
      </c>
      <c r="Z873" t="s">
        <v>1279</v>
      </c>
      <c r="AA873">
        <v>0.2</v>
      </c>
      <c r="AB873">
        <v>0.2</v>
      </c>
      <c r="AC873">
        <v>0.2</v>
      </c>
      <c r="AD873">
        <v>0.2</v>
      </c>
      <c r="AE873">
        <v>7</v>
      </c>
      <c r="AF873" t="s">
        <v>1280</v>
      </c>
      <c r="AG873" t="s">
        <v>1281</v>
      </c>
      <c r="AL873" t="s">
        <v>1284</v>
      </c>
      <c r="AO873">
        <v>35</v>
      </c>
      <c r="AP873">
        <v>-30</v>
      </c>
      <c r="AS873">
        <v>7.4999999999999997E-2</v>
      </c>
      <c r="AT873">
        <v>4</v>
      </c>
      <c r="AU873">
        <v>7.4999999999999997E-2</v>
      </c>
      <c r="AV873">
        <v>4</v>
      </c>
      <c r="AW873" t="s">
        <v>1285</v>
      </c>
      <c r="AX873" t="s">
        <v>1286</v>
      </c>
      <c r="AY873" t="s">
        <v>1288</v>
      </c>
      <c r="AZ873" t="s">
        <v>1289</v>
      </c>
      <c r="BA873">
        <v>4</v>
      </c>
      <c r="BB873">
        <v>0.75</v>
      </c>
      <c r="BC873">
        <v>0</v>
      </c>
      <c r="BD873" t="s">
        <v>1290</v>
      </c>
      <c r="BE873" t="s">
        <v>1290</v>
      </c>
      <c r="BF873" t="s">
        <v>1291</v>
      </c>
      <c r="BG873" t="s">
        <v>1291</v>
      </c>
      <c r="BH873" t="s">
        <v>1291</v>
      </c>
      <c r="BI873">
        <v>0</v>
      </c>
      <c r="BJ873" t="s">
        <v>1292</v>
      </c>
      <c r="BK873">
        <v>0</v>
      </c>
    </row>
    <row r="874" spans="1:63" x14ac:dyDescent="0.25">
      <c r="A874" t="s">
        <v>916</v>
      </c>
      <c r="B874">
        <v>4</v>
      </c>
      <c r="C874" t="s">
        <v>1191</v>
      </c>
      <c r="D874">
        <v>0</v>
      </c>
      <c r="E874">
        <v>1900</v>
      </c>
      <c r="F874">
        <v>1</v>
      </c>
      <c r="G874">
        <v>9</v>
      </c>
      <c r="H874">
        <v>1.2</v>
      </c>
      <c r="I874" t="s">
        <v>1273</v>
      </c>
      <c r="J874" t="s">
        <v>1274</v>
      </c>
      <c r="K874" t="s">
        <v>1275</v>
      </c>
      <c r="M874" t="s">
        <v>1274</v>
      </c>
      <c r="N874" t="s">
        <v>1276</v>
      </c>
      <c r="P874" t="s">
        <v>1274</v>
      </c>
      <c r="Q874" t="s">
        <v>1277</v>
      </c>
      <c r="X874">
        <v>0.38800000000000001</v>
      </c>
      <c r="Y874">
        <v>0.4</v>
      </c>
      <c r="Z874" t="s">
        <v>1279</v>
      </c>
      <c r="AA874">
        <v>0.2</v>
      </c>
      <c r="AB874">
        <v>0.2</v>
      </c>
      <c r="AC874">
        <v>0.2</v>
      </c>
      <c r="AD874">
        <v>0.2</v>
      </c>
      <c r="AE874">
        <v>7</v>
      </c>
      <c r="AF874" t="s">
        <v>1280</v>
      </c>
      <c r="AG874" t="s">
        <v>1281</v>
      </c>
      <c r="AL874" t="s">
        <v>1284</v>
      </c>
      <c r="AO874">
        <v>35</v>
      </c>
      <c r="AP874">
        <v>-30</v>
      </c>
      <c r="AS874">
        <v>7.4999999999999997E-2</v>
      </c>
      <c r="AT874">
        <v>4</v>
      </c>
      <c r="AU874">
        <v>7.4999999999999997E-2</v>
      </c>
      <c r="AV874">
        <v>4</v>
      </c>
      <c r="AW874" t="s">
        <v>1285</v>
      </c>
      <c r="AX874" t="s">
        <v>1286</v>
      </c>
      <c r="AY874" t="s">
        <v>1288</v>
      </c>
      <c r="AZ874" t="s">
        <v>1289</v>
      </c>
      <c r="BA874">
        <v>4</v>
      </c>
      <c r="BB874">
        <v>0.75</v>
      </c>
      <c r="BC874">
        <v>0</v>
      </c>
      <c r="BD874" t="s">
        <v>1290</v>
      </c>
      <c r="BE874" t="s">
        <v>1290</v>
      </c>
      <c r="BF874" t="s">
        <v>1291</v>
      </c>
      <c r="BG874" t="s">
        <v>1291</v>
      </c>
      <c r="BH874" t="s">
        <v>1291</v>
      </c>
      <c r="BI874">
        <v>0</v>
      </c>
      <c r="BJ874" t="s">
        <v>1292</v>
      </c>
      <c r="BK874">
        <v>0</v>
      </c>
    </row>
    <row r="875" spans="1:63" x14ac:dyDescent="0.25">
      <c r="A875" t="s">
        <v>917</v>
      </c>
      <c r="B875">
        <v>4</v>
      </c>
      <c r="C875" t="s">
        <v>1192</v>
      </c>
      <c r="D875">
        <v>0</v>
      </c>
      <c r="E875">
        <v>1900</v>
      </c>
      <c r="F875">
        <v>1</v>
      </c>
      <c r="G875">
        <v>9</v>
      </c>
      <c r="H875">
        <v>1.2</v>
      </c>
      <c r="I875" t="s">
        <v>1273</v>
      </c>
      <c r="J875" t="s">
        <v>1274</v>
      </c>
      <c r="K875" t="s">
        <v>1275</v>
      </c>
      <c r="M875" t="s">
        <v>1274</v>
      </c>
      <c r="N875" t="s">
        <v>1276</v>
      </c>
      <c r="P875" t="s">
        <v>1274</v>
      </c>
      <c r="Q875" t="s">
        <v>1277</v>
      </c>
      <c r="X875">
        <v>0.38800000000000001</v>
      </c>
      <c r="Y875">
        <v>0.4</v>
      </c>
      <c r="Z875" t="s">
        <v>1279</v>
      </c>
      <c r="AA875">
        <v>0.2</v>
      </c>
      <c r="AB875">
        <v>0.2</v>
      </c>
      <c r="AC875">
        <v>0.2</v>
      </c>
      <c r="AD875">
        <v>0.2</v>
      </c>
      <c r="AE875">
        <v>7</v>
      </c>
      <c r="AF875" t="s">
        <v>1280</v>
      </c>
      <c r="AG875" t="s">
        <v>1281</v>
      </c>
      <c r="AL875" t="s">
        <v>1284</v>
      </c>
      <c r="AO875">
        <v>35</v>
      </c>
      <c r="AP875">
        <v>-30</v>
      </c>
      <c r="AS875">
        <v>7.4999999999999997E-2</v>
      </c>
      <c r="AT875">
        <v>4</v>
      </c>
      <c r="AU875">
        <v>7.4999999999999997E-2</v>
      </c>
      <c r="AV875">
        <v>4</v>
      </c>
      <c r="AW875" t="s">
        <v>1285</v>
      </c>
      <c r="AX875" t="s">
        <v>1286</v>
      </c>
      <c r="AY875" t="s">
        <v>1288</v>
      </c>
      <c r="AZ875" t="s">
        <v>1289</v>
      </c>
      <c r="BA875">
        <v>4</v>
      </c>
      <c r="BB875">
        <v>0.75</v>
      </c>
      <c r="BC875">
        <v>0</v>
      </c>
      <c r="BD875" t="s">
        <v>1290</v>
      </c>
      <c r="BE875" t="s">
        <v>1290</v>
      </c>
      <c r="BF875" t="s">
        <v>1291</v>
      </c>
      <c r="BG875" t="s">
        <v>1291</v>
      </c>
      <c r="BH875" t="s">
        <v>1291</v>
      </c>
      <c r="BI875">
        <v>0</v>
      </c>
      <c r="BJ875" t="s">
        <v>1292</v>
      </c>
      <c r="BK875">
        <v>0</v>
      </c>
    </row>
    <row r="876" spans="1:63" x14ac:dyDescent="0.25">
      <c r="A876" t="s">
        <v>918</v>
      </c>
      <c r="B876">
        <v>4</v>
      </c>
      <c r="C876" t="s">
        <v>1193</v>
      </c>
      <c r="D876">
        <v>0</v>
      </c>
      <c r="E876">
        <v>1900</v>
      </c>
      <c r="F876">
        <v>1</v>
      </c>
      <c r="G876">
        <v>9</v>
      </c>
      <c r="H876">
        <v>1.2</v>
      </c>
      <c r="I876" t="s">
        <v>1273</v>
      </c>
      <c r="J876" t="s">
        <v>1274</v>
      </c>
      <c r="K876" t="s">
        <v>1275</v>
      </c>
      <c r="M876" t="s">
        <v>1274</v>
      </c>
      <c r="N876" t="s">
        <v>1276</v>
      </c>
      <c r="P876" t="s">
        <v>1274</v>
      </c>
      <c r="Q876" t="s">
        <v>1277</v>
      </c>
      <c r="X876">
        <v>0.38800000000000001</v>
      </c>
      <c r="Y876">
        <v>0.4</v>
      </c>
      <c r="Z876" t="s">
        <v>1279</v>
      </c>
      <c r="AA876">
        <v>0.2</v>
      </c>
      <c r="AB876">
        <v>0.2</v>
      </c>
      <c r="AC876">
        <v>0.2</v>
      </c>
      <c r="AD876">
        <v>0.2</v>
      </c>
      <c r="AE876">
        <v>7</v>
      </c>
      <c r="AF876" t="s">
        <v>1280</v>
      </c>
      <c r="AG876" t="s">
        <v>1281</v>
      </c>
      <c r="AL876" t="s">
        <v>1284</v>
      </c>
      <c r="AO876">
        <v>35</v>
      </c>
      <c r="AP876">
        <v>-30</v>
      </c>
      <c r="AS876">
        <v>7.4999999999999997E-2</v>
      </c>
      <c r="AT876">
        <v>4</v>
      </c>
      <c r="AU876">
        <v>7.4999999999999997E-2</v>
      </c>
      <c r="AV876">
        <v>4</v>
      </c>
      <c r="AW876" t="s">
        <v>1285</v>
      </c>
      <c r="AX876" t="s">
        <v>1286</v>
      </c>
      <c r="AY876" t="s">
        <v>1288</v>
      </c>
      <c r="AZ876" t="s">
        <v>1289</v>
      </c>
      <c r="BA876">
        <v>4</v>
      </c>
      <c r="BB876">
        <v>0.75</v>
      </c>
      <c r="BC876">
        <v>0</v>
      </c>
      <c r="BD876" t="s">
        <v>1290</v>
      </c>
      <c r="BE876" t="s">
        <v>1290</v>
      </c>
      <c r="BF876" t="s">
        <v>1291</v>
      </c>
      <c r="BG876" t="s">
        <v>1291</v>
      </c>
      <c r="BH876" t="s">
        <v>1291</v>
      </c>
      <c r="BI876">
        <v>0</v>
      </c>
      <c r="BJ876" t="s">
        <v>1292</v>
      </c>
      <c r="BK876">
        <v>0</v>
      </c>
    </row>
    <row r="877" spans="1:63" x14ac:dyDescent="0.25">
      <c r="A877" t="s">
        <v>919</v>
      </c>
      <c r="B877">
        <v>4</v>
      </c>
      <c r="C877" t="s">
        <v>1194</v>
      </c>
      <c r="D877">
        <v>0</v>
      </c>
      <c r="E877">
        <v>1900</v>
      </c>
      <c r="F877">
        <v>1</v>
      </c>
      <c r="G877">
        <v>9</v>
      </c>
      <c r="H877">
        <v>1.2</v>
      </c>
      <c r="I877" t="s">
        <v>1273</v>
      </c>
      <c r="J877" t="s">
        <v>1274</v>
      </c>
      <c r="K877" t="s">
        <v>1275</v>
      </c>
      <c r="M877" t="s">
        <v>1274</v>
      </c>
      <c r="N877" t="s">
        <v>1276</v>
      </c>
      <c r="P877" t="s">
        <v>1274</v>
      </c>
      <c r="Q877" t="s">
        <v>1277</v>
      </c>
      <c r="X877">
        <v>0.38800000000000001</v>
      </c>
      <c r="Y877">
        <v>0.4</v>
      </c>
      <c r="Z877" t="s">
        <v>1279</v>
      </c>
      <c r="AA877">
        <v>0.2</v>
      </c>
      <c r="AB877">
        <v>0.2</v>
      </c>
      <c r="AC877">
        <v>0.2</v>
      </c>
      <c r="AD877">
        <v>0.2</v>
      </c>
      <c r="AE877">
        <v>7</v>
      </c>
      <c r="AF877" t="s">
        <v>1280</v>
      </c>
      <c r="AG877" t="s">
        <v>1281</v>
      </c>
      <c r="AL877" t="s">
        <v>1284</v>
      </c>
      <c r="AO877">
        <v>35</v>
      </c>
      <c r="AP877">
        <v>-30</v>
      </c>
      <c r="AS877">
        <v>7.4999999999999997E-2</v>
      </c>
      <c r="AT877">
        <v>4</v>
      </c>
      <c r="AU877">
        <v>7.4999999999999997E-2</v>
      </c>
      <c r="AV877">
        <v>4</v>
      </c>
      <c r="AW877" t="s">
        <v>1285</v>
      </c>
      <c r="AX877" t="s">
        <v>1286</v>
      </c>
      <c r="AY877" t="s">
        <v>1288</v>
      </c>
      <c r="AZ877" t="s">
        <v>1289</v>
      </c>
      <c r="BA877">
        <v>4</v>
      </c>
      <c r="BB877">
        <v>0.75</v>
      </c>
      <c r="BC877">
        <v>0</v>
      </c>
      <c r="BD877" t="s">
        <v>1290</v>
      </c>
      <c r="BE877" t="s">
        <v>1290</v>
      </c>
      <c r="BF877" t="s">
        <v>1291</v>
      </c>
      <c r="BG877" t="s">
        <v>1291</v>
      </c>
      <c r="BH877" t="s">
        <v>1291</v>
      </c>
      <c r="BI877">
        <v>0</v>
      </c>
      <c r="BJ877" t="s">
        <v>1292</v>
      </c>
      <c r="BK877">
        <v>0</v>
      </c>
    </row>
    <row r="878" spans="1:63" x14ac:dyDescent="0.25">
      <c r="A878" t="s">
        <v>920</v>
      </c>
      <c r="B878">
        <v>4</v>
      </c>
      <c r="C878" t="s">
        <v>1195</v>
      </c>
      <c r="D878">
        <v>0</v>
      </c>
      <c r="E878">
        <v>1900</v>
      </c>
      <c r="F878">
        <v>1</v>
      </c>
      <c r="G878">
        <v>9</v>
      </c>
      <c r="H878">
        <v>1.2</v>
      </c>
      <c r="I878" t="s">
        <v>1273</v>
      </c>
      <c r="J878" t="s">
        <v>1274</v>
      </c>
      <c r="K878" t="s">
        <v>1275</v>
      </c>
      <c r="M878" t="s">
        <v>1274</v>
      </c>
      <c r="N878" t="s">
        <v>1276</v>
      </c>
      <c r="P878" t="s">
        <v>1274</v>
      </c>
      <c r="Q878" t="s">
        <v>1277</v>
      </c>
      <c r="X878">
        <v>0.38800000000000001</v>
      </c>
      <c r="Y878">
        <v>0.4</v>
      </c>
      <c r="Z878" t="s">
        <v>1279</v>
      </c>
      <c r="AA878">
        <v>0.2</v>
      </c>
      <c r="AB878">
        <v>0.2</v>
      </c>
      <c r="AC878">
        <v>0.2</v>
      </c>
      <c r="AD878">
        <v>0.2</v>
      </c>
      <c r="AE878">
        <v>7</v>
      </c>
      <c r="AF878" t="s">
        <v>1280</v>
      </c>
      <c r="AG878" t="s">
        <v>1281</v>
      </c>
      <c r="AL878" t="s">
        <v>1284</v>
      </c>
      <c r="AO878">
        <v>35</v>
      </c>
      <c r="AP878">
        <v>-30</v>
      </c>
      <c r="AS878">
        <v>7.4999999999999997E-2</v>
      </c>
      <c r="AT878">
        <v>4</v>
      </c>
      <c r="AU878">
        <v>7.4999999999999997E-2</v>
      </c>
      <c r="AV878">
        <v>4</v>
      </c>
      <c r="AW878" t="s">
        <v>1285</v>
      </c>
      <c r="AX878" t="s">
        <v>1286</v>
      </c>
      <c r="AY878" t="s">
        <v>1288</v>
      </c>
      <c r="AZ878" t="s">
        <v>1289</v>
      </c>
      <c r="BA878">
        <v>4</v>
      </c>
      <c r="BB878">
        <v>0.75</v>
      </c>
      <c r="BC878">
        <v>0</v>
      </c>
      <c r="BD878" t="s">
        <v>1290</v>
      </c>
      <c r="BE878" t="s">
        <v>1290</v>
      </c>
      <c r="BF878" t="s">
        <v>1291</v>
      </c>
      <c r="BG878" t="s">
        <v>1291</v>
      </c>
      <c r="BH878" t="s">
        <v>1291</v>
      </c>
      <c r="BI878">
        <v>0</v>
      </c>
      <c r="BJ878" t="s">
        <v>1292</v>
      </c>
      <c r="BK878">
        <v>0</v>
      </c>
    </row>
    <row r="879" spans="1:63" x14ac:dyDescent="0.25">
      <c r="A879" t="s">
        <v>921</v>
      </c>
      <c r="B879">
        <v>4</v>
      </c>
      <c r="C879" t="s">
        <v>1196</v>
      </c>
      <c r="D879">
        <v>0</v>
      </c>
      <c r="E879">
        <v>1900</v>
      </c>
      <c r="F879">
        <v>1</v>
      </c>
      <c r="G879">
        <v>9</v>
      </c>
      <c r="H879">
        <v>1.2</v>
      </c>
      <c r="I879" t="s">
        <v>1273</v>
      </c>
      <c r="J879" t="s">
        <v>1274</v>
      </c>
      <c r="K879" t="s">
        <v>1275</v>
      </c>
      <c r="M879" t="s">
        <v>1274</v>
      </c>
      <c r="N879" t="s">
        <v>1276</v>
      </c>
      <c r="P879" t="s">
        <v>1274</v>
      </c>
      <c r="Q879" t="s">
        <v>1277</v>
      </c>
      <c r="X879">
        <v>0.38800000000000001</v>
      </c>
      <c r="Y879">
        <v>0.4</v>
      </c>
      <c r="Z879" t="s">
        <v>1279</v>
      </c>
      <c r="AA879">
        <v>0.2</v>
      </c>
      <c r="AB879">
        <v>0.2</v>
      </c>
      <c r="AC879">
        <v>0.2</v>
      </c>
      <c r="AD879">
        <v>0.2</v>
      </c>
      <c r="AE879">
        <v>7</v>
      </c>
      <c r="AF879" t="s">
        <v>1280</v>
      </c>
      <c r="AG879" t="s">
        <v>1281</v>
      </c>
      <c r="AL879" t="s">
        <v>1284</v>
      </c>
      <c r="AO879">
        <v>35</v>
      </c>
      <c r="AP879">
        <v>-30</v>
      </c>
      <c r="AS879">
        <v>7.4999999999999997E-2</v>
      </c>
      <c r="AT879">
        <v>4</v>
      </c>
      <c r="AU879">
        <v>7.4999999999999997E-2</v>
      </c>
      <c r="AV879">
        <v>4</v>
      </c>
      <c r="AW879" t="s">
        <v>1285</v>
      </c>
      <c r="AX879" t="s">
        <v>1286</v>
      </c>
      <c r="AY879" t="s">
        <v>1288</v>
      </c>
      <c r="AZ879" t="s">
        <v>1289</v>
      </c>
      <c r="BA879">
        <v>4</v>
      </c>
      <c r="BB879">
        <v>0.75</v>
      </c>
      <c r="BC879">
        <v>0</v>
      </c>
      <c r="BD879" t="s">
        <v>1290</v>
      </c>
      <c r="BE879" t="s">
        <v>1290</v>
      </c>
      <c r="BF879" t="s">
        <v>1291</v>
      </c>
      <c r="BG879" t="s">
        <v>1291</v>
      </c>
      <c r="BH879" t="s">
        <v>1291</v>
      </c>
      <c r="BI879">
        <v>0</v>
      </c>
      <c r="BJ879" t="s">
        <v>1292</v>
      </c>
      <c r="BK879">
        <v>0</v>
      </c>
    </row>
    <row r="880" spans="1:63" x14ac:dyDescent="0.25">
      <c r="A880" t="s">
        <v>922</v>
      </c>
      <c r="B880">
        <v>4</v>
      </c>
      <c r="C880" t="s">
        <v>1197</v>
      </c>
      <c r="D880">
        <v>0</v>
      </c>
      <c r="E880">
        <v>1900</v>
      </c>
      <c r="F880">
        <v>1</v>
      </c>
      <c r="G880">
        <v>9</v>
      </c>
      <c r="H880">
        <v>1.2</v>
      </c>
      <c r="I880" t="s">
        <v>1273</v>
      </c>
      <c r="J880" t="s">
        <v>1274</v>
      </c>
      <c r="K880" t="s">
        <v>1275</v>
      </c>
      <c r="M880" t="s">
        <v>1274</v>
      </c>
      <c r="N880" t="s">
        <v>1276</v>
      </c>
      <c r="P880" t="s">
        <v>1274</v>
      </c>
      <c r="Q880" t="s">
        <v>1277</v>
      </c>
      <c r="X880">
        <v>0.38800000000000001</v>
      </c>
      <c r="Y880">
        <v>0.4</v>
      </c>
      <c r="Z880" t="s">
        <v>1279</v>
      </c>
      <c r="AA880">
        <v>0.2</v>
      </c>
      <c r="AB880">
        <v>0.2</v>
      </c>
      <c r="AC880">
        <v>0.2</v>
      </c>
      <c r="AD880">
        <v>0.2</v>
      </c>
      <c r="AE880">
        <v>7</v>
      </c>
      <c r="AF880" t="s">
        <v>1280</v>
      </c>
      <c r="AG880" t="s">
        <v>1281</v>
      </c>
      <c r="AL880" t="s">
        <v>1284</v>
      </c>
      <c r="AO880">
        <v>35</v>
      </c>
      <c r="AP880">
        <v>-30</v>
      </c>
      <c r="AS880">
        <v>7.4999999999999997E-2</v>
      </c>
      <c r="AT880">
        <v>4</v>
      </c>
      <c r="AU880">
        <v>7.4999999999999997E-2</v>
      </c>
      <c r="AV880">
        <v>4</v>
      </c>
      <c r="AW880" t="s">
        <v>1285</v>
      </c>
      <c r="AX880" t="s">
        <v>1286</v>
      </c>
      <c r="AY880" t="s">
        <v>1288</v>
      </c>
      <c r="AZ880" t="s">
        <v>1289</v>
      </c>
      <c r="BA880">
        <v>4</v>
      </c>
      <c r="BB880">
        <v>0.75</v>
      </c>
      <c r="BC880">
        <v>0</v>
      </c>
      <c r="BD880" t="s">
        <v>1290</v>
      </c>
      <c r="BE880" t="s">
        <v>1290</v>
      </c>
      <c r="BF880" t="s">
        <v>1291</v>
      </c>
      <c r="BG880" t="s">
        <v>1291</v>
      </c>
      <c r="BH880" t="s">
        <v>1291</v>
      </c>
      <c r="BI880">
        <v>0</v>
      </c>
      <c r="BJ880" t="s">
        <v>1292</v>
      </c>
      <c r="BK880">
        <v>0</v>
      </c>
    </row>
    <row r="881" spans="1:63" x14ac:dyDescent="0.25">
      <c r="A881" t="s">
        <v>923</v>
      </c>
      <c r="B881">
        <v>4</v>
      </c>
      <c r="C881" t="s">
        <v>1198</v>
      </c>
      <c r="D881">
        <v>0</v>
      </c>
      <c r="E881">
        <v>1900</v>
      </c>
      <c r="F881">
        <v>1</v>
      </c>
      <c r="G881">
        <v>9</v>
      </c>
      <c r="H881">
        <v>1.2</v>
      </c>
      <c r="I881" t="s">
        <v>1273</v>
      </c>
      <c r="J881" t="s">
        <v>1274</v>
      </c>
      <c r="K881" t="s">
        <v>1275</v>
      </c>
      <c r="M881" t="s">
        <v>1274</v>
      </c>
      <c r="N881" t="s">
        <v>1276</v>
      </c>
      <c r="P881" t="s">
        <v>1274</v>
      </c>
      <c r="Q881" t="s">
        <v>1277</v>
      </c>
      <c r="X881">
        <v>0.38800000000000001</v>
      </c>
      <c r="Y881">
        <v>0.4</v>
      </c>
      <c r="Z881" t="s">
        <v>1279</v>
      </c>
      <c r="AA881">
        <v>0.2</v>
      </c>
      <c r="AB881">
        <v>0.2</v>
      </c>
      <c r="AC881">
        <v>0.2</v>
      </c>
      <c r="AD881">
        <v>0.2</v>
      </c>
      <c r="AE881">
        <v>7</v>
      </c>
      <c r="AF881" t="s">
        <v>1280</v>
      </c>
      <c r="AG881" t="s">
        <v>1281</v>
      </c>
      <c r="AL881" t="s">
        <v>1284</v>
      </c>
      <c r="AO881">
        <v>35</v>
      </c>
      <c r="AP881">
        <v>-30</v>
      </c>
      <c r="AS881">
        <v>7.4999999999999997E-2</v>
      </c>
      <c r="AT881">
        <v>4</v>
      </c>
      <c r="AU881">
        <v>7.4999999999999997E-2</v>
      </c>
      <c r="AV881">
        <v>4</v>
      </c>
      <c r="AW881" t="s">
        <v>1285</v>
      </c>
      <c r="AX881" t="s">
        <v>1286</v>
      </c>
      <c r="AY881" t="s">
        <v>1288</v>
      </c>
      <c r="AZ881" t="s">
        <v>1289</v>
      </c>
      <c r="BA881">
        <v>4</v>
      </c>
      <c r="BB881">
        <v>0.75</v>
      </c>
      <c r="BC881">
        <v>0</v>
      </c>
      <c r="BD881" t="s">
        <v>1290</v>
      </c>
      <c r="BE881" t="s">
        <v>1290</v>
      </c>
      <c r="BF881" t="s">
        <v>1291</v>
      </c>
      <c r="BG881" t="s">
        <v>1291</v>
      </c>
      <c r="BH881" t="s">
        <v>1291</v>
      </c>
      <c r="BI881">
        <v>0</v>
      </c>
      <c r="BJ881" t="s">
        <v>1292</v>
      </c>
      <c r="BK881">
        <v>0</v>
      </c>
    </row>
    <row r="882" spans="1:63" x14ac:dyDescent="0.25">
      <c r="A882" t="s">
        <v>924</v>
      </c>
      <c r="B882">
        <v>4</v>
      </c>
      <c r="C882" t="s">
        <v>1199</v>
      </c>
      <c r="D882">
        <v>0</v>
      </c>
      <c r="E882">
        <v>1900</v>
      </c>
      <c r="F882">
        <v>1</v>
      </c>
      <c r="G882">
        <v>9</v>
      </c>
      <c r="H882">
        <v>1.2</v>
      </c>
      <c r="I882" t="s">
        <v>1273</v>
      </c>
      <c r="J882" t="s">
        <v>1274</v>
      </c>
      <c r="K882" t="s">
        <v>1275</v>
      </c>
      <c r="M882" t="s">
        <v>1274</v>
      </c>
      <c r="N882" t="s">
        <v>1276</v>
      </c>
      <c r="P882" t="s">
        <v>1274</v>
      </c>
      <c r="Q882" t="s">
        <v>1277</v>
      </c>
      <c r="X882">
        <v>0.38800000000000001</v>
      </c>
      <c r="Y882">
        <v>0.4</v>
      </c>
      <c r="Z882" t="s">
        <v>1279</v>
      </c>
      <c r="AA882">
        <v>0.2</v>
      </c>
      <c r="AB882">
        <v>0.2</v>
      </c>
      <c r="AC882">
        <v>0.2</v>
      </c>
      <c r="AD882">
        <v>0.2</v>
      </c>
      <c r="AE882">
        <v>7</v>
      </c>
      <c r="AF882" t="s">
        <v>1280</v>
      </c>
      <c r="AG882" t="s">
        <v>1281</v>
      </c>
      <c r="AL882" t="s">
        <v>1284</v>
      </c>
      <c r="AO882">
        <v>35</v>
      </c>
      <c r="AP882">
        <v>-30</v>
      </c>
      <c r="AS882">
        <v>7.4999999999999997E-2</v>
      </c>
      <c r="AT882">
        <v>4</v>
      </c>
      <c r="AU882">
        <v>7.4999999999999997E-2</v>
      </c>
      <c r="AV882">
        <v>4</v>
      </c>
      <c r="AW882" t="s">
        <v>1285</v>
      </c>
      <c r="AX882" t="s">
        <v>1286</v>
      </c>
      <c r="AY882" t="s">
        <v>1288</v>
      </c>
      <c r="AZ882" t="s">
        <v>1289</v>
      </c>
      <c r="BA882">
        <v>4</v>
      </c>
      <c r="BB882">
        <v>0.75</v>
      </c>
      <c r="BC882">
        <v>0</v>
      </c>
      <c r="BD882" t="s">
        <v>1290</v>
      </c>
      <c r="BE882" t="s">
        <v>1290</v>
      </c>
      <c r="BF882" t="s">
        <v>1291</v>
      </c>
      <c r="BG882" t="s">
        <v>1291</v>
      </c>
      <c r="BH882" t="s">
        <v>1291</v>
      </c>
      <c r="BI882">
        <v>0</v>
      </c>
      <c r="BJ882" t="s">
        <v>1292</v>
      </c>
      <c r="BK882">
        <v>0</v>
      </c>
    </row>
    <row r="883" spans="1:63" x14ac:dyDescent="0.25">
      <c r="A883" t="s">
        <v>925</v>
      </c>
      <c r="B883">
        <v>4</v>
      </c>
      <c r="C883" t="s">
        <v>1200</v>
      </c>
      <c r="D883">
        <v>0</v>
      </c>
      <c r="E883">
        <v>1900</v>
      </c>
      <c r="F883">
        <v>1</v>
      </c>
      <c r="G883">
        <v>9</v>
      </c>
      <c r="H883">
        <v>1.2</v>
      </c>
      <c r="I883" t="s">
        <v>1273</v>
      </c>
      <c r="J883" t="s">
        <v>1274</v>
      </c>
      <c r="K883" t="s">
        <v>1275</v>
      </c>
      <c r="M883" t="s">
        <v>1274</v>
      </c>
      <c r="N883" t="s">
        <v>1276</v>
      </c>
      <c r="P883" t="s">
        <v>1274</v>
      </c>
      <c r="Q883" t="s">
        <v>1277</v>
      </c>
      <c r="X883">
        <v>0.38800000000000001</v>
      </c>
      <c r="Y883">
        <v>0.4</v>
      </c>
      <c r="Z883" t="s">
        <v>1279</v>
      </c>
      <c r="AA883">
        <v>0.2</v>
      </c>
      <c r="AB883">
        <v>0.2</v>
      </c>
      <c r="AC883">
        <v>0.2</v>
      </c>
      <c r="AD883">
        <v>0.2</v>
      </c>
      <c r="AE883">
        <v>7</v>
      </c>
      <c r="AF883" t="s">
        <v>1280</v>
      </c>
      <c r="AG883" t="s">
        <v>1281</v>
      </c>
      <c r="AL883" t="s">
        <v>1284</v>
      </c>
      <c r="AO883">
        <v>35</v>
      </c>
      <c r="AP883">
        <v>-30</v>
      </c>
      <c r="AS883">
        <v>7.4999999999999997E-2</v>
      </c>
      <c r="AT883">
        <v>4</v>
      </c>
      <c r="AU883">
        <v>7.4999999999999997E-2</v>
      </c>
      <c r="AV883">
        <v>4</v>
      </c>
      <c r="AW883" t="s">
        <v>1285</v>
      </c>
      <c r="AX883" t="s">
        <v>1286</v>
      </c>
      <c r="AY883" t="s">
        <v>1288</v>
      </c>
      <c r="AZ883" t="s">
        <v>1289</v>
      </c>
      <c r="BA883">
        <v>4</v>
      </c>
      <c r="BB883">
        <v>0.75</v>
      </c>
      <c r="BC883">
        <v>0</v>
      </c>
      <c r="BD883" t="s">
        <v>1290</v>
      </c>
      <c r="BE883" t="s">
        <v>1290</v>
      </c>
      <c r="BF883" t="s">
        <v>1291</v>
      </c>
      <c r="BG883" t="s">
        <v>1291</v>
      </c>
      <c r="BH883" t="s">
        <v>1291</v>
      </c>
      <c r="BI883">
        <v>0</v>
      </c>
      <c r="BJ883" t="s">
        <v>1292</v>
      </c>
      <c r="BK883">
        <v>0</v>
      </c>
    </row>
    <row r="884" spans="1:63" x14ac:dyDescent="0.25">
      <c r="A884" t="s">
        <v>926</v>
      </c>
      <c r="B884">
        <v>4</v>
      </c>
      <c r="C884" t="s">
        <v>1201</v>
      </c>
      <c r="D884">
        <v>0</v>
      </c>
      <c r="E884">
        <v>1900</v>
      </c>
      <c r="F884">
        <v>1</v>
      </c>
      <c r="G884">
        <v>9</v>
      </c>
      <c r="H884">
        <v>1.2</v>
      </c>
      <c r="I884" t="s">
        <v>1273</v>
      </c>
      <c r="J884" t="s">
        <v>1274</v>
      </c>
      <c r="K884" t="s">
        <v>1275</v>
      </c>
      <c r="M884" t="s">
        <v>1274</v>
      </c>
      <c r="N884" t="s">
        <v>1276</v>
      </c>
      <c r="P884" t="s">
        <v>1274</v>
      </c>
      <c r="Q884" t="s">
        <v>1277</v>
      </c>
      <c r="X884">
        <v>0.38800000000000001</v>
      </c>
      <c r="Y884">
        <v>0.4</v>
      </c>
      <c r="Z884" t="s">
        <v>1279</v>
      </c>
      <c r="AA884">
        <v>0.2</v>
      </c>
      <c r="AB884">
        <v>0.2</v>
      </c>
      <c r="AC884">
        <v>0.2</v>
      </c>
      <c r="AD884">
        <v>0.2</v>
      </c>
      <c r="AE884">
        <v>7</v>
      </c>
      <c r="AF884" t="s">
        <v>1280</v>
      </c>
      <c r="AG884" t="s">
        <v>1281</v>
      </c>
      <c r="AL884" t="s">
        <v>1284</v>
      </c>
      <c r="AO884">
        <v>35</v>
      </c>
      <c r="AP884">
        <v>-30</v>
      </c>
      <c r="AS884">
        <v>7.4999999999999997E-2</v>
      </c>
      <c r="AT884">
        <v>4</v>
      </c>
      <c r="AU884">
        <v>7.4999999999999997E-2</v>
      </c>
      <c r="AV884">
        <v>4</v>
      </c>
      <c r="AW884" t="s">
        <v>1285</v>
      </c>
      <c r="AX884" t="s">
        <v>1286</v>
      </c>
      <c r="AY884" t="s">
        <v>1288</v>
      </c>
      <c r="AZ884" t="s">
        <v>1289</v>
      </c>
      <c r="BA884">
        <v>4</v>
      </c>
      <c r="BB884">
        <v>0.75</v>
      </c>
      <c r="BC884">
        <v>0</v>
      </c>
      <c r="BD884" t="s">
        <v>1290</v>
      </c>
      <c r="BE884" t="s">
        <v>1290</v>
      </c>
      <c r="BF884" t="s">
        <v>1291</v>
      </c>
      <c r="BG884" t="s">
        <v>1291</v>
      </c>
      <c r="BH884" t="s">
        <v>1291</v>
      </c>
      <c r="BI884">
        <v>0</v>
      </c>
      <c r="BJ884" t="s">
        <v>1292</v>
      </c>
      <c r="BK884">
        <v>0</v>
      </c>
    </row>
    <row r="885" spans="1:63" x14ac:dyDescent="0.25">
      <c r="A885" t="s">
        <v>927</v>
      </c>
      <c r="B885">
        <v>4</v>
      </c>
      <c r="C885" t="s">
        <v>1202</v>
      </c>
      <c r="D885">
        <v>0</v>
      </c>
      <c r="E885">
        <v>1900</v>
      </c>
      <c r="F885">
        <v>1</v>
      </c>
      <c r="G885">
        <v>9</v>
      </c>
      <c r="H885">
        <v>1.2</v>
      </c>
      <c r="I885" t="s">
        <v>1273</v>
      </c>
      <c r="J885" t="s">
        <v>1274</v>
      </c>
      <c r="K885" t="s">
        <v>1275</v>
      </c>
      <c r="M885" t="s">
        <v>1274</v>
      </c>
      <c r="N885" t="s">
        <v>1276</v>
      </c>
      <c r="P885" t="s">
        <v>1274</v>
      </c>
      <c r="Q885" t="s">
        <v>1277</v>
      </c>
      <c r="X885">
        <v>0.38800000000000001</v>
      </c>
      <c r="Y885">
        <v>0.4</v>
      </c>
      <c r="Z885" t="s">
        <v>1279</v>
      </c>
      <c r="AA885">
        <v>0.2</v>
      </c>
      <c r="AB885">
        <v>0.2</v>
      </c>
      <c r="AC885">
        <v>0.2</v>
      </c>
      <c r="AD885">
        <v>0.2</v>
      </c>
      <c r="AE885">
        <v>7</v>
      </c>
      <c r="AF885" t="s">
        <v>1280</v>
      </c>
      <c r="AG885" t="s">
        <v>1281</v>
      </c>
      <c r="AL885" t="s">
        <v>1284</v>
      </c>
      <c r="AO885">
        <v>35</v>
      </c>
      <c r="AP885">
        <v>-30</v>
      </c>
      <c r="AS885">
        <v>7.4999999999999997E-2</v>
      </c>
      <c r="AT885">
        <v>4</v>
      </c>
      <c r="AU885">
        <v>7.4999999999999997E-2</v>
      </c>
      <c r="AV885">
        <v>4</v>
      </c>
      <c r="AW885" t="s">
        <v>1285</v>
      </c>
      <c r="AX885" t="s">
        <v>1286</v>
      </c>
      <c r="AY885" t="s">
        <v>1288</v>
      </c>
      <c r="AZ885" t="s">
        <v>1289</v>
      </c>
      <c r="BA885">
        <v>4</v>
      </c>
      <c r="BB885">
        <v>0.75</v>
      </c>
      <c r="BC885">
        <v>0</v>
      </c>
      <c r="BD885" t="s">
        <v>1290</v>
      </c>
      <c r="BE885" t="s">
        <v>1290</v>
      </c>
      <c r="BF885" t="s">
        <v>1291</v>
      </c>
      <c r="BG885" t="s">
        <v>1291</v>
      </c>
      <c r="BH885" t="s">
        <v>1291</v>
      </c>
      <c r="BI885">
        <v>0</v>
      </c>
      <c r="BJ885" t="s">
        <v>1292</v>
      </c>
      <c r="BK885">
        <v>0</v>
      </c>
    </row>
    <row r="886" spans="1:63" x14ac:dyDescent="0.25">
      <c r="A886" t="s">
        <v>928</v>
      </c>
      <c r="B886">
        <v>4</v>
      </c>
      <c r="C886" t="s">
        <v>1203</v>
      </c>
      <c r="D886">
        <v>0</v>
      </c>
      <c r="E886">
        <v>1900</v>
      </c>
      <c r="F886">
        <v>1</v>
      </c>
      <c r="G886">
        <v>9</v>
      </c>
      <c r="H886">
        <v>1.2</v>
      </c>
      <c r="I886" t="s">
        <v>1273</v>
      </c>
      <c r="J886" t="s">
        <v>1274</v>
      </c>
      <c r="K886" t="s">
        <v>1275</v>
      </c>
      <c r="M886" t="s">
        <v>1274</v>
      </c>
      <c r="N886" t="s">
        <v>1276</v>
      </c>
      <c r="P886" t="s">
        <v>1274</v>
      </c>
      <c r="Q886" t="s">
        <v>1277</v>
      </c>
      <c r="X886">
        <v>0.38800000000000001</v>
      </c>
      <c r="Y886">
        <v>0.4</v>
      </c>
      <c r="Z886" t="s">
        <v>1279</v>
      </c>
      <c r="AA886">
        <v>0.2</v>
      </c>
      <c r="AB886">
        <v>0.2</v>
      </c>
      <c r="AC886">
        <v>0.2</v>
      </c>
      <c r="AD886">
        <v>0.2</v>
      </c>
      <c r="AE886">
        <v>7</v>
      </c>
      <c r="AF886" t="s">
        <v>1280</v>
      </c>
      <c r="AG886" t="s">
        <v>1281</v>
      </c>
      <c r="AL886" t="s">
        <v>1284</v>
      </c>
      <c r="AO886">
        <v>35</v>
      </c>
      <c r="AP886">
        <v>-30</v>
      </c>
      <c r="AS886">
        <v>7.4999999999999997E-2</v>
      </c>
      <c r="AT886">
        <v>4</v>
      </c>
      <c r="AU886">
        <v>7.4999999999999997E-2</v>
      </c>
      <c r="AV886">
        <v>4</v>
      </c>
      <c r="AW886" t="s">
        <v>1285</v>
      </c>
      <c r="AX886" t="s">
        <v>1286</v>
      </c>
      <c r="AY886" t="s">
        <v>1288</v>
      </c>
      <c r="AZ886" t="s">
        <v>1289</v>
      </c>
      <c r="BA886">
        <v>4</v>
      </c>
      <c r="BB886">
        <v>0.75</v>
      </c>
      <c r="BC886">
        <v>0</v>
      </c>
      <c r="BD886" t="s">
        <v>1290</v>
      </c>
      <c r="BE886" t="s">
        <v>1290</v>
      </c>
      <c r="BF886" t="s">
        <v>1291</v>
      </c>
      <c r="BG886" t="s">
        <v>1291</v>
      </c>
      <c r="BH886" t="s">
        <v>1291</v>
      </c>
      <c r="BI886">
        <v>0</v>
      </c>
      <c r="BJ886" t="s">
        <v>1292</v>
      </c>
      <c r="BK886">
        <v>0</v>
      </c>
    </row>
    <row r="887" spans="1:63" x14ac:dyDescent="0.25">
      <c r="A887" t="s">
        <v>929</v>
      </c>
      <c r="B887">
        <v>4</v>
      </c>
      <c r="C887" t="s">
        <v>1204</v>
      </c>
      <c r="D887">
        <v>0</v>
      </c>
      <c r="E887">
        <v>1900</v>
      </c>
      <c r="F887">
        <v>1</v>
      </c>
      <c r="G887">
        <v>9</v>
      </c>
      <c r="H887">
        <v>1.2</v>
      </c>
      <c r="I887" t="s">
        <v>1273</v>
      </c>
      <c r="J887" t="s">
        <v>1274</v>
      </c>
      <c r="K887" t="s">
        <v>1275</v>
      </c>
      <c r="M887" t="s">
        <v>1274</v>
      </c>
      <c r="N887" t="s">
        <v>1276</v>
      </c>
      <c r="P887" t="s">
        <v>1274</v>
      </c>
      <c r="Q887" t="s">
        <v>1277</v>
      </c>
      <c r="X887">
        <v>0.38800000000000001</v>
      </c>
      <c r="Y887">
        <v>0.4</v>
      </c>
      <c r="Z887" t="s">
        <v>1279</v>
      </c>
      <c r="AA887">
        <v>0.2</v>
      </c>
      <c r="AB887">
        <v>0.2</v>
      </c>
      <c r="AC887">
        <v>0.2</v>
      </c>
      <c r="AD887">
        <v>0.2</v>
      </c>
      <c r="AE887">
        <v>7</v>
      </c>
      <c r="AF887" t="s">
        <v>1280</v>
      </c>
      <c r="AG887" t="s">
        <v>1281</v>
      </c>
      <c r="AL887" t="s">
        <v>1284</v>
      </c>
      <c r="AO887">
        <v>35</v>
      </c>
      <c r="AP887">
        <v>-30</v>
      </c>
      <c r="AS887">
        <v>7.4999999999999997E-2</v>
      </c>
      <c r="AT887">
        <v>4</v>
      </c>
      <c r="AU887">
        <v>7.4999999999999997E-2</v>
      </c>
      <c r="AV887">
        <v>4</v>
      </c>
      <c r="AW887" t="s">
        <v>1285</v>
      </c>
      <c r="AX887" t="s">
        <v>1286</v>
      </c>
      <c r="AY887" t="s">
        <v>1288</v>
      </c>
      <c r="AZ887" t="s">
        <v>1289</v>
      </c>
      <c r="BA887">
        <v>4</v>
      </c>
      <c r="BB887">
        <v>0.75</v>
      </c>
      <c r="BC887">
        <v>0</v>
      </c>
      <c r="BD887" t="s">
        <v>1290</v>
      </c>
      <c r="BE887" t="s">
        <v>1290</v>
      </c>
      <c r="BF887" t="s">
        <v>1291</v>
      </c>
      <c r="BG887" t="s">
        <v>1291</v>
      </c>
      <c r="BH887" t="s">
        <v>1291</v>
      </c>
      <c r="BI887">
        <v>0</v>
      </c>
      <c r="BJ887" t="s">
        <v>1292</v>
      </c>
      <c r="BK887">
        <v>0</v>
      </c>
    </row>
    <row r="888" spans="1:63" x14ac:dyDescent="0.25">
      <c r="A888" t="s">
        <v>930</v>
      </c>
      <c r="B888">
        <v>4</v>
      </c>
      <c r="C888" t="s">
        <v>1205</v>
      </c>
      <c r="D888">
        <v>0</v>
      </c>
      <c r="E888">
        <v>1900</v>
      </c>
      <c r="F888">
        <v>1</v>
      </c>
      <c r="G888">
        <v>9</v>
      </c>
      <c r="H888">
        <v>1.2</v>
      </c>
      <c r="I888" t="s">
        <v>1273</v>
      </c>
      <c r="J888" t="s">
        <v>1274</v>
      </c>
      <c r="K888" t="s">
        <v>1275</v>
      </c>
      <c r="M888" t="s">
        <v>1274</v>
      </c>
      <c r="N888" t="s">
        <v>1276</v>
      </c>
      <c r="P888" t="s">
        <v>1274</v>
      </c>
      <c r="Q888" t="s">
        <v>1277</v>
      </c>
      <c r="X888">
        <v>0.38800000000000001</v>
      </c>
      <c r="Y888">
        <v>0.4</v>
      </c>
      <c r="Z888" t="s">
        <v>1279</v>
      </c>
      <c r="AA888">
        <v>0.2</v>
      </c>
      <c r="AB888">
        <v>0.2</v>
      </c>
      <c r="AC888">
        <v>0.2</v>
      </c>
      <c r="AD888">
        <v>0.2</v>
      </c>
      <c r="AE888">
        <v>7</v>
      </c>
      <c r="AF888" t="s">
        <v>1280</v>
      </c>
      <c r="AG888" t="s">
        <v>1281</v>
      </c>
      <c r="AL888" t="s">
        <v>1284</v>
      </c>
      <c r="AO888">
        <v>35</v>
      </c>
      <c r="AP888">
        <v>-30</v>
      </c>
      <c r="AS888">
        <v>7.4999999999999997E-2</v>
      </c>
      <c r="AT888">
        <v>4</v>
      </c>
      <c r="AU888">
        <v>7.4999999999999997E-2</v>
      </c>
      <c r="AV888">
        <v>4</v>
      </c>
      <c r="AW888" t="s">
        <v>1285</v>
      </c>
      <c r="AX888" t="s">
        <v>1286</v>
      </c>
      <c r="AY888" t="s">
        <v>1288</v>
      </c>
      <c r="AZ888" t="s">
        <v>1289</v>
      </c>
      <c r="BA888">
        <v>4</v>
      </c>
      <c r="BB888">
        <v>0.75</v>
      </c>
      <c r="BC888">
        <v>0</v>
      </c>
      <c r="BD888" t="s">
        <v>1290</v>
      </c>
      <c r="BE888" t="s">
        <v>1290</v>
      </c>
      <c r="BF888" t="s">
        <v>1291</v>
      </c>
      <c r="BG888" t="s">
        <v>1291</v>
      </c>
      <c r="BH888" t="s">
        <v>1291</v>
      </c>
      <c r="BI888">
        <v>0</v>
      </c>
      <c r="BJ888" t="s">
        <v>1292</v>
      </c>
      <c r="BK888">
        <v>0</v>
      </c>
    </row>
    <row r="889" spans="1:63" x14ac:dyDescent="0.25">
      <c r="A889" t="s">
        <v>931</v>
      </c>
      <c r="B889">
        <v>4</v>
      </c>
      <c r="C889" t="s">
        <v>1206</v>
      </c>
      <c r="D889">
        <v>0</v>
      </c>
      <c r="E889">
        <v>1900</v>
      </c>
      <c r="F889">
        <v>1</v>
      </c>
      <c r="G889">
        <v>9</v>
      </c>
      <c r="H889">
        <v>1.2</v>
      </c>
      <c r="I889" t="s">
        <v>1273</v>
      </c>
      <c r="J889" t="s">
        <v>1274</v>
      </c>
      <c r="K889" t="s">
        <v>1275</v>
      </c>
      <c r="M889" t="s">
        <v>1274</v>
      </c>
      <c r="N889" t="s">
        <v>1276</v>
      </c>
      <c r="P889" t="s">
        <v>1274</v>
      </c>
      <c r="Q889" t="s">
        <v>1277</v>
      </c>
      <c r="X889">
        <v>0.38800000000000001</v>
      </c>
      <c r="Y889">
        <v>0.4</v>
      </c>
      <c r="Z889" t="s">
        <v>1279</v>
      </c>
      <c r="AA889">
        <v>0.2</v>
      </c>
      <c r="AB889">
        <v>0.2</v>
      </c>
      <c r="AC889">
        <v>0.2</v>
      </c>
      <c r="AD889">
        <v>0.2</v>
      </c>
      <c r="AE889">
        <v>7</v>
      </c>
      <c r="AF889" t="s">
        <v>1280</v>
      </c>
      <c r="AG889" t="s">
        <v>1281</v>
      </c>
      <c r="AL889" t="s">
        <v>1284</v>
      </c>
      <c r="AO889">
        <v>35</v>
      </c>
      <c r="AP889">
        <v>-30</v>
      </c>
      <c r="AS889">
        <v>7.4999999999999997E-2</v>
      </c>
      <c r="AT889">
        <v>4</v>
      </c>
      <c r="AU889">
        <v>7.4999999999999997E-2</v>
      </c>
      <c r="AV889">
        <v>4</v>
      </c>
      <c r="AW889" t="s">
        <v>1285</v>
      </c>
      <c r="AX889" t="s">
        <v>1286</v>
      </c>
      <c r="AY889" t="s">
        <v>1288</v>
      </c>
      <c r="AZ889" t="s">
        <v>1289</v>
      </c>
      <c r="BA889">
        <v>4</v>
      </c>
      <c r="BB889">
        <v>0.75</v>
      </c>
      <c r="BC889">
        <v>0</v>
      </c>
      <c r="BD889" t="s">
        <v>1290</v>
      </c>
      <c r="BE889" t="s">
        <v>1290</v>
      </c>
      <c r="BF889" t="s">
        <v>1291</v>
      </c>
      <c r="BG889" t="s">
        <v>1291</v>
      </c>
      <c r="BH889" t="s">
        <v>1291</v>
      </c>
      <c r="BI889">
        <v>0</v>
      </c>
      <c r="BJ889" t="s">
        <v>1292</v>
      </c>
      <c r="BK889">
        <v>0</v>
      </c>
    </row>
    <row r="890" spans="1:63" x14ac:dyDescent="0.25">
      <c r="A890" t="s">
        <v>932</v>
      </c>
      <c r="B890">
        <v>4</v>
      </c>
      <c r="C890" t="s">
        <v>1207</v>
      </c>
      <c r="D890">
        <v>0</v>
      </c>
      <c r="E890">
        <v>1900</v>
      </c>
      <c r="F890">
        <v>1</v>
      </c>
      <c r="G890">
        <v>9</v>
      </c>
      <c r="H890">
        <v>1.2</v>
      </c>
      <c r="I890" t="s">
        <v>1273</v>
      </c>
      <c r="J890" t="s">
        <v>1274</v>
      </c>
      <c r="K890" t="s">
        <v>1275</v>
      </c>
      <c r="M890" t="s">
        <v>1274</v>
      </c>
      <c r="N890" t="s">
        <v>1276</v>
      </c>
      <c r="P890" t="s">
        <v>1274</v>
      </c>
      <c r="Q890" t="s">
        <v>1277</v>
      </c>
      <c r="X890">
        <v>0.38800000000000001</v>
      </c>
      <c r="Y890">
        <v>0.4</v>
      </c>
      <c r="Z890" t="s">
        <v>1279</v>
      </c>
      <c r="AA890">
        <v>0.2</v>
      </c>
      <c r="AB890">
        <v>0.2</v>
      </c>
      <c r="AC890">
        <v>0.2</v>
      </c>
      <c r="AD890">
        <v>0.2</v>
      </c>
      <c r="AE890">
        <v>7</v>
      </c>
      <c r="AF890" t="s">
        <v>1280</v>
      </c>
      <c r="AG890" t="s">
        <v>1281</v>
      </c>
      <c r="AL890" t="s">
        <v>1284</v>
      </c>
      <c r="AO890">
        <v>35</v>
      </c>
      <c r="AP890">
        <v>-30</v>
      </c>
      <c r="AS890">
        <v>7.4999999999999997E-2</v>
      </c>
      <c r="AT890">
        <v>4</v>
      </c>
      <c r="AU890">
        <v>7.4999999999999997E-2</v>
      </c>
      <c r="AV890">
        <v>4</v>
      </c>
      <c r="AW890" t="s">
        <v>1285</v>
      </c>
      <c r="AX890" t="s">
        <v>1286</v>
      </c>
      <c r="AY890" t="s">
        <v>1288</v>
      </c>
      <c r="AZ890" t="s">
        <v>1289</v>
      </c>
      <c r="BA890">
        <v>4</v>
      </c>
      <c r="BB890">
        <v>0.75</v>
      </c>
      <c r="BC890">
        <v>0</v>
      </c>
      <c r="BD890" t="s">
        <v>1290</v>
      </c>
      <c r="BE890" t="s">
        <v>1290</v>
      </c>
      <c r="BF890" t="s">
        <v>1291</v>
      </c>
      <c r="BG890" t="s">
        <v>1291</v>
      </c>
      <c r="BH890" t="s">
        <v>1291</v>
      </c>
      <c r="BI890">
        <v>0</v>
      </c>
      <c r="BJ890" t="s">
        <v>1292</v>
      </c>
      <c r="BK890">
        <v>0</v>
      </c>
    </row>
    <row r="891" spans="1:63" x14ac:dyDescent="0.25">
      <c r="A891" t="s">
        <v>933</v>
      </c>
      <c r="B891">
        <v>4</v>
      </c>
      <c r="C891" t="s">
        <v>1208</v>
      </c>
      <c r="D891">
        <v>0</v>
      </c>
      <c r="E891">
        <v>1900</v>
      </c>
      <c r="F891">
        <v>1</v>
      </c>
      <c r="G891">
        <v>9</v>
      </c>
      <c r="H891">
        <v>1.2</v>
      </c>
      <c r="I891" t="s">
        <v>1273</v>
      </c>
      <c r="J891" t="s">
        <v>1274</v>
      </c>
      <c r="K891" t="s">
        <v>1275</v>
      </c>
      <c r="M891" t="s">
        <v>1274</v>
      </c>
      <c r="N891" t="s">
        <v>1276</v>
      </c>
      <c r="P891" t="s">
        <v>1274</v>
      </c>
      <c r="Q891" t="s">
        <v>1277</v>
      </c>
      <c r="X891">
        <v>0.38800000000000001</v>
      </c>
      <c r="Y891">
        <v>0.4</v>
      </c>
      <c r="Z891" t="s">
        <v>1279</v>
      </c>
      <c r="AA891">
        <v>0.2</v>
      </c>
      <c r="AB891">
        <v>0.2</v>
      </c>
      <c r="AC891">
        <v>0.2</v>
      </c>
      <c r="AD891">
        <v>0.2</v>
      </c>
      <c r="AE891">
        <v>7</v>
      </c>
      <c r="AF891" t="s">
        <v>1280</v>
      </c>
      <c r="AG891" t="s">
        <v>1281</v>
      </c>
      <c r="AL891" t="s">
        <v>1284</v>
      </c>
      <c r="AO891">
        <v>35</v>
      </c>
      <c r="AP891">
        <v>-30</v>
      </c>
      <c r="AS891">
        <v>7.4999999999999997E-2</v>
      </c>
      <c r="AT891">
        <v>4</v>
      </c>
      <c r="AU891">
        <v>7.4999999999999997E-2</v>
      </c>
      <c r="AV891">
        <v>4</v>
      </c>
      <c r="AW891" t="s">
        <v>1285</v>
      </c>
      <c r="AX891" t="s">
        <v>1286</v>
      </c>
      <c r="AY891" t="s">
        <v>1288</v>
      </c>
      <c r="AZ891" t="s">
        <v>1289</v>
      </c>
      <c r="BA891">
        <v>4</v>
      </c>
      <c r="BB891">
        <v>0.75</v>
      </c>
      <c r="BC891">
        <v>0</v>
      </c>
      <c r="BD891" t="s">
        <v>1290</v>
      </c>
      <c r="BE891" t="s">
        <v>1290</v>
      </c>
      <c r="BF891" t="s">
        <v>1291</v>
      </c>
      <c r="BG891" t="s">
        <v>1291</v>
      </c>
      <c r="BH891" t="s">
        <v>1291</v>
      </c>
      <c r="BI891">
        <v>0</v>
      </c>
      <c r="BJ891" t="s">
        <v>1292</v>
      </c>
      <c r="BK891">
        <v>0</v>
      </c>
    </row>
    <row r="892" spans="1:63" x14ac:dyDescent="0.25">
      <c r="A892" t="s">
        <v>934</v>
      </c>
      <c r="B892">
        <v>4</v>
      </c>
      <c r="C892" t="s">
        <v>1209</v>
      </c>
      <c r="D892">
        <v>0</v>
      </c>
      <c r="E892">
        <v>1900</v>
      </c>
      <c r="F892">
        <v>1</v>
      </c>
      <c r="G892">
        <v>9</v>
      </c>
      <c r="H892">
        <v>1.2</v>
      </c>
      <c r="I892" t="s">
        <v>1273</v>
      </c>
      <c r="J892" t="s">
        <v>1274</v>
      </c>
      <c r="K892" t="s">
        <v>1275</v>
      </c>
      <c r="M892" t="s">
        <v>1274</v>
      </c>
      <c r="N892" t="s">
        <v>1276</v>
      </c>
      <c r="P892" t="s">
        <v>1274</v>
      </c>
      <c r="Q892" t="s">
        <v>1277</v>
      </c>
      <c r="X892">
        <v>0.38800000000000001</v>
      </c>
      <c r="Y892">
        <v>0.4</v>
      </c>
      <c r="Z892" t="s">
        <v>1279</v>
      </c>
      <c r="AA892">
        <v>0.2</v>
      </c>
      <c r="AB892">
        <v>0.2</v>
      </c>
      <c r="AC892">
        <v>0.2</v>
      </c>
      <c r="AD892">
        <v>0.2</v>
      </c>
      <c r="AE892">
        <v>7</v>
      </c>
      <c r="AF892" t="s">
        <v>1280</v>
      </c>
      <c r="AG892" t="s">
        <v>1281</v>
      </c>
      <c r="AL892" t="s">
        <v>1284</v>
      </c>
      <c r="AO892">
        <v>35</v>
      </c>
      <c r="AP892">
        <v>-30</v>
      </c>
      <c r="AS892">
        <v>7.4999999999999997E-2</v>
      </c>
      <c r="AT892">
        <v>4</v>
      </c>
      <c r="AU892">
        <v>7.4999999999999997E-2</v>
      </c>
      <c r="AV892">
        <v>4</v>
      </c>
      <c r="AW892" t="s">
        <v>1285</v>
      </c>
      <c r="AX892" t="s">
        <v>1286</v>
      </c>
      <c r="AY892" t="s">
        <v>1288</v>
      </c>
      <c r="AZ892" t="s">
        <v>1289</v>
      </c>
      <c r="BA892">
        <v>4</v>
      </c>
      <c r="BB892">
        <v>0.75</v>
      </c>
      <c r="BC892">
        <v>0</v>
      </c>
      <c r="BD892" t="s">
        <v>1290</v>
      </c>
      <c r="BE892" t="s">
        <v>1290</v>
      </c>
      <c r="BF892" t="s">
        <v>1291</v>
      </c>
      <c r="BG892" t="s">
        <v>1291</v>
      </c>
      <c r="BH892" t="s">
        <v>1291</v>
      </c>
      <c r="BI892">
        <v>0</v>
      </c>
      <c r="BJ892" t="s">
        <v>1292</v>
      </c>
      <c r="BK892">
        <v>0</v>
      </c>
    </row>
    <row r="893" spans="1:63" x14ac:dyDescent="0.25">
      <c r="A893" t="s">
        <v>935</v>
      </c>
      <c r="B893">
        <v>4</v>
      </c>
      <c r="C893" t="s">
        <v>1210</v>
      </c>
      <c r="D893">
        <v>0</v>
      </c>
      <c r="E893">
        <v>1900</v>
      </c>
      <c r="F893">
        <v>1</v>
      </c>
      <c r="G893">
        <v>9</v>
      </c>
      <c r="H893">
        <v>1.2</v>
      </c>
      <c r="I893" t="s">
        <v>1273</v>
      </c>
      <c r="J893" t="s">
        <v>1274</v>
      </c>
      <c r="K893" t="s">
        <v>1275</v>
      </c>
      <c r="M893" t="s">
        <v>1274</v>
      </c>
      <c r="N893" t="s">
        <v>1276</v>
      </c>
      <c r="P893" t="s">
        <v>1274</v>
      </c>
      <c r="Q893" t="s">
        <v>1277</v>
      </c>
      <c r="X893">
        <v>0.38800000000000001</v>
      </c>
      <c r="Y893">
        <v>0.4</v>
      </c>
      <c r="Z893" t="s">
        <v>1279</v>
      </c>
      <c r="AA893">
        <v>0.2</v>
      </c>
      <c r="AB893">
        <v>0.2</v>
      </c>
      <c r="AC893">
        <v>0.2</v>
      </c>
      <c r="AD893">
        <v>0.2</v>
      </c>
      <c r="AE893">
        <v>7</v>
      </c>
      <c r="AF893" t="s">
        <v>1280</v>
      </c>
      <c r="AG893" t="s">
        <v>1281</v>
      </c>
      <c r="AL893" t="s">
        <v>1284</v>
      </c>
      <c r="AO893">
        <v>35</v>
      </c>
      <c r="AP893">
        <v>-30</v>
      </c>
      <c r="AS893">
        <v>7.4999999999999997E-2</v>
      </c>
      <c r="AT893">
        <v>4</v>
      </c>
      <c r="AU893">
        <v>7.4999999999999997E-2</v>
      </c>
      <c r="AV893">
        <v>4</v>
      </c>
      <c r="AW893" t="s">
        <v>1285</v>
      </c>
      <c r="AX893" t="s">
        <v>1286</v>
      </c>
      <c r="AY893" t="s">
        <v>1288</v>
      </c>
      <c r="AZ893" t="s">
        <v>1289</v>
      </c>
      <c r="BA893">
        <v>4</v>
      </c>
      <c r="BB893">
        <v>0.75</v>
      </c>
      <c r="BC893">
        <v>0</v>
      </c>
      <c r="BD893" t="s">
        <v>1290</v>
      </c>
      <c r="BE893" t="s">
        <v>1290</v>
      </c>
      <c r="BF893" t="s">
        <v>1291</v>
      </c>
      <c r="BG893" t="s">
        <v>1291</v>
      </c>
      <c r="BH893" t="s">
        <v>1291</v>
      </c>
      <c r="BI893">
        <v>0</v>
      </c>
      <c r="BJ893" t="s">
        <v>1292</v>
      </c>
      <c r="BK893">
        <v>0</v>
      </c>
    </row>
    <row r="894" spans="1:63" x14ac:dyDescent="0.25">
      <c r="A894" t="s">
        <v>936</v>
      </c>
      <c r="B894">
        <v>4</v>
      </c>
      <c r="C894" t="s">
        <v>1211</v>
      </c>
      <c r="D894">
        <v>0</v>
      </c>
      <c r="E894">
        <v>1900</v>
      </c>
      <c r="F894">
        <v>1</v>
      </c>
      <c r="G894">
        <v>9</v>
      </c>
      <c r="H894">
        <v>1.2</v>
      </c>
      <c r="I894" t="s">
        <v>1273</v>
      </c>
      <c r="J894" t="s">
        <v>1274</v>
      </c>
      <c r="K894" t="s">
        <v>1275</v>
      </c>
      <c r="M894" t="s">
        <v>1274</v>
      </c>
      <c r="N894" t="s">
        <v>1276</v>
      </c>
      <c r="P894" t="s">
        <v>1274</v>
      </c>
      <c r="Q894" t="s">
        <v>1277</v>
      </c>
      <c r="X894">
        <v>0.38800000000000001</v>
      </c>
      <c r="Y894">
        <v>0.4</v>
      </c>
      <c r="Z894" t="s">
        <v>1279</v>
      </c>
      <c r="AA894">
        <v>0.2</v>
      </c>
      <c r="AB894">
        <v>0.2</v>
      </c>
      <c r="AC894">
        <v>0.2</v>
      </c>
      <c r="AD894">
        <v>0.2</v>
      </c>
      <c r="AE894">
        <v>7</v>
      </c>
      <c r="AF894" t="s">
        <v>1280</v>
      </c>
      <c r="AG894" t="s">
        <v>1281</v>
      </c>
      <c r="AL894" t="s">
        <v>1284</v>
      </c>
      <c r="AO894">
        <v>35</v>
      </c>
      <c r="AP894">
        <v>-30</v>
      </c>
      <c r="AS894">
        <v>7.4999999999999997E-2</v>
      </c>
      <c r="AT894">
        <v>4</v>
      </c>
      <c r="AU894">
        <v>7.4999999999999997E-2</v>
      </c>
      <c r="AV894">
        <v>4</v>
      </c>
      <c r="AW894" t="s">
        <v>1285</v>
      </c>
      <c r="AX894" t="s">
        <v>1286</v>
      </c>
      <c r="AY894" t="s">
        <v>1288</v>
      </c>
      <c r="AZ894" t="s">
        <v>1289</v>
      </c>
      <c r="BA894">
        <v>4</v>
      </c>
      <c r="BB894">
        <v>0.75</v>
      </c>
      <c r="BC894">
        <v>0</v>
      </c>
      <c r="BD894" t="s">
        <v>1290</v>
      </c>
      <c r="BE894" t="s">
        <v>1290</v>
      </c>
      <c r="BF894" t="s">
        <v>1291</v>
      </c>
      <c r="BG894" t="s">
        <v>1291</v>
      </c>
      <c r="BH894" t="s">
        <v>1291</v>
      </c>
      <c r="BI894">
        <v>0</v>
      </c>
      <c r="BJ894" t="s">
        <v>1292</v>
      </c>
      <c r="BK894">
        <v>0</v>
      </c>
    </row>
    <row r="895" spans="1:63" x14ac:dyDescent="0.25">
      <c r="A895" t="s">
        <v>937</v>
      </c>
      <c r="B895">
        <v>4</v>
      </c>
      <c r="C895" t="s">
        <v>1212</v>
      </c>
      <c r="D895">
        <v>0</v>
      </c>
      <c r="E895">
        <v>1900</v>
      </c>
      <c r="F895">
        <v>1</v>
      </c>
      <c r="G895">
        <v>9</v>
      </c>
      <c r="H895">
        <v>1.2</v>
      </c>
      <c r="I895" t="s">
        <v>1273</v>
      </c>
      <c r="J895" t="s">
        <v>1274</v>
      </c>
      <c r="K895" t="s">
        <v>1275</v>
      </c>
      <c r="M895" t="s">
        <v>1274</v>
      </c>
      <c r="N895" t="s">
        <v>1276</v>
      </c>
      <c r="P895" t="s">
        <v>1274</v>
      </c>
      <c r="Q895" t="s">
        <v>1277</v>
      </c>
      <c r="X895">
        <v>0.38800000000000001</v>
      </c>
      <c r="Y895">
        <v>0.4</v>
      </c>
      <c r="Z895" t="s">
        <v>1279</v>
      </c>
      <c r="AA895">
        <v>0.2</v>
      </c>
      <c r="AB895">
        <v>0.2</v>
      </c>
      <c r="AC895">
        <v>0.2</v>
      </c>
      <c r="AD895">
        <v>0.2</v>
      </c>
      <c r="AE895">
        <v>7</v>
      </c>
      <c r="AF895" t="s">
        <v>1280</v>
      </c>
      <c r="AG895" t="s">
        <v>1281</v>
      </c>
      <c r="AL895" t="s">
        <v>1284</v>
      </c>
      <c r="AO895">
        <v>35</v>
      </c>
      <c r="AP895">
        <v>-30</v>
      </c>
      <c r="AS895">
        <v>7.4999999999999997E-2</v>
      </c>
      <c r="AT895">
        <v>4</v>
      </c>
      <c r="AU895">
        <v>7.4999999999999997E-2</v>
      </c>
      <c r="AV895">
        <v>4</v>
      </c>
      <c r="AW895" t="s">
        <v>1285</v>
      </c>
      <c r="AX895" t="s">
        <v>1286</v>
      </c>
      <c r="AY895" t="s">
        <v>1288</v>
      </c>
      <c r="AZ895" t="s">
        <v>1289</v>
      </c>
      <c r="BA895">
        <v>4</v>
      </c>
      <c r="BB895">
        <v>0.75</v>
      </c>
      <c r="BC895">
        <v>0</v>
      </c>
      <c r="BD895" t="s">
        <v>1290</v>
      </c>
      <c r="BE895" t="s">
        <v>1290</v>
      </c>
      <c r="BF895" t="s">
        <v>1291</v>
      </c>
      <c r="BG895" t="s">
        <v>1291</v>
      </c>
      <c r="BH895" t="s">
        <v>1291</v>
      </c>
      <c r="BI895">
        <v>0</v>
      </c>
      <c r="BJ895" t="s">
        <v>1292</v>
      </c>
      <c r="BK895">
        <v>0</v>
      </c>
    </row>
    <row r="896" spans="1:63" x14ac:dyDescent="0.25">
      <c r="A896" t="s">
        <v>938</v>
      </c>
      <c r="B896">
        <v>4</v>
      </c>
      <c r="C896" t="s">
        <v>1213</v>
      </c>
      <c r="D896">
        <v>0</v>
      </c>
      <c r="E896">
        <v>1900</v>
      </c>
      <c r="F896">
        <v>1</v>
      </c>
      <c r="G896">
        <v>9</v>
      </c>
      <c r="H896">
        <v>1.2</v>
      </c>
      <c r="I896" t="s">
        <v>1273</v>
      </c>
      <c r="J896" t="s">
        <v>1274</v>
      </c>
      <c r="K896" t="s">
        <v>1275</v>
      </c>
      <c r="M896" t="s">
        <v>1274</v>
      </c>
      <c r="N896" t="s">
        <v>1276</v>
      </c>
      <c r="P896" t="s">
        <v>1274</v>
      </c>
      <c r="Q896" t="s">
        <v>1277</v>
      </c>
      <c r="X896">
        <v>0.38800000000000001</v>
      </c>
      <c r="Y896">
        <v>0.4</v>
      </c>
      <c r="Z896" t="s">
        <v>1279</v>
      </c>
      <c r="AA896">
        <v>0.2</v>
      </c>
      <c r="AB896">
        <v>0.2</v>
      </c>
      <c r="AC896">
        <v>0.2</v>
      </c>
      <c r="AD896">
        <v>0.2</v>
      </c>
      <c r="AE896">
        <v>7</v>
      </c>
      <c r="AF896" t="s">
        <v>1280</v>
      </c>
      <c r="AG896" t="s">
        <v>1281</v>
      </c>
      <c r="AL896" t="s">
        <v>1284</v>
      </c>
      <c r="AO896">
        <v>35</v>
      </c>
      <c r="AP896">
        <v>-30</v>
      </c>
      <c r="AS896">
        <v>7.4999999999999997E-2</v>
      </c>
      <c r="AT896">
        <v>4</v>
      </c>
      <c r="AU896">
        <v>7.4999999999999997E-2</v>
      </c>
      <c r="AV896">
        <v>4</v>
      </c>
      <c r="AW896" t="s">
        <v>1285</v>
      </c>
      <c r="AX896" t="s">
        <v>1286</v>
      </c>
      <c r="AY896" t="s">
        <v>1288</v>
      </c>
      <c r="AZ896" t="s">
        <v>1289</v>
      </c>
      <c r="BA896">
        <v>4</v>
      </c>
      <c r="BB896">
        <v>0.75</v>
      </c>
      <c r="BC896">
        <v>0</v>
      </c>
      <c r="BD896" t="s">
        <v>1290</v>
      </c>
      <c r="BE896" t="s">
        <v>1290</v>
      </c>
      <c r="BF896" t="s">
        <v>1291</v>
      </c>
      <c r="BG896" t="s">
        <v>1291</v>
      </c>
      <c r="BH896" t="s">
        <v>1291</v>
      </c>
      <c r="BI896">
        <v>0</v>
      </c>
      <c r="BJ896" t="s">
        <v>1292</v>
      </c>
      <c r="BK896">
        <v>0</v>
      </c>
    </row>
    <row r="897" spans="1:63" x14ac:dyDescent="0.25">
      <c r="A897" t="s">
        <v>939</v>
      </c>
      <c r="B897">
        <v>4</v>
      </c>
      <c r="C897" t="s">
        <v>1214</v>
      </c>
      <c r="D897">
        <v>0</v>
      </c>
      <c r="E897">
        <v>1900</v>
      </c>
      <c r="F897">
        <v>1</v>
      </c>
      <c r="G897">
        <v>9</v>
      </c>
      <c r="H897">
        <v>1.2</v>
      </c>
      <c r="I897" t="s">
        <v>1273</v>
      </c>
      <c r="J897" t="s">
        <v>1274</v>
      </c>
      <c r="K897" t="s">
        <v>1275</v>
      </c>
      <c r="M897" t="s">
        <v>1274</v>
      </c>
      <c r="N897" t="s">
        <v>1276</v>
      </c>
      <c r="P897" t="s">
        <v>1274</v>
      </c>
      <c r="Q897" t="s">
        <v>1277</v>
      </c>
      <c r="X897">
        <v>0.38800000000000001</v>
      </c>
      <c r="Y897">
        <v>0.4</v>
      </c>
      <c r="Z897" t="s">
        <v>1279</v>
      </c>
      <c r="AA897">
        <v>0.2</v>
      </c>
      <c r="AB897">
        <v>0.2</v>
      </c>
      <c r="AC897">
        <v>0.2</v>
      </c>
      <c r="AD897">
        <v>0.2</v>
      </c>
      <c r="AE897">
        <v>7</v>
      </c>
      <c r="AF897" t="s">
        <v>1280</v>
      </c>
      <c r="AG897" t="s">
        <v>1281</v>
      </c>
      <c r="AL897" t="s">
        <v>1284</v>
      </c>
      <c r="AO897">
        <v>35</v>
      </c>
      <c r="AP897">
        <v>-30</v>
      </c>
      <c r="AS897">
        <v>7.4999999999999997E-2</v>
      </c>
      <c r="AT897">
        <v>4</v>
      </c>
      <c r="AU897">
        <v>7.4999999999999997E-2</v>
      </c>
      <c r="AV897">
        <v>4</v>
      </c>
      <c r="AW897" t="s">
        <v>1285</v>
      </c>
      <c r="AX897" t="s">
        <v>1286</v>
      </c>
      <c r="AY897" t="s">
        <v>1288</v>
      </c>
      <c r="AZ897" t="s">
        <v>1289</v>
      </c>
      <c r="BA897">
        <v>4</v>
      </c>
      <c r="BB897">
        <v>0.75</v>
      </c>
      <c r="BC897">
        <v>0</v>
      </c>
      <c r="BD897" t="s">
        <v>1290</v>
      </c>
      <c r="BE897" t="s">
        <v>1290</v>
      </c>
      <c r="BF897" t="s">
        <v>1291</v>
      </c>
      <c r="BG897" t="s">
        <v>1291</v>
      </c>
      <c r="BH897" t="s">
        <v>1291</v>
      </c>
      <c r="BI897">
        <v>0</v>
      </c>
      <c r="BJ897" t="s">
        <v>1292</v>
      </c>
      <c r="BK897">
        <v>0</v>
      </c>
    </row>
    <row r="898" spans="1:63" x14ac:dyDescent="0.25">
      <c r="A898" t="s">
        <v>940</v>
      </c>
      <c r="B898">
        <v>4</v>
      </c>
      <c r="C898" t="s">
        <v>1215</v>
      </c>
      <c r="D898">
        <v>0</v>
      </c>
      <c r="E898">
        <v>1900</v>
      </c>
      <c r="F898">
        <v>1</v>
      </c>
      <c r="G898">
        <v>9</v>
      </c>
      <c r="H898">
        <v>1.2</v>
      </c>
      <c r="I898" t="s">
        <v>1273</v>
      </c>
      <c r="J898" t="s">
        <v>1274</v>
      </c>
      <c r="K898" t="s">
        <v>1275</v>
      </c>
      <c r="M898" t="s">
        <v>1274</v>
      </c>
      <c r="N898" t="s">
        <v>1276</v>
      </c>
      <c r="P898" t="s">
        <v>1274</v>
      </c>
      <c r="Q898" t="s">
        <v>1277</v>
      </c>
      <c r="X898">
        <v>0.38800000000000001</v>
      </c>
      <c r="Y898">
        <v>0.4</v>
      </c>
      <c r="Z898" t="s">
        <v>1279</v>
      </c>
      <c r="AA898">
        <v>0.2</v>
      </c>
      <c r="AB898">
        <v>0.2</v>
      </c>
      <c r="AC898">
        <v>0.2</v>
      </c>
      <c r="AD898">
        <v>0.2</v>
      </c>
      <c r="AE898">
        <v>7</v>
      </c>
      <c r="AF898" t="s">
        <v>1280</v>
      </c>
      <c r="AG898" t="s">
        <v>1281</v>
      </c>
      <c r="AL898" t="s">
        <v>1284</v>
      </c>
      <c r="AO898">
        <v>35</v>
      </c>
      <c r="AP898">
        <v>-30</v>
      </c>
      <c r="AS898">
        <v>7.4999999999999997E-2</v>
      </c>
      <c r="AT898">
        <v>4</v>
      </c>
      <c r="AU898">
        <v>7.4999999999999997E-2</v>
      </c>
      <c r="AV898">
        <v>4</v>
      </c>
      <c r="AW898" t="s">
        <v>1285</v>
      </c>
      <c r="AX898" t="s">
        <v>1286</v>
      </c>
      <c r="AY898" t="s">
        <v>1288</v>
      </c>
      <c r="AZ898" t="s">
        <v>1289</v>
      </c>
      <c r="BA898">
        <v>4</v>
      </c>
      <c r="BB898">
        <v>0.75</v>
      </c>
      <c r="BC898">
        <v>0</v>
      </c>
      <c r="BD898" t="s">
        <v>1290</v>
      </c>
      <c r="BE898" t="s">
        <v>1290</v>
      </c>
      <c r="BF898" t="s">
        <v>1291</v>
      </c>
      <c r="BG898" t="s">
        <v>1291</v>
      </c>
      <c r="BH898" t="s">
        <v>1291</v>
      </c>
      <c r="BI898">
        <v>0</v>
      </c>
      <c r="BJ898" t="s">
        <v>1292</v>
      </c>
      <c r="BK898">
        <v>0</v>
      </c>
    </row>
    <row r="899" spans="1:63" x14ac:dyDescent="0.25">
      <c r="A899" t="s">
        <v>941</v>
      </c>
      <c r="B899">
        <v>4</v>
      </c>
      <c r="C899" t="s">
        <v>1216</v>
      </c>
      <c r="D899">
        <v>0</v>
      </c>
      <c r="E899">
        <v>1900</v>
      </c>
      <c r="F899">
        <v>1</v>
      </c>
      <c r="G899">
        <v>9</v>
      </c>
      <c r="H899">
        <v>1.2</v>
      </c>
      <c r="I899" t="s">
        <v>1273</v>
      </c>
      <c r="J899" t="s">
        <v>1274</v>
      </c>
      <c r="K899" t="s">
        <v>1275</v>
      </c>
      <c r="M899" t="s">
        <v>1274</v>
      </c>
      <c r="N899" t="s">
        <v>1276</v>
      </c>
      <c r="P899" t="s">
        <v>1274</v>
      </c>
      <c r="Q899" t="s">
        <v>1277</v>
      </c>
      <c r="X899">
        <v>0.38800000000000001</v>
      </c>
      <c r="Y899">
        <v>0.4</v>
      </c>
      <c r="Z899" t="s">
        <v>1279</v>
      </c>
      <c r="AA899">
        <v>0.2</v>
      </c>
      <c r="AB899">
        <v>0.2</v>
      </c>
      <c r="AC899">
        <v>0.2</v>
      </c>
      <c r="AD899">
        <v>0.2</v>
      </c>
      <c r="AE899">
        <v>7</v>
      </c>
      <c r="AF899" t="s">
        <v>1280</v>
      </c>
      <c r="AG899" t="s">
        <v>1281</v>
      </c>
      <c r="AL899" t="s">
        <v>1284</v>
      </c>
      <c r="AO899">
        <v>35</v>
      </c>
      <c r="AP899">
        <v>-30</v>
      </c>
      <c r="AS899">
        <v>7.4999999999999997E-2</v>
      </c>
      <c r="AT899">
        <v>4</v>
      </c>
      <c r="AU899">
        <v>7.4999999999999997E-2</v>
      </c>
      <c r="AV899">
        <v>4</v>
      </c>
      <c r="AW899" t="s">
        <v>1285</v>
      </c>
      <c r="AX899" t="s">
        <v>1286</v>
      </c>
      <c r="AY899" t="s">
        <v>1288</v>
      </c>
      <c r="AZ899" t="s">
        <v>1289</v>
      </c>
      <c r="BA899">
        <v>4</v>
      </c>
      <c r="BB899">
        <v>0.75</v>
      </c>
      <c r="BC899">
        <v>0</v>
      </c>
      <c r="BD899" t="s">
        <v>1290</v>
      </c>
      <c r="BE899" t="s">
        <v>1290</v>
      </c>
      <c r="BF899" t="s">
        <v>1291</v>
      </c>
      <c r="BG899" t="s">
        <v>1291</v>
      </c>
      <c r="BH899" t="s">
        <v>1291</v>
      </c>
      <c r="BI899">
        <v>0</v>
      </c>
      <c r="BJ899" t="s">
        <v>1292</v>
      </c>
      <c r="BK899">
        <v>0</v>
      </c>
    </row>
    <row r="900" spans="1:63" x14ac:dyDescent="0.25">
      <c r="A900" t="s">
        <v>942</v>
      </c>
      <c r="B900">
        <v>4</v>
      </c>
      <c r="C900" t="s">
        <v>1217</v>
      </c>
      <c r="D900">
        <v>0</v>
      </c>
      <c r="E900">
        <v>1900</v>
      </c>
      <c r="F900">
        <v>1</v>
      </c>
      <c r="G900">
        <v>9</v>
      </c>
      <c r="H900">
        <v>1.2</v>
      </c>
      <c r="I900" t="s">
        <v>1273</v>
      </c>
      <c r="J900" t="s">
        <v>1274</v>
      </c>
      <c r="K900" t="s">
        <v>1275</v>
      </c>
      <c r="M900" t="s">
        <v>1274</v>
      </c>
      <c r="N900" t="s">
        <v>1276</v>
      </c>
      <c r="P900" t="s">
        <v>1274</v>
      </c>
      <c r="Q900" t="s">
        <v>1277</v>
      </c>
      <c r="X900">
        <v>0.38800000000000001</v>
      </c>
      <c r="Y900">
        <v>0.4</v>
      </c>
      <c r="Z900" t="s">
        <v>1279</v>
      </c>
      <c r="AA900">
        <v>0.2</v>
      </c>
      <c r="AB900">
        <v>0.2</v>
      </c>
      <c r="AC900">
        <v>0.2</v>
      </c>
      <c r="AD900">
        <v>0.2</v>
      </c>
      <c r="AE900">
        <v>7</v>
      </c>
      <c r="AF900" t="s">
        <v>1280</v>
      </c>
      <c r="AG900" t="s">
        <v>1281</v>
      </c>
      <c r="AL900" t="s">
        <v>1284</v>
      </c>
      <c r="AO900">
        <v>35</v>
      </c>
      <c r="AP900">
        <v>-30</v>
      </c>
      <c r="AS900">
        <v>7.4999999999999997E-2</v>
      </c>
      <c r="AT900">
        <v>4</v>
      </c>
      <c r="AU900">
        <v>7.4999999999999997E-2</v>
      </c>
      <c r="AV900">
        <v>4</v>
      </c>
      <c r="AW900" t="s">
        <v>1285</v>
      </c>
      <c r="AX900" t="s">
        <v>1286</v>
      </c>
      <c r="AY900" t="s">
        <v>1288</v>
      </c>
      <c r="AZ900" t="s">
        <v>1289</v>
      </c>
      <c r="BA900">
        <v>4</v>
      </c>
      <c r="BB900">
        <v>0.75</v>
      </c>
      <c r="BC900">
        <v>0</v>
      </c>
      <c r="BD900" t="s">
        <v>1290</v>
      </c>
      <c r="BE900" t="s">
        <v>1290</v>
      </c>
      <c r="BF900" t="s">
        <v>1291</v>
      </c>
      <c r="BG900" t="s">
        <v>1291</v>
      </c>
      <c r="BH900" t="s">
        <v>1291</v>
      </c>
      <c r="BI900">
        <v>0</v>
      </c>
      <c r="BJ900" t="s">
        <v>1292</v>
      </c>
      <c r="BK900">
        <v>0</v>
      </c>
    </row>
    <row r="901" spans="1:63" x14ac:dyDescent="0.25">
      <c r="A901" t="s">
        <v>943</v>
      </c>
      <c r="B901">
        <v>4</v>
      </c>
      <c r="C901" t="s">
        <v>1218</v>
      </c>
      <c r="D901">
        <v>0</v>
      </c>
      <c r="E901">
        <v>1900</v>
      </c>
      <c r="F901">
        <v>1</v>
      </c>
      <c r="G901">
        <v>9</v>
      </c>
      <c r="H901">
        <v>1.2</v>
      </c>
      <c r="I901" t="s">
        <v>1273</v>
      </c>
      <c r="J901" t="s">
        <v>1274</v>
      </c>
      <c r="K901" t="s">
        <v>1275</v>
      </c>
      <c r="M901" t="s">
        <v>1274</v>
      </c>
      <c r="N901" t="s">
        <v>1276</v>
      </c>
      <c r="P901" t="s">
        <v>1274</v>
      </c>
      <c r="Q901" t="s">
        <v>1277</v>
      </c>
      <c r="X901">
        <v>0.38800000000000001</v>
      </c>
      <c r="Y901">
        <v>0.4</v>
      </c>
      <c r="Z901" t="s">
        <v>1279</v>
      </c>
      <c r="AA901">
        <v>0.2</v>
      </c>
      <c r="AB901">
        <v>0.2</v>
      </c>
      <c r="AC901">
        <v>0.2</v>
      </c>
      <c r="AD901">
        <v>0.2</v>
      </c>
      <c r="AE901">
        <v>7</v>
      </c>
      <c r="AF901" t="s">
        <v>1280</v>
      </c>
      <c r="AG901" t="s">
        <v>1281</v>
      </c>
      <c r="AL901" t="s">
        <v>1284</v>
      </c>
      <c r="AO901">
        <v>35</v>
      </c>
      <c r="AP901">
        <v>-30</v>
      </c>
      <c r="AS901">
        <v>7.4999999999999997E-2</v>
      </c>
      <c r="AT901">
        <v>4</v>
      </c>
      <c r="AU901">
        <v>7.4999999999999997E-2</v>
      </c>
      <c r="AV901">
        <v>4</v>
      </c>
      <c r="AW901" t="s">
        <v>1285</v>
      </c>
      <c r="AX901" t="s">
        <v>1286</v>
      </c>
      <c r="AY901" t="s">
        <v>1288</v>
      </c>
      <c r="AZ901" t="s">
        <v>1289</v>
      </c>
      <c r="BA901">
        <v>4</v>
      </c>
      <c r="BB901">
        <v>0.75</v>
      </c>
      <c r="BC901">
        <v>0</v>
      </c>
      <c r="BD901" t="s">
        <v>1290</v>
      </c>
      <c r="BE901" t="s">
        <v>1290</v>
      </c>
      <c r="BF901" t="s">
        <v>1291</v>
      </c>
      <c r="BG901" t="s">
        <v>1291</v>
      </c>
      <c r="BH901" t="s">
        <v>1291</v>
      </c>
      <c r="BI901">
        <v>0</v>
      </c>
      <c r="BJ901" t="s">
        <v>1292</v>
      </c>
      <c r="BK901">
        <v>0</v>
      </c>
    </row>
    <row r="902" spans="1:63" x14ac:dyDescent="0.25">
      <c r="A902" t="s">
        <v>944</v>
      </c>
      <c r="B902">
        <v>4</v>
      </c>
      <c r="C902" t="s">
        <v>1219</v>
      </c>
      <c r="D902">
        <v>0</v>
      </c>
      <c r="E902">
        <v>1900</v>
      </c>
      <c r="F902">
        <v>1</v>
      </c>
      <c r="G902">
        <v>9</v>
      </c>
      <c r="H902">
        <v>1.2</v>
      </c>
      <c r="I902" t="s">
        <v>1273</v>
      </c>
      <c r="J902" t="s">
        <v>1274</v>
      </c>
      <c r="K902" t="s">
        <v>1275</v>
      </c>
      <c r="M902" t="s">
        <v>1274</v>
      </c>
      <c r="N902" t="s">
        <v>1276</v>
      </c>
      <c r="P902" t="s">
        <v>1274</v>
      </c>
      <c r="Q902" t="s">
        <v>1277</v>
      </c>
      <c r="X902">
        <v>0.38800000000000001</v>
      </c>
      <c r="Y902">
        <v>0.4</v>
      </c>
      <c r="Z902" t="s">
        <v>1279</v>
      </c>
      <c r="AA902">
        <v>0.2</v>
      </c>
      <c r="AB902">
        <v>0.2</v>
      </c>
      <c r="AC902">
        <v>0.2</v>
      </c>
      <c r="AD902">
        <v>0.2</v>
      </c>
      <c r="AE902">
        <v>7</v>
      </c>
      <c r="AF902" t="s">
        <v>1280</v>
      </c>
      <c r="AG902" t="s">
        <v>1281</v>
      </c>
      <c r="AL902" t="s">
        <v>1284</v>
      </c>
      <c r="AO902">
        <v>35</v>
      </c>
      <c r="AP902">
        <v>-30</v>
      </c>
      <c r="AS902">
        <v>7.4999999999999997E-2</v>
      </c>
      <c r="AT902">
        <v>4</v>
      </c>
      <c r="AU902">
        <v>7.4999999999999997E-2</v>
      </c>
      <c r="AV902">
        <v>4</v>
      </c>
      <c r="AW902" t="s">
        <v>1285</v>
      </c>
      <c r="AX902" t="s">
        <v>1286</v>
      </c>
      <c r="AY902" t="s">
        <v>1288</v>
      </c>
      <c r="AZ902" t="s">
        <v>1289</v>
      </c>
      <c r="BA902">
        <v>4</v>
      </c>
      <c r="BB902">
        <v>0.75</v>
      </c>
      <c r="BC902">
        <v>0</v>
      </c>
      <c r="BD902" t="s">
        <v>1290</v>
      </c>
      <c r="BE902" t="s">
        <v>1290</v>
      </c>
      <c r="BF902" t="s">
        <v>1291</v>
      </c>
      <c r="BG902" t="s">
        <v>1291</v>
      </c>
      <c r="BH902" t="s">
        <v>1291</v>
      </c>
      <c r="BI902">
        <v>0</v>
      </c>
      <c r="BJ902" t="s">
        <v>1292</v>
      </c>
      <c r="BK902">
        <v>0</v>
      </c>
    </row>
    <row r="903" spans="1:63" x14ac:dyDescent="0.25">
      <c r="A903" t="s">
        <v>945</v>
      </c>
      <c r="B903">
        <v>4</v>
      </c>
      <c r="C903" t="s">
        <v>1220</v>
      </c>
      <c r="D903">
        <v>0</v>
      </c>
      <c r="E903">
        <v>1900</v>
      </c>
      <c r="F903">
        <v>1</v>
      </c>
      <c r="G903">
        <v>9</v>
      </c>
      <c r="H903">
        <v>1.2</v>
      </c>
      <c r="I903" t="s">
        <v>1273</v>
      </c>
      <c r="J903" t="s">
        <v>1274</v>
      </c>
      <c r="K903" t="s">
        <v>1275</v>
      </c>
      <c r="M903" t="s">
        <v>1274</v>
      </c>
      <c r="N903" t="s">
        <v>1276</v>
      </c>
      <c r="P903" t="s">
        <v>1274</v>
      </c>
      <c r="Q903" t="s">
        <v>1277</v>
      </c>
      <c r="X903">
        <v>0.38800000000000001</v>
      </c>
      <c r="Y903">
        <v>0.4</v>
      </c>
      <c r="Z903" t="s">
        <v>1279</v>
      </c>
      <c r="AA903">
        <v>0.2</v>
      </c>
      <c r="AB903">
        <v>0.2</v>
      </c>
      <c r="AC903">
        <v>0.2</v>
      </c>
      <c r="AD903">
        <v>0.2</v>
      </c>
      <c r="AE903">
        <v>7</v>
      </c>
      <c r="AF903" t="s">
        <v>1280</v>
      </c>
      <c r="AG903" t="s">
        <v>1281</v>
      </c>
      <c r="AL903" t="s">
        <v>1284</v>
      </c>
      <c r="AO903">
        <v>35</v>
      </c>
      <c r="AP903">
        <v>-30</v>
      </c>
      <c r="AS903">
        <v>7.4999999999999997E-2</v>
      </c>
      <c r="AT903">
        <v>4</v>
      </c>
      <c r="AU903">
        <v>7.4999999999999997E-2</v>
      </c>
      <c r="AV903">
        <v>4</v>
      </c>
      <c r="AW903" t="s">
        <v>1285</v>
      </c>
      <c r="AX903" t="s">
        <v>1286</v>
      </c>
      <c r="AY903" t="s">
        <v>1288</v>
      </c>
      <c r="AZ903" t="s">
        <v>1289</v>
      </c>
      <c r="BA903">
        <v>4</v>
      </c>
      <c r="BB903">
        <v>0.75</v>
      </c>
      <c r="BC903">
        <v>0</v>
      </c>
      <c r="BD903" t="s">
        <v>1290</v>
      </c>
      <c r="BE903" t="s">
        <v>1290</v>
      </c>
      <c r="BF903" t="s">
        <v>1291</v>
      </c>
      <c r="BG903" t="s">
        <v>1291</v>
      </c>
      <c r="BH903" t="s">
        <v>1291</v>
      </c>
      <c r="BI903">
        <v>0</v>
      </c>
      <c r="BJ903" t="s">
        <v>1292</v>
      </c>
      <c r="BK903">
        <v>0</v>
      </c>
    </row>
    <row r="904" spans="1:63" x14ac:dyDescent="0.25">
      <c r="A904" t="s">
        <v>946</v>
      </c>
      <c r="B904">
        <v>4</v>
      </c>
      <c r="C904" t="s">
        <v>1221</v>
      </c>
      <c r="D904">
        <v>0</v>
      </c>
      <c r="E904">
        <v>1900</v>
      </c>
      <c r="F904">
        <v>1</v>
      </c>
      <c r="G904">
        <v>9</v>
      </c>
      <c r="H904">
        <v>1.2</v>
      </c>
      <c r="I904" t="s">
        <v>1273</v>
      </c>
      <c r="J904" t="s">
        <v>1274</v>
      </c>
      <c r="K904" t="s">
        <v>1275</v>
      </c>
      <c r="M904" t="s">
        <v>1274</v>
      </c>
      <c r="N904" t="s">
        <v>1276</v>
      </c>
      <c r="P904" t="s">
        <v>1274</v>
      </c>
      <c r="Q904" t="s">
        <v>1277</v>
      </c>
      <c r="X904">
        <v>0.38800000000000001</v>
      </c>
      <c r="Y904">
        <v>0.4</v>
      </c>
      <c r="Z904" t="s">
        <v>1279</v>
      </c>
      <c r="AA904">
        <v>0.2</v>
      </c>
      <c r="AB904">
        <v>0.2</v>
      </c>
      <c r="AC904">
        <v>0.2</v>
      </c>
      <c r="AD904">
        <v>0.2</v>
      </c>
      <c r="AE904">
        <v>7</v>
      </c>
      <c r="AF904" t="s">
        <v>1280</v>
      </c>
      <c r="AG904" t="s">
        <v>1281</v>
      </c>
      <c r="AL904" t="s">
        <v>1284</v>
      </c>
      <c r="AO904">
        <v>35</v>
      </c>
      <c r="AP904">
        <v>-30</v>
      </c>
      <c r="AS904">
        <v>7.4999999999999997E-2</v>
      </c>
      <c r="AT904">
        <v>4</v>
      </c>
      <c r="AU904">
        <v>7.4999999999999997E-2</v>
      </c>
      <c r="AV904">
        <v>4</v>
      </c>
      <c r="AW904" t="s">
        <v>1285</v>
      </c>
      <c r="AX904" t="s">
        <v>1286</v>
      </c>
      <c r="AY904" t="s">
        <v>1288</v>
      </c>
      <c r="AZ904" t="s">
        <v>1289</v>
      </c>
      <c r="BA904">
        <v>4</v>
      </c>
      <c r="BB904">
        <v>0.75</v>
      </c>
      <c r="BC904">
        <v>0</v>
      </c>
      <c r="BD904" t="s">
        <v>1290</v>
      </c>
      <c r="BE904" t="s">
        <v>1290</v>
      </c>
      <c r="BF904" t="s">
        <v>1291</v>
      </c>
      <c r="BG904" t="s">
        <v>1291</v>
      </c>
      <c r="BH904" t="s">
        <v>1291</v>
      </c>
      <c r="BI904">
        <v>0</v>
      </c>
      <c r="BJ904" t="s">
        <v>1292</v>
      </c>
      <c r="BK904">
        <v>0</v>
      </c>
    </row>
    <row r="905" spans="1:63" x14ac:dyDescent="0.25">
      <c r="A905" t="s">
        <v>947</v>
      </c>
      <c r="B905">
        <v>4</v>
      </c>
      <c r="C905" t="s">
        <v>1222</v>
      </c>
      <c r="D905">
        <v>0</v>
      </c>
      <c r="E905">
        <v>1900</v>
      </c>
      <c r="F905">
        <v>1</v>
      </c>
      <c r="G905">
        <v>9</v>
      </c>
      <c r="H905">
        <v>1.2</v>
      </c>
      <c r="I905" t="s">
        <v>1273</v>
      </c>
      <c r="J905" t="s">
        <v>1274</v>
      </c>
      <c r="K905" t="s">
        <v>1275</v>
      </c>
      <c r="M905" t="s">
        <v>1274</v>
      </c>
      <c r="N905" t="s">
        <v>1276</v>
      </c>
      <c r="P905" t="s">
        <v>1274</v>
      </c>
      <c r="Q905" t="s">
        <v>1277</v>
      </c>
      <c r="X905">
        <v>0.38800000000000001</v>
      </c>
      <c r="Y905">
        <v>0.4</v>
      </c>
      <c r="Z905" t="s">
        <v>1279</v>
      </c>
      <c r="AA905">
        <v>0.2</v>
      </c>
      <c r="AB905">
        <v>0.2</v>
      </c>
      <c r="AC905">
        <v>0.2</v>
      </c>
      <c r="AD905">
        <v>0.2</v>
      </c>
      <c r="AE905">
        <v>7</v>
      </c>
      <c r="AF905" t="s">
        <v>1280</v>
      </c>
      <c r="AG905" t="s">
        <v>1281</v>
      </c>
      <c r="AL905" t="s">
        <v>1284</v>
      </c>
      <c r="AO905">
        <v>35</v>
      </c>
      <c r="AP905">
        <v>-30</v>
      </c>
      <c r="AS905">
        <v>7.4999999999999997E-2</v>
      </c>
      <c r="AT905">
        <v>4</v>
      </c>
      <c r="AU905">
        <v>7.4999999999999997E-2</v>
      </c>
      <c r="AV905">
        <v>4</v>
      </c>
      <c r="AW905" t="s">
        <v>1285</v>
      </c>
      <c r="AX905" t="s">
        <v>1286</v>
      </c>
      <c r="AY905" t="s">
        <v>1288</v>
      </c>
      <c r="AZ905" t="s">
        <v>1289</v>
      </c>
      <c r="BA905">
        <v>4</v>
      </c>
      <c r="BB905">
        <v>0.75</v>
      </c>
      <c r="BC905">
        <v>0</v>
      </c>
      <c r="BD905" t="s">
        <v>1290</v>
      </c>
      <c r="BE905" t="s">
        <v>1290</v>
      </c>
      <c r="BF905" t="s">
        <v>1291</v>
      </c>
      <c r="BG905" t="s">
        <v>1291</v>
      </c>
      <c r="BH905" t="s">
        <v>1291</v>
      </c>
      <c r="BI905">
        <v>0</v>
      </c>
      <c r="BJ905" t="s">
        <v>1292</v>
      </c>
      <c r="BK905">
        <v>0</v>
      </c>
    </row>
    <row r="906" spans="1:63" x14ac:dyDescent="0.25">
      <c r="A906" t="s">
        <v>948</v>
      </c>
      <c r="B906">
        <v>4</v>
      </c>
      <c r="C906" t="s">
        <v>1223</v>
      </c>
      <c r="D906">
        <v>0</v>
      </c>
      <c r="E906">
        <v>1900</v>
      </c>
      <c r="F906">
        <v>1</v>
      </c>
      <c r="G906">
        <v>9</v>
      </c>
      <c r="H906">
        <v>1.2</v>
      </c>
      <c r="I906" t="s">
        <v>1273</v>
      </c>
      <c r="J906" t="s">
        <v>1274</v>
      </c>
      <c r="K906" t="s">
        <v>1275</v>
      </c>
      <c r="M906" t="s">
        <v>1274</v>
      </c>
      <c r="N906" t="s">
        <v>1276</v>
      </c>
      <c r="P906" t="s">
        <v>1274</v>
      </c>
      <c r="Q906" t="s">
        <v>1277</v>
      </c>
      <c r="X906">
        <v>0.38800000000000001</v>
      </c>
      <c r="Y906">
        <v>0.4</v>
      </c>
      <c r="Z906" t="s">
        <v>1279</v>
      </c>
      <c r="AA906">
        <v>0.2</v>
      </c>
      <c r="AB906">
        <v>0.2</v>
      </c>
      <c r="AC906">
        <v>0.2</v>
      </c>
      <c r="AD906">
        <v>0.2</v>
      </c>
      <c r="AE906">
        <v>7</v>
      </c>
      <c r="AF906" t="s">
        <v>1280</v>
      </c>
      <c r="AG906" t="s">
        <v>1281</v>
      </c>
      <c r="AL906" t="s">
        <v>1284</v>
      </c>
      <c r="AO906">
        <v>35</v>
      </c>
      <c r="AP906">
        <v>-30</v>
      </c>
      <c r="AS906">
        <v>7.4999999999999997E-2</v>
      </c>
      <c r="AT906">
        <v>4</v>
      </c>
      <c r="AU906">
        <v>7.4999999999999997E-2</v>
      </c>
      <c r="AV906">
        <v>4</v>
      </c>
      <c r="AW906" t="s">
        <v>1285</v>
      </c>
      <c r="AX906" t="s">
        <v>1286</v>
      </c>
      <c r="AY906" t="s">
        <v>1288</v>
      </c>
      <c r="AZ906" t="s">
        <v>1289</v>
      </c>
      <c r="BA906">
        <v>4</v>
      </c>
      <c r="BB906">
        <v>0.75</v>
      </c>
      <c r="BC906">
        <v>0</v>
      </c>
      <c r="BD906" t="s">
        <v>1290</v>
      </c>
      <c r="BE906" t="s">
        <v>1290</v>
      </c>
      <c r="BF906" t="s">
        <v>1291</v>
      </c>
      <c r="BG906" t="s">
        <v>1291</v>
      </c>
      <c r="BH906" t="s">
        <v>1291</v>
      </c>
      <c r="BI906">
        <v>0</v>
      </c>
      <c r="BJ906" t="s">
        <v>1292</v>
      </c>
      <c r="BK906">
        <v>0</v>
      </c>
    </row>
    <row r="907" spans="1:63" x14ac:dyDescent="0.25">
      <c r="A907" t="s">
        <v>949</v>
      </c>
      <c r="B907">
        <v>4</v>
      </c>
      <c r="C907" t="s">
        <v>1224</v>
      </c>
      <c r="D907">
        <v>0</v>
      </c>
      <c r="E907">
        <v>1900</v>
      </c>
      <c r="F907">
        <v>1</v>
      </c>
      <c r="G907">
        <v>9</v>
      </c>
      <c r="H907">
        <v>1.2</v>
      </c>
      <c r="I907" t="s">
        <v>1273</v>
      </c>
      <c r="J907" t="s">
        <v>1274</v>
      </c>
      <c r="K907" t="s">
        <v>1275</v>
      </c>
      <c r="M907" t="s">
        <v>1274</v>
      </c>
      <c r="N907" t="s">
        <v>1276</v>
      </c>
      <c r="P907" t="s">
        <v>1274</v>
      </c>
      <c r="Q907" t="s">
        <v>1277</v>
      </c>
      <c r="X907">
        <v>0.38800000000000001</v>
      </c>
      <c r="Y907">
        <v>0.4</v>
      </c>
      <c r="Z907" t="s">
        <v>1279</v>
      </c>
      <c r="AA907">
        <v>0.2</v>
      </c>
      <c r="AB907">
        <v>0.2</v>
      </c>
      <c r="AC907">
        <v>0.2</v>
      </c>
      <c r="AD907">
        <v>0.2</v>
      </c>
      <c r="AE907">
        <v>7</v>
      </c>
      <c r="AF907" t="s">
        <v>1280</v>
      </c>
      <c r="AG907" t="s">
        <v>1281</v>
      </c>
      <c r="AL907" t="s">
        <v>1284</v>
      </c>
      <c r="AO907">
        <v>35</v>
      </c>
      <c r="AP907">
        <v>-30</v>
      </c>
      <c r="AS907">
        <v>7.4999999999999997E-2</v>
      </c>
      <c r="AT907">
        <v>4</v>
      </c>
      <c r="AU907">
        <v>7.4999999999999997E-2</v>
      </c>
      <c r="AV907">
        <v>4</v>
      </c>
      <c r="AW907" t="s">
        <v>1285</v>
      </c>
      <c r="AX907" t="s">
        <v>1286</v>
      </c>
      <c r="AY907" t="s">
        <v>1288</v>
      </c>
      <c r="AZ907" t="s">
        <v>1289</v>
      </c>
      <c r="BA907">
        <v>4</v>
      </c>
      <c r="BB907">
        <v>0.75</v>
      </c>
      <c r="BC907">
        <v>0</v>
      </c>
      <c r="BD907" t="s">
        <v>1290</v>
      </c>
      <c r="BE907" t="s">
        <v>1290</v>
      </c>
      <c r="BF907" t="s">
        <v>1291</v>
      </c>
      <c r="BG907" t="s">
        <v>1291</v>
      </c>
      <c r="BH907" t="s">
        <v>1291</v>
      </c>
      <c r="BI907">
        <v>0</v>
      </c>
      <c r="BJ907" t="s">
        <v>1292</v>
      </c>
      <c r="BK907">
        <v>0</v>
      </c>
    </row>
    <row r="908" spans="1:63" x14ac:dyDescent="0.25">
      <c r="A908" t="s">
        <v>950</v>
      </c>
      <c r="B908">
        <v>4</v>
      </c>
      <c r="C908" t="s">
        <v>1225</v>
      </c>
      <c r="D908">
        <v>0</v>
      </c>
      <c r="E908">
        <v>1900</v>
      </c>
      <c r="F908">
        <v>1</v>
      </c>
      <c r="G908">
        <v>9</v>
      </c>
      <c r="H908">
        <v>1.2</v>
      </c>
      <c r="I908" t="s">
        <v>1273</v>
      </c>
      <c r="J908" t="s">
        <v>1274</v>
      </c>
      <c r="K908" t="s">
        <v>1275</v>
      </c>
      <c r="M908" t="s">
        <v>1274</v>
      </c>
      <c r="N908" t="s">
        <v>1276</v>
      </c>
      <c r="P908" t="s">
        <v>1274</v>
      </c>
      <c r="Q908" t="s">
        <v>1277</v>
      </c>
      <c r="X908">
        <v>0.38800000000000001</v>
      </c>
      <c r="Y908">
        <v>0.4</v>
      </c>
      <c r="Z908" t="s">
        <v>1279</v>
      </c>
      <c r="AA908">
        <v>0.2</v>
      </c>
      <c r="AB908">
        <v>0.2</v>
      </c>
      <c r="AC908">
        <v>0.2</v>
      </c>
      <c r="AD908">
        <v>0.2</v>
      </c>
      <c r="AE908">
        <v>7</v>
      </c>
      <c r="AF908" t="s">
        <v>1280</v>
      </c>
      <c r="AG908" t="s">
        <v>1281</v>
      </c>
      <c r="AL908" t="s">
        <v>1284</v>
      </c>
      <c r="AO908">
        <v>35</v>
      </c>
      <c r="AP908">
        <v>-30</v>
      </c>
      <c r="AS908">
        <v>7.4999999999999997E-2</v>
      </c>
      <c r="AT908">
        <v>4</v>
      </c>
      <c r="AU908">
        <v>7.4999999999999997E-2</v>
      </c>
      <c r="AV908">
        <v>4</v>
      </c>
      <c r="AW908" t="s">
        <v>1285</v>
      </c>
      <c r="AX908" t="s">
        <v>1286</v>
      </c>
      <c r="AY908" t="s">
        <v>1288</v>
      </c>
      <c r="AZ908" t="s">
        <v>1289</v>
      </c>
      <c r="BA908">
        <v>4</v>
      </c>
      <c r="BB908">
        <v>0.75</v>
      </c>
      <c r="BC908">
        <v>0</v>
      </c>
      <c r="BD908" t="s">
        <v>1290</v>
      </c>
      <c r="BE908" t="s">
        <v>1290</v>
      </c>
      <c r="BF908" t="s">
        <v>1291</v>
      </c>
      <c r="BG908" t="s">
        <v>1291</v>
      </c>
      <c r="BH908" t="s">
        <v>1291</v>
      </c>
      <c r="BI908">
        <v>0</v>
      </c>
      <c r="BJ908" t="s">
        <v>1292</v>
      </c>
      <c r="BK908">
        <v>0</v>
      </c>
    </row>
    <row r="909" spans="1:63" x14ac:dyDescent="0.25">
      <c r="A909" t="s">
        <v>951</v>
      </c>
      <c r="B909">
        <v>4</v>
      </c>
      <c r="C909" t="s">
        <v>1226</v>
      </c>
      <c r="D909">
        <v>0</v>
      </c>
      <c r="E909">
        <v>1900</v>
      </c>
      <c r="F909">
        <v>1</v>
      </c>
      <c r="G909">
        <v>9</v>
      </c>
      <c r="H909">
        <v>1.2</v>
      </c>
      <c r="I909" t="s">
        <v>1273</v>
      </c>
      <c r="J909" t="s">
        <v>1274</v>
      </c>
      <c r="K909" t="s">
        <v>1275</v>
      </c>
      <c r="M909" t="s">
        <v>1274</v>
      </c>
      <c r="N909" t="s">
        <v>1276</v>
      </c>
      <c r="P909" t="s">
        <v>1274</v>
      </c>
      <c r="Q909" t="s">
        <v>1277</v>
      </c>
      <c r="X909">
        <v>0.38800000000000001</v>
      </c>
      <c r="Y909">
        <v>0.4</v>
      </c>
      <c r="Z909" t="s">
        <v>1279</v>
      </c>
      <c r="AA909">
        <v>0.2</v>
      </c>
      <c r="AB909">
        <v>0.2</v>
      </c>
      <c r="AC909">
        <v>0.2</v>
      </c>
      <c r="AD909">
        <v>0.2</v>
      </c>
      <c r="AE909">
        <v>7</v>
      </c>
      <c r="AF909" t="s">
        <v>1280</v>
      </c>
      <c r="AG909" t="s">
        <v>1281</v>
      </c>
      <c r="AL909" t="s">
        <v>1284</v>
      </c>
      <c r="AO909">
        <v>35</v>
      </c>
      <c r="AP909">
        <v>-30</v>
      </c>
      <c r="AS909">
        <v>7.4999999999999997E-2</v>
      </c>
      <c r="AT909">
        <v>4</v>
      </c>
      <c r="AU909">
        <v>7.4999999999999997E-2</v>
      </c>
      <c r="AV909">
        <v>4</v>
      </c>
      <c r="AW909" t="s">
        <v>1285</v>
      </c>
      <c r="AX909" t="s">
        <v>1286</v>
      </c>
      <c r="AY909" t="s">
        <v>1288</v>
      </c>
      <c r="AZ909" t="s">
        <v>1289</v>
      </c>
      <c r="BA909">
        <v>4</v>
      </c>
      <c r="BB909">
        <v>0.75</v>
      </c>
      <c r="BC909">
        <v>0</v>
      </c>
      <c r="BD909" t="s">
        <v>1290</v>
      </c>
      <c r="BE909" t="s">
        <v>1290</v>
      </c>
      <c r="BF909" t="s">
        <v>1291</v>
      </c>
      <c r="BG909" t="s">
        <v>1291</v>
      </c>
      <c r="BH909" t="s">
        <v>1291</v>
      </c>
      <c r="BI909">
        <v>0</v>
      </c>
      <c r="BJ909" t="s">
        <v>1292</v>
      </c>
      <c r="BK909">
        <v>0</v>
      </c>
    </row>
    <row r="910" spans="1:63" x14ac:dyDescent="0.25">
      <c r="A910" t="s">
        <v>952</v>
      </c>
      <c r="B910">
        <v>4</v>
      </c>
      <c r="C910" t="s">
        <v>1227</v>
      </c>
      <c r="D910">
        <v>0</v>
      </c>
      <c r="E910">
        <v>1900</v>
      </c>
      <c r="F910">
        <v>1</v>
      </c>
      <c r="G910">
        <v>9</v>
      </c>
      <c r="H910">
        <v>1.2</v>
      </c>
      <c r="I910" t="s">
        <v>1273</v>
      </c>
      <c r="J910" t="s">
        <v>1274</v>
      </c>
      <c r="K910" t="s">
        <v>1275</v>
      </c>
      <c r="M910" t="s">
        <v>1274</v>
      </c>
      <c r="N910" t="s">
        <v>1276</v>
      </c>
      <c r="P910" t="s">
        <v>1274</v>
      </c>
      <c r="Q910" t="s">
        <v>1277</v>
      </c>
      <c r="X910">
        <v>0.38800000000000001</v>
      </c>
      <c r="Y910">
        <v>0.4</v>
      </c>
      <c r="Z910" t="s">
        <v>1279</v>
      </c>
      <c r="AA910">
        <v>0.2</v>
      </c>
      <c r="AB910">
        <v>0.2</v>
      </c>
      <c r="AC910">
        <v>0.2</v>
      </c>
      <c r="AD910">
        <v>0.2</v>
      </c>
      <c r="AE910">
        <v>7</v>
      </c>
      <c r="AF910" t="s">
        <v>1280</v>
      </c>
      <c r="AG910" t="s">
        <v>1281</v>
      </c>
      <c r="AL910" t="s">
        <v>1284</v>
      </c>
      <c r="AO910">
        <v>35</v>
      </c>
      <c r="AP910">
        <v>-30</v>
      </c>
      <c r="AS910">
        <v>7.4999999999999997E-2</v>
      </c>
      <c r="AT910">
        <v>4</v>
      </c>
      <c r="AU910">
        <v>7.4999999999999997E-2</v>
      </c>
      <c r="AV910">
        <v>4</v>
      </c>
      <c r="AW910" t="s">
        <v>1285</v>
      </c>
      <c r="AX910" t="s">
        <v>1286</v>
      </c>
      <c r="AY910" t="s">
        <v>1288</v>
      </c>
      <c r="AZ910" t="s">
        <v>1289</v>
      </c>
      <c r="BA910">
        <v>4</v>
      </c>
      <c r="BB910">
        <v>0.75</v>
      </c>
      <c r="BC910">
        <v>0</v>
      </c>
      <c r="BD910" t="s">
        <v>1290</v>
      </c>
      <c r="BE910" t="s">
        <v>1290</v>
      </c>
      <c r="BF910" t="s">
        <v>1291</v>
      </c>
      <c r="BG910" t="s">
        <v>1291</v>
      </c>
      <c r="BH910" t="s">
        <v>1291</v>
      </c>
      <c r="BI910">
        <v>0</v>
      </c>
      <c r="BJ910" t="s">
        <v>1292</v>
      </c>
      <c r="BK910">
        <v>0</v>
      </c>
    </row>
    <row r="911" spans="1:63" x14ac:dyDescent="0.25">
      <c r="A911" t="s">
        <v>953</v>
      </c>
      <c r="B911">
        <v>4</v>
      </c>
      <c r="C911" t="s">
        <v>1228</v>
      </c>
      <c r="D911">
        <v>0</v>
      </c>
      <c r="E911">
        <v>1900</v>
      </c>
      <c r="F911">
        <v>1</v>
      </c>
      <c r="G911">
        <v>9</v>
      </c>
      <c r="H911">
        <v>1.2</v>
      </c>
      <c r="I911" t="s">
        <v>1273</v>
      </c>
      <c r="J911" t="s">
        <v>1274</v>
      </c>
      <c r="K911" t="s">
        <v>1275</v>
      </c>
      <c r="M911" t="s">
        <v>1274</v>
      </c>
      <c r="N911" t="s">
        <v>1276</v>
      </c>
      <c r="P911" t="s">
        <v>1274</v>
      </c>
      <c r="Q911" t="s">
        <v>1277</v>
      </c>
      <c r="X911">
        <v>0.38800000000000001</v>
      </c>
      <c r="Y911">
        <v>0.4</v>
      </c>
      <c r="Z911" t="s">
        <v>1279</v>
      </c>
      <c r="AA911">
        <v>0.2</v>
      </c>
      <c r="AB911">
        <v>0.2</v>
      </c>
      <c r="AC911">
        <v>0.2</v>
      </c>
      <c r="AD911">
        <v>0.2</v>
      </c>
      <c r="AE911">
        <v>7</v>
      </c>
      <c r="AF911" t="s">
        <v>1280</v>
      </c>
      <c r="AG911" t="s">
        <v>1281</v>
      </c>
      <c r="AL911" t="s">
        <v>1284</v>
      </c>
      <c r="AO911">
        <v>35</v>
      </c>
      <c r="AP911">
        <v>-30</v>
      </c>
      <c r="AS911">
        <v>7.4999999999999997E-2</v>
      </c>
      <c r="AT911">
        <v>4</v>
      </c>
      <c r="AU911">
        <v>7.4999999999999997E-2</v>
      </c>
      <c r="AV911">
        <v>4</v>
      </c>
      <c r="AW911" t="s">
        <v>1285</v>
      </c>
      <c r="AX911" t="s">
        <v>1286</v>
      </c>
      <c r="AY911" t="s">
        <v>1288</v>
      </c>
      <c r="AZ911" t="s">
        <v>1289</v>
      </c>
      <c r="BA911">
        <v>4</v>
      </c>
      <c r="BB911">
        <v>0.75</v>
      </c>
      <c r="BC911">
        <v>0</v>
      </c>
      <c r="BD911" t="s">
        <v>1290</v>
      </c>
      <c r="BE911" t="s">
        <v>1290</v>
      </c>
      <c r="BF911" t="s">
        <v>1291</v>
      </c>
      <c r="BG911" t="s">
        <v>1291</v>
      </c>
      <c r="BH911" t="s">
        <v>1291</v>
      </c>
      <c r="BI911">
        <v>0</v>
      </c>
      <c r="BJ911" t="s">
        <v>1292</v>
      </c>
      <c r="BK911">
        <v>0</v>
      </c>
    </row>
    <row r="912" spans="1:63" x14ac:dyDescent="0.25">
      <c r="A912" t="s">
        <v>954</v>
      </c>
      <c r="B912">
        <v>4</v>
      </c>
      <c r="C912" t="s">
        <v>1229</v>
      </c>
      <c r="D912">
        <v>0</v>
      </c>
      <c r="E912">
        <v>1900</v>
      </c>
      <c r="F912">
        <v>1</v>
      </c>
      <c r="G912">
        <v>9</v>
      </c>
      <c r="H912">
        <v>1.2</v>
      </c>
      <c r="I912" t="s">
        <v>1273</v>
      </c>
      <c r="J912" t="s">
        <v>1274</v>
      </c>
      <c r="K912" t="s">
        <v>1275</v>
      </c>
      <c r="M912" t="s">
        <v>1274</v>
      </c>
      <c r="N912" t="s">
        <v>1276</v>
      </c>
      <c r="P912" t="s">
        <v>1274</v>
      </c>
      <c r="Q912" t="s">
        <v>1277</v>
      </c>
      <c r="X912">
        <v>0.38800000000000001</v>
      </c>
      <c r="Y912">
        <v>0.4</v>
      </c>
      <c r="Z912" t="s">
        <v>1279</v>
      </c>
      <c r="AA912">
        <v>0.2</v>
      </c>
      <c r="AB912">
        <v>0.2</v>
      </c>
      <c r="AC912">
        <v>0.2</v>
      </c>
      <c r="AD912">
        <v>0.2</v>
      </c>
      <c r="AE912">
        <v>7</v>
      </c>
      <c r="AF912" t="s">
        <v>1280</v>
      </c>
      <c r="AG912" t="s">
        <v>1281</v>
      </c>
      <c r="AL912" t="s">
        <v>1284</v>
      </c>
      <c r="AO912">
        <v>35</v>
      </c>
      <c r="AP912">
        <v>-30</v>
      </c>
      <c r="AS912">
        <v>7.4999999999999997E-2</v>
      </c>
      <c r="AT912">
        <v>4</v>
      </c>
      <c r="AU912">
        <v>7.4999999999999997E-2</v>
      </c>
      <c r="AV912">
        <v>4</v>
      </c>
      <c r="AW912" t="s">
        <v>1285</v>
      </c>
      <c r="AX912" t="s">
        <v>1286</v>
      </c>
      <c r="AY912" t="s">
        <v>1288</v>
      </c>
      <c r="AZ912" t="s">
        <v>1289</v>
      </c>
      <c r="BA912">
        <v>4</v>
      </c>
      <c r="BB912">
        <v>0.75</v>
      </c>
      <c r="BC912">
        <v>0</v>
      </c>
      <c r="BD912" t="s">
        <v>1290</v>
      </c>
      <c r="BE912" t="s">
        <v>1290</v>
      </c>
      <c r="BF912" t="s">
        <v>1291</v>
      </c>
      <c r="BG912" t="s">
        <v>1291</v>
      </c>
      <c r="BH912" t="s">
        <v>1291</v>
      </c>
      <c r="BI912">
        <v>0</v>
      </c>
      <c r="BJ912" t="s">
        <v>1292</v>
      </c>
      <c r="BK912">
        <v>0</v>
      </c>
    </row>
    <row r="913" spans="1:63" x14ac:dyDescent="0.25">
      <c r="A913" t="s">
        <v>955</v>
      </c>
      <c r="B913">
        <v>4</v>
      </c>
      <c r="C913" t="s">
        <v>1230</v>
      </c>
      <c r="D913">
        <v>0</v>
      </c>
      <c r="E913">
        <v>1900</v>
      </c>
      <c r="F913">
        <v>1</v>
      </c>
      <c r="G913">
        <v>9</v>
      </c>
      <c r="H913">
        <v>1.2</v>
      </c>
      <c r="I913" t="s">
        <v>1273</v>
      </c>
      <c r="J913" t="s">
        <v>1274</v>
      </c>
      <c r="K913" t="s">
        <v>1275</v>
      </c>
      <c r="M913" t="s">
        <v>1274</v>
      </c>
      <c r="N913" t="s">
        <v>1276</v>
      </c>
      <c r="P913" t="s">
        <v>1274</v>
      </c>
      <c r="Q913" t="s">
        <v>1277</v>
      </c>
      <c r="X913">
        <v>0.38800000000000001</v>
      </c>
      <c r="Y913">
        <v>0.4</v>
      </c>
      <c r="Z913" t="s">
        <v>1279</v>
      </c>
      <c r="AA913">
        <v>0.2</v>
      </c>
      <c r="AB913">
        <v>0.2</v>
      </c>
      <c r="AC913">
        <v>0.2</v>
      </c>
      <c r="AD913">
        <v>0.2</v>
      </c>
      <c r="AE913">
        <v>7</v>
      </c>
      <c r="AF913" t="s">
        <v>1280</v>
      </c>
      <c r="AG913" t="s">
        <v>1281</v>
      </c>
      <c r="AL913" t="s">
        <v>1284</v>
      </c>
      <c r="AO913">
        <v>35</v>
      </c>
      <c r="AP913">
        <v>-30</v>
      </c>
      <c r="AS913">
        <v>7.4999999999999997E-2</v>
      </c>
      <c r="AT913">
        <v>4</v>
      </c>
      <c r="AU913">
        <v>7.4999999999999997E-2</v>
      </c>
      <c r="AV913">
        <v>4</v>
      </c>
      <c r="AW913" t="s">
        <v>1285</v>
      </c>
      <c r="AX913" t="s">
        <v>1286</v>
      </c>
      <c r="AY913" t="s">
        <v>1288</v>
      </c>
      <c r="AZ913" t="s">
        <v>1289</v>
      </c>
      <c r="BA913">
        <v>4</v>
      </c>
      <c r="BB913">
        <v>0.75</v>
      </c>
      <c r="BC913">
        <v>0</v>
      </c>
      <c r="BD913" t="s">
        <v>1290</v>
      </c>
      <c r="BE913" t="s">
        <v>1290</v>
      </c>
      <c r="BF913" t="s">
        <v>1291</v>
      </c>
      <c r="BG913" t="s">
        <v>1291</v>
      </c>
      <c r="BH913" t="s">
        <v>1291</v>
      </c>
      <c r="BI913">
        <v>0</v>
      </c>
      <c r="BJ913" t="s">
        <v>1292</v>
      </c>
      <c r="BK913">
        <v>0</v>
      </c>
    </row>
    <row r="914" spans="1:63" x14ac:dyDescent="0.25">
      <c r="A914" t="s">
        <v>956</v>
      </c>
      <c r="B914">
        <v>4</v>
      </c>
      <c r="C914" t="s">
        <v>1231</v>
      </c>
      <c r="D914">
        <v>0</v>
      </c>
      <c r="E914">
        <v>1900</v>
      </c>
      <c r="F914">
        <v>1</v>
      </c>
      <c r="G914">
        <v>9</v>
      </c>
      <c r="H914">
        <v>1.2</v>
      </c>
      <c r="I914" t="s">
        <v>1273</v>
      </c>
      <c r="J914" t="s">
        <v>1274</v>
      </c>
      <c r="K914" t="s">
        <v>1275</v>
      </c>
      <c r="M914" t="s">
        <v>1274</v>
      </c>
      <c r="N914" t="s">
        <v>1276</v>
      </c>
      <c r="P914" t="s">
        <v>1274</v>
      </c>
      <c r="Q914" t="s">
        <v>1277</v>
      </c>
      <c r="X914">
        <v>0.38800000000000001</v>
      </c>
      <c r="Y914">
        <v>0.4</v>
      </c>
      <c r="Z914" t="s">
        <v>1279</v>
      </c>
      <c r="AA914">
        <v>0.2</v>
      </c>
      <c r="AB914">
        <v>0.2</v>
      </c>
      <c r="AC914">
        <v>0.2</v>
      </c>
      <c r="AD914">
        <v>0.2</v>
      </c>
      <c r="AE914">
        <v>7</v>
      </c>
      <c r="AF914" t="s">
        <v>1280</v>
      </c>
      <c r="AG914" t="s">
        <v>1281</v>
      </c>
      <c r="AL914" t="s">
        <v>1284</v>
      </c>
      <c r="AO914">
        <v>35</v>
      </c>
      <c r="AP914">
        <v>-30</v>
      </c>
      <c r="AS914">
        <v>7.4999999999999997E-2</v>
      </c>
      <c r="AT914">
        <v>4</v>
      </c>
      <c r="AU914">
        <v>7.4999999999999997E-2</v>
      </c>
      <c r="AV914">
        <v>4</v>
      </c>
      <c r="AW914" t="s">
        <v>1285</v>
      </c>
      <c r="AX914" t="s">
        <v>1286</v>
      </c>
      <c r="AY914" t="s">
        <v>1288</v>
      </c>
      <c r="AZ914" t="s">
        <v>1289</v>
      </c>
      <c r="BA914">
        <v>4</v>
      </c>
      <c r="BB914">
        <v>0.75</v>
      </c>
      <c r="BC914">
        <v>0</v>
      </c>
      <c r="BD914" t="s">
        <v>1290</v>
      </c>
      <c r="BE914" t="s">
        <v>1290</v>
      </c>
      <c r="BF914" t="s">
        <v>1291</v>
      </c>
      <c r="BG914" t="s">
        <v>1291</v>
      </c>
      <c r="BH914" t="s">
        <v>1291</v>
      </c>
      <c r="BI914">
        <v>0</v>
      </c>
      <c r="BJ914" t="s">
        <v>1292</v>
      </c>
      <c r="BK914">
        <v>0</v>
      </c>
    </row>
    <row r="915" spans="1:63" x14ac:dyDescent="0.25">
      <c r="A915" t="s">
        <v>957</v>
      </c>
      <c r="B915">
        <v>4</v>
      </c>
      <c r="C915" t="s">
        <v>1232</v>
      </c>
      <c r="D915">
        <v>0</v>
      </c>
      <c r="E915">
        <v>1900</v>
      </c>
      <c r="F915">
        <v>1</v>
      </c>
      <c r="G915">
        <v>9</v>
      </c>
      <c r="H915">
        <v>1.2</v>
      </c>
      <c r="I915" t="s">
        <v>1273</v>
      </c>
      <c r="J915" t="s">
        <v>1274</v>
      </c>
      <c r="K915" t="s">
        <v>1275</v>
      </c>
      <c r="M915" t="s">
        <v>1274</v>
      </c>
      <c r="N915" t="s">
        <v>1276</v>
      </c>
      <c r="P915" t="s">
        <v>1274</v>
      </c>
      <c r="Q915" t="s">
        <v>1277</v>
      </c>
      <c r="X915">
        <v>0.38800000000000001</v>
      </c>
      <c r="Y915">
        <v>0.4</v>
      </c>
      <c r="Z915" t="s">
        <v>1279</v>
      </c>
      <c r="AA915">
        <v>0.2</v>
      </c>
      <c r="AB915">
        <v>0.2</v>
      </c>
      <c r="AC915">
        <v>0.2</v>
      </c>
      <c r="AD915">
        <v>0.2</v>
      </c>
      <c r="AE915">
        <v>7</v>
      </c>
      <c r="AF915" t="s">
        <v>1280</v>
      </c>
      <c r="AG915" t="s">
        <v>1281</v>
      </c>
      <c r="AL915" t="s">
        <v>1284</v>
      </c>
      <c r="AO915">
        <v>35</v>
      </c>
      <c r="AP915">
        <v>-30</v>
      </c>
      <c r="AS915">
        <v>7.4999999999999997E-2</v>
      </c>
      <c r="AT915">
        <v>4</v>
      </c>
      <c r="AU915">
        <v>7.4999999999999997E-2</v>
      </c>
      <c r="AV915">
        <v>4</v>
      </c>
      <c r="AW915" t="s">
        <v>1285</v>
      </c>
      <c r="AX915" t="s">
        <v>1286</v>
      </c>
      <c r="AY915" t="s">
        <v>1288</v>
      </c>
      <c r="AZ915" t="s">
        <v>1289</v>
      </c>
      <c r="BA915">
        <v>4</v>
      </c>
      <c r="BB915">
        <v>0.75</v>
      </c>
      <c r="BC915">
        <v>0</v>
      </c>
      <c r="BD915" t="s">
        <v>1290</v>
      </c>
      <c r="BE915" t="s">
        <v>1290</v>
      </c>
      <c r="BF915" t="s">
        <v>1291</v>
      </c>
      <c r="BG915" t="s">
        <v>1291</v>
      </c>
      <c r="BH915" t="s">
        <v>1291</v>
      </c>
      <c r="BI915">
        <v>0</v>
      </c>
      <c r="BJ915" t="s">
        <v>1292</v>
      </c>
      <c r="BK915">
        <v>0</v>
      </c>
    </row>
    <row r="916" spans="1:63" x14ac:dyDescent="0.25">
      <c r="A916" t="s">
        <v>958</v>
      </c>
      <c r="B916">
        <v>4</v>
      </c>
      <c r="C916" t="s">
        <v>1233</v>
      </c>
      <c r="D916">
        <v>0</v>
      </c>
      <c r="E916">
        <v>1900</v>
      </c>
      <c r="F916">
        <v>1</v>
      </c>
      <c r="G916">
        <v>9</v>
      </c>
      <c r="H916">
        <v>1.2</v>
      </c>
      <c r="I916" t="s">
        <v>1273</v>
      </c>
      <c r="J916" t="s">
        <v>1274</v>
      </c>
      <c r="K916" t="s">
        <v>1275</v>
      </c>
      <c r="M916" t="s">
        <v>1274</v>
      </c>
      <c r="N916" t="s">
        <v>1276</v>
      </c>
      <c r="P916" t="s">
        <v>1274</v>
      </c>
      <c r="Q916" t="s">
        <v>1277</v>
      </c>
      <c r="X916">
        <v>0.38800000000000001</v>
      </c>
      <c r="Y916">
        <v>0.4</v>
      </c>
      <c r="Z916" t="s">
        <v>1279</v>
      </c>
      <c r="AA916">
        <v>0.2</v>
      </c>
      <c r="AB916">
        <v>0.2</v>
      </c>
      <c r="AC916">
        <v>0.2</v>
      </c>
      <c r="AD916">
        <v>0.2</v>
      </c>
      <c r="AE916">
        <v>7</v>
      </c>
      <c r="AF916" t="s">
        <v>1280</v>
      </c>
      <c r="AG916" t="s">
        <v>1281</v>
      </c>
      <c r="AL916" t="s">
        <v>1284</v>
      </c>
      <c r="AO916">
        <v>35</v>
      </c>
      <c r="AP916">
        <v>-30</v>
      </c>
      <c r="AS916">
        <v>7.4999999999999997E-2</v>
      </c>
      <c r="AT916">
        <v>4</v>
      </c>
      <c r="AU916">
        <v>7.4999999999999997E-2</v>
      </c>
      <c r="AV916">
        <v>4</v>
      </c>
      <c r="AW916" t="s">
        <v>1285</v>
      </c>
      <c r="AX916" t="s">
        <v>1286</v>
      </c>
      <c r="AY916" t="s">
        <v>1288</v>
      </c>
      <c r="AZ916" t="s">
        <v>1289</v>
      </c>
      <c r="BA916">
        <v>4</v>
      </c>
      <c r="BB916">
        <v>0.75</v>
      </c>
      <c r="BC916">
        <v>0</v>
      </c>
      <c r="BD916" t="s">
        <v>1290</v>
      </c>
      <c r="BE916" t="s">
        <v>1290</v>
      </c>
      <c r="BF916" t="s">
        <v>1291</v>
      </c>
      <c r="BG916" t="s">
        <v>1291</v>
      </c>
      <c r="BH916" t="s">
        <v>1291</v>
      </c>
      <c r="BI916">
        <v>0</v>
      </c>
      <c r="BJ916" t="s">
        <v>1292</v>
      </c>
      <c r="BK916">
        <v>0</v>
      </c>
    </row>
    <row r="917" spans="1:63" x14ac:dyDescent="0.25">
      <c r="A917" t="s">
        <v>959</v>
      </c>
      <c r="B917">
        <v>4</v>
      </c>
      <c r="C917" t="s">
        <v>1234</v>
      </c>
      <c r="D917">
        <v>0</v>
      </c>
      <c r="E917">
        <v>1900</v>
      </c>
      <c r="F917">
        <v>1</v>
      </c>
      <c r="G917">
        <v>9</v>
      </c>
      <c r="H917">
        <v>1.2</v>
      </c>
      <c r="I917" t="s">
        <v>1273</v>
      </c>
      <c r="J917" t="s">
        <v>1274</v>
      </c>
      <c r="K917" t="s">
        <v>1275</v>
      </c>
      <c r="M917" t="s">
        <v>1274</v>
      </c>
      <c r="N917" t="s">
        <v>1276</v>
      </c>
      <c r="P917" t="s">
        <v>1274</v>
      </c>
      <c r="Q917" t="s">
        <v>1277</v>
      </c>
      <c r="X917">
        <v>0.38800000000000001</v>
      </c>
      <c r="Y917">
        <v>0.4</v>
      </c>
      <c r="Z917" t="s">
        <v>1279</v>
      </c>
      <c r="AA917">
        <v>0.2</v>
      </c>
      <c r="AB917">
        <v>0.2</v>
      </c>
      <c r="AC917">
        <v>0.2</v>
      </c>
      <c r="AD917">
        <v>0.2</v>
      </c>
      <c r="AE917">
        <v>7</v>
      </c>
      <c r="AF917" t="s">
        <v>1280</v>
      </c>
      <c r="AG917" t="s">
        <v>1281</v>
      </c>
      <c r="AL917" t="s">
        <v>1284</v>
      </c>
      <c r="AO917">
        <v>35</v>
      </c>
      <c r="AP917">
        <v>-30</v>
      </c>
      <c r="AS917">
        <v>7.4999999999999997E-2</v>
      </c>
      <c r="AT917">
        <v>4</v>
      </c>
      <c r="AU917">
        <v>7.4999999999999997E-2</v>
      </c>
      <c r="AV917">
        <v>4</v>
      </c>
      <c r="AW917" t="s">
        <v>1285</v>
      </c>
      <c r="AX917" t="s">
        <v>1286</v>
      </c>
      <c r="AY917" t="s">
        <v>1288</v>
      </c>
      <c r="AZ917" t="s">
        <v>1289</v>
      </c>
      <c r="BA917">
        <v>4</v>
      </c>
      <c r="BB917">
        <v>0.75</v>
      </c>
      <c r="BC917">
        <v>0</v>
      </c>
      <c r="BD917" t="s">
        <v>1290</v>
      </c>
      <c r="BE917" t="s">
        <v>1290</v>
      </c>
      <c r="BF917" t="s">
        <v>1291</v>
      </c>
      <c r="BG917" t="s">
        <v>1291</v>
      </c>
      <c r="BH917" t="s">
        <v>1291</v>
      </c>
      <c r="BI917">
        <v>0</v>
      </c>
      <c r="BJ917" t="s">
        <v>1292</v>
      </c>
      <c r="BK917">
        <v>0</v>
      </c>
    </row>
    <row r="918" spans="1:63" x14ac:dyDescent="0.25">
      <c r="A918" t="s">
        <v>960</v>
      </c>
      <c r="B918">
        <v>4</v>
      </c>
      <c r="C918" t="s">
        <v>1235</v>
      </c>
      <c r="D918">
        <v>0</v>
      </c>
      <c r="E918">
        <v>1900</v>
      </c>
      <c r="F918">
        <v>1</v>
      </c>
      <c r="G918">
        <v>9</v>
      </c>
      <c r="H918">
        <v>1.2</v>
      </c>
      <c r="I918" t="s">
        <v>1273</v>
      </c>
      <c r="J918" t="s">
        <v>1274</v>
      </c>
      <c r="K918" t="s">
        <v>1275</v>
      </c>
      <c r="M918" t="s">
        <v>1274</v>
      </c>
      <c r="N918" t="s">
        <v>1276</v>
      </c>
      <c r="P918" t="s">
        <v>1274</v>
      </c>
      <c r="Q918" t="s">
        <v>1277</v>
      </c>
      <c r="X918">
        <v>0.38800000000000001</v>
      </c>
      <c r="Y918">
        <v>0.4</v>
      </c>
      <c r="Z918" t="s">
        <v>1279</v>
      </c>
      <c r="AA918">
        <v>0.2</v>
      </c>
      <c r="AB918">
        <v>0.2</v>
      </c>
      <c r="AC918">
        <v>0.2</v>
      </c>
      <c r="AD918">
        <v>0.2</v>
      </c>
      <c r="AE918">
        <v>7</v>
      </c>
      <c r="AF918" t="s">
        <v>1280</v>
      </c>
      <c r="AG918" t="s">
        <v>1281</v>
      </c>
      <c r="AL918" t="s">
        <v>1284</v>
      </c>
      <c r="AO918">
        <v>35</v>
      </c>
      <c r="AP918">
        <v>-30</v>
      </c>
      <c r="AS918">
        <v>7.4999999999999997E-2</v>
      </c>
      <c r="AT918">
        <v>4</v>
      </c>
      <c r="AU918">
        <v>7.4999999999999997E-2</v>
      </c>
      <c r="AV918">
        <v>4</v>
      </c>
      <c r="AW918" t="s">
        <v>1285</v>
      </c>
      <c r="AX918" t="s">
        <v>1286</v>
      </c>
      <c r="AY918" t="s">
        <v>1288</v>
      </c>
      <c r="AZ918" t="s">
        <v>1289</v>
      </c>
      <c r="BA918">
        <v>4</v>
      </c>
      <c r="BB918">
        <v>0.75</v>
      </c>
      <c r="BC918">
        <v>0</v>
      </c>
      <c r="BD918" t="s">
        <v>1290</v>
      </c>
      <c r="BE918" t="s">
        <v>1290</v>
      </c>
      <c r="BF918" t="s">
        <v>1291</v>
      </c>
      <c r="BG918" t="s">
        <v>1291</v>
      </c>
      <c r="BH918" t="s">
        <v>1291</v>
      </c>
      <c r="BI918">
        <v>0</v>
      </c>
      <c r="BJ918" t="s">
        <v>1292</v>
      </c>
      <c r="BK918">
        <v>0</v>
      </c>
    </row>
    <row r="919" spans="1:63" x14ac:dyDescent="0.25">
      <c r="A919" t="s">
        <v>961</v>
      </c>
      <c r="B919">
        <v>4</v>
      </c>
      <c r="C919" t="s">
        <v>1236</v>
      </c>
      <c r="D919">
        <v>0</v>
      </c>
      <c r="E919">
        <v>1900</v>
      </c>
      <c r="F919">
        <v>1</v>
      </c>
      <c r="G919">
        <v>9</v>
      </c>
      <c r="H919">
        <v>1.2</v>
      </c>
      <c r="I919" t="s">
        <v>1273</v>
      </c>
      <c r="J919" t="s">
        <v>1274</v>
      </c>
      <c r="K919" t="s">
        <v>1275</v>
      </c>
      <c r="M919" t="s">
        <v>1274</v>
      </c>
      <c r="N919" t="s">
        <v>1276</v>
      </c>
      <c r="P919" t="s">
        <v>1274</v>
      </c>
      <c r="Q919" t="s">
        <v>1277</v>
      </c>
      <c r="X919">
        <v>0.38800000000000001</v>
      </c>
      <c r="Y919">
        <v>0.4</v>
      </c>
      <c r="Z919" t="s">
        <v>1279</v>
      </c>
      <c r="AA919">
        <v>0.2</v>
      </c>
      <c r="AB919">
        <v>0.2</v>
      </c>
      <c r="AC919">
        <v>0.2</v>
      </c>
      <c r="AD919">
        <v>0.2</v>
      </c>
      <c r="AE919">
        <v>7</v>
      </c>
      <c r="AF919" t="s">
        <v>1280</v>
      </c>
      <c r="AG919" t="s">
        <v>1281</v>
      </c>
      <c r="AL919" t="s">
        <v>1284</v>
      </c>
      <c r="AO919">
        <v>35</v>
      </c>
      <c r="AP919">
        <v>-30</v>
      </c>
      <c r="AS919">
        <v>7.4999999999999997E-2</v>
      </c>
      <c r="AT919">
        <v>4</v>
      </c>
      <c r="AU919">
        <v>7.4999999999999997E-2</v>
      </c>
      <c r="AV919">
        <v>4</v>
      </c>
      <c r="AW919" t="s">
        <v>1285</v>
      </c>
      <c r="AX919" t="s">
        <v>1286</v>
      </c>
      <c r="AY919" t="s">
        <v>1288</v>
      </c>
      <c r="AZ919" t="s">
        <v>1289</v>
      </c>
      <c r="BA919">
        <v>4</v>
      </c>
      <c r="BB919">
        <v>0.75</v>
      </c>
      <c r="BC919">
        <v>0</v>
      </c>
      <c r="BD919" t="s">
        <v>1290</v>
      </c>
      <c r="BE919" t="s">
        <v>1290</v>
      </c>
      <c r="BF919" t="s">
        <v>1291</v>
      </c>
      <c r="BG919" t="s">
        <v>1291</v>
      </c>
      <c r="BH919" t="s">
        <v>1291</v>
      </c>
      <c r="BI919">
        <v>0</v>
      </c>
      <c r="BJ919" t="s">
        <v>1292</v>
      </c>
      <c r="BK919">
        <v>0</v>
      </c>
    </row>
    <row r="920" spans="1:63" x14ac:dyDescent="0.25">
      <c r="A920" t="s">
        <v>962</v>
      </c>
      <c r="B920">
        <v>4</v>
      </c>
      <c r="C920" t="s">
        <v>1237</v>
      </c>
      <c r="D920">
        <v>0</v>
      </c>
      <c r="E920">
        <v>1900</v>
      </c>
      <c r="F920">
        <v>1</v>
      </c>
      <c r="G920">
        <v>9</v>
      </c>
      <c r="H920">
        <v>1.2</v>
      </c>
      <c r="I920" t="s">
        <v>1273</v>
      </c>
      <c r="J920" t="s">
        <v>1274</v>
      </c>
      <c r="K920" t="s">
        <v>1275</v>
      </c>
      <c r="M920" t="s">
        <v>1274</v>
      </c>
      <c r="N920" t="s">
        <v>1276</v>
      </c>
      <c r="P920" t="s">
        <v>1274</v>
      </c>
      <c r="Q920" t="s">
        <v>1277</v>
      </c>
      <c r="X920">
        <v>0.38800000000000001</v>
      </c>
      <c r="Y920">
        <v>0.4</v>
      </c>
      <c r="Z920" t="s">
        <v>1279</v>
      </c>
      <c r="AA920">
        <v>0.2</v>
      </c>
      <c r="AB920">
        <v>0.2</v>
      </c>
      <c r="AC920">
        <v>0.2</v>
      </c>
      <c r="AD920">
        <v>0.2</v>
      </c>
      <c r="AE920">
        <v>7</v>
      </c>
      <c r="AF920" t="s">
        <v>1280</v>
      </c>
      <c r="AG920" t="s">
        <v>1281</v>
      </c>
      <c r="AL920" t="s">
        <v>1284</v>
      </c>
      <c r="AO920">
        <v>35</v>
      </c>
      <c r="AP920">
        <v>-30</v>
      </c>
      <c r="AS920">
        <v>7.4999999999999997E-2</v>
      </c>
      <c r="AT920">
        <v>4</v>
      </c>
      <c r="AU920">
        <v>7.4999999999999997E-2</v>
      </c>
      <c r="AV920">
        <v>4</v>
      </c>
      <c r="AW920" t="s">
        <v>1285</v>
      </c>
      <c r="AX920" t="s">
        <v>1286</v>
      </c>
      <c r="AY920" t="s">
        <v>1288</v>
      </c>
      <c r="AZ920" t="s">
        <v>1289</v>
      </c>
      <c r="BA920">
        <v>4</v>
      </c>
      <c r="BB920">
        <v>0.75</v>
      </c>
      <c r="BC920">
        <v>0</v>
      </c>
      <c r="BD920" t="s">
        <v>1290</v>
      </c>
      <c r="BE920" t="s">
        <v>1290</v>
      </c>
      <c r="BF920" t="s">
        <v>1291</v>
      </c>
      <c r="BG920" t="s">
        <v>1291</v>
      </c>
      <c r="BH920" t="s">
        <v>1291</v>
      </c>
      <c r="BI920">
        <v>0</v>
      </c>
      <c r="BJ920" t="s">
        <v>1292</v>
      </c>
      <c r="BK920">
        <v>0</v>
      </c>
    </row>
    <row r="921" spans="1:63" x14ac:dyDescent="0.25">
      <c r="A921" t="s">
        <v>963</v>
      </c>
      <c r="B921">
        <v>4</v>
      </c>
      <c r="C921" t="s">
        <v>1238</v>
      </c>
      <c r="D921">
        <v>0</v>
      </c>
      <c r="E921">
        <v>1900</v>
      </c>
      <c r="F921">
        <v>1</v>
      </c>
      <c r="G921">
        <v>9</v>
      </c>
      <c r="H921">
        <v>1.2</v>
      </c>
      <c r="I921" t="s">
        <v>1273</v>
      </c>
      <c r="J921" t="s">
        <v>1274</v>
      </c>
      <c r="K921" t="s">
        <v>1275</v>
      </c>
      <c r="M921" t="s">
        <v>1274</v>
      </c>
      <c r="N921" t="s">
        <v>1276</v>
      </c>
      <c r="P921" t="s">
        <v>1274</v>
      </c>
      <c r="Q921" t="s">
        <v>1277</v>
      </c>
      <c r="X921">
        <v>0.38800000000000001</v>
      </c>
      <c r="Y921">
        <v>0.4</v>
      </c>
      <c r="Z921" t="s">
        <v>1279</v>
      </c>
      <c r="AA921">
        <v>0.2</v>
      </c>
      <c r="AB921">
        <v>0.2</v>
      </c>
      <c r="AC921">
        <v>0.2</v>
      </c>
      <c r="AD921">
        <v>0.2</v>
      </c>
      <c r="AE921">
        <v>7</v>
      </c>
      <c r="AF921" t="s">
        <v>1280</v>
      </c>
      <c r="AG921" t="s">
        <v>1281</v>
      </c>
      <c r="AL921" t="s">
        <v>1284</v>
      </c>
      <c r="AO921">
        <v>35</v>
      </c>
      <c r="AP921">
        <v>-30</v>
      </c>
      <c r="AS921">
        <v>7.4999999999999997E-2</v>
      </c>
      <c r="AT921">
        <v>4</v>
      </c>
      <c r="AU921">
        <v>7.4999999999999997E-2</v>
      </c>
      <c r="AV921">
        <v>4</v>
      </c>
      <c r="AW921" t="s">
        <v>1285</v>
      </c>
      <c r="AX921" t="s">
        <v>1286</v>
      </c>
      <c r="AY921" t="s">
        <v>1288</v>
      </c>
      <c r="AZ921" t="s">
        <v>1289</v>
      </c>
      <c r="BA921">
        <v>4</v>
      </c>
      <c r="BB921">
        <v>0.75</v>
      </c>
      <c r="BC921">
        <v>0</v>
      </c>
      <c r="BD921" t="s">
        <v>1290</v>
      </c>
      <c r="BE921" t="s">
        <v>1290</v>
      </c>
      <c r="BF921" t="s">
        <v>1291</v>
      </c>
      <c r="BG921" t="s">
        <v>1291</v>
      </c>
      <c r="BH921" t="s">
        <v>1291</v>
      </c>
      <c r="BI921">
        <v>0</v>
      </c>
      <c r="BJ921" t="s">
        <v>1292</v>
      </c>
      <c r="BK921">
        <v>0</v>
      </c>
    </row>
    <row r="922" spans="1:63" x14ac:dyDescent="0.25">
      <c r="A922" t="s">
        <v>964</v>
      </c>
      <c r="B922">
        <v>4</v>
      </c>
      <c r="C922" t="s">
        <v>1239</v>
      </c>
      <c r="D922">
        <v>0</v>
      </c>
      <c r="E922">
        <v>1900</v>
      </c>
      <c r="F922">
        <v>1</v>
      </c>
      <c r="G922">
        <v>9</v>
      </c>
      <c r="H922">
        <v>1.2</v>
      </c>
      <c r="I922" t="s">
        <v>1273</v>
      </c>
      <c r="J922" t="s">
        <v>1274</v>
      </c>
      <c r="K922" t="s">
        <v>1275</v>
      </c>
      <c r="M922" t="s">
        <v>1274</v>
      </c>
      <c r="N922" t="s">
        <v>1276</v>
      </c>
      <c r="P922" t="s">
        <v>1274</v>
      </c>
      <c r="Q922" t="s">
        <v>1277</v>
      </c>
      <c r="X922">
        <v>0.38800000000000001</v>
      </c>
      <c r="Y922">
        <v>0.4</v>
      </c>
      <c r="Z922" t="s">
        <v>1279</v>
      </c>
      <c r="AA922">
        <v>0.2</v>
      </c>
      <c r="AB922">
        <v>0.2</v>
      </c>
      <c r="AC922">
        <v>0.2</v>
      </c>
      <c r="AD922">
        <v>0.2</v>
      </c>
      <c r="AE922">
        <v>7</v>
      </c>
      <c r="AF922" t="s">
        <v>1280</v>
      </c>
      <c r="AG922" t="s">
        <v>1281</v>
      </c>
      <c r="AL922" t="s">
        <v>1284</v>
      </c>
      <c r="AO922">
        <v>35</v>
      </c>
      <c r="AP922">
        <v>-30</v>
      </c>
      <c r="AS922">
        <v>7.4999999999999997E-2</v>
      </c>
      <c r="AT922">
        <v>4</v>
      </c>
      <c r="AU922">
        <v>7.4999999999999997E-2</v>
      </c>
      <c r="AV922">
        <v>4</v>
      </c>
      <c r="AW922" t="s">
        <v>1285</v>
      </c>
      <c r="AX922" t="s">
        <v>1286</v>
      </c>
      <c r="AY922" t="s">
        <v>1288</v>
      </c>
      <c r="AZ922" t="s">
        <v>1289</v>
      </c>
      <c r="BA922">
        <v>4</v>
      </c>
      <c r="BB922">
        <v>0.75</v>
      </c>
      <c r="BC922">
        <v>0</v>
      </c>
      <c r="BD922" t="s">
        <v>1290</v>
      </c>
      <c r="BE922" t="s">
        <v>1290</v>
      </c>
      <c r="BF922" t="s">
        <v>1291</v>
      </c>
      <c r="BG922" t="s">
        <v>1291</v>
      </c>
      <c r="BH922" t="s">
        <v>1291</v>
      </c>
      <c r="BI922">
        <v>0</v>
      </c>
      <c r="BJ922" t="s">
        <v>1292</v>
      </c>
      <c r="BK922">
        <v>0</v>
      </c>
    </row>
    <row r="923" spans="1:63" x14ac:dyDescent="0.25">
      <c r="A923" t="s">
        <v>965</v>
      </c>
      <c r="B923">
        <v>4</v>
      </c>
      <c r="C923" t="s">
        <v>1240</v>
      </c>
      <c r="D923">
        <v>0</v>
      </c>
      <c r="E923">
        <v>1900</v>
      </c>
      <c r="F923">
        <v>1</v>
      </c>
      <c r="G923">
        <v>9</v>
      </c>
      <c r="H923">
        <v>1.2</v>
      </c>
      <c r="I923" t="s">
        <v>1273</v>
      </c>
      <c r="J923" t="s">
        <v>1274</v>
      </c>
      <c r="K923" t="s">
        <v>1275</v>
      </c>
      <c r="M923" t="s">
        <v>1274</v>
      </c>
      <c r="N923" t="s">
        <v>1276</v>
      </c>
      <c r="P923" t="s">
        <v>1274</v>
      </c>
      <c r="Q923" t="s">
        <v>1277</v>
      </c>
      <c r="X923">
        <v>0.38800000000000001</v>
      </c>
      <c r="Y923">
        <v>0.4</v>
      </c>
      <c r="Z923" t="s">
        <v>1279</v>
      </c>
      <c r="AA923">
        <v>0.2</v>
      </c>
      <c r="AB923">
        <v>0.2</v>
      </c>
      <c r="AC923">
        <v>0.2</v>
      </c>
      <c r="AD923">
        <v>0.2</v>
      </c>
      <c r="AE923">
        <v>7</v>
      </c>
      <c r="AF923" t="s">
        <v>1280</v>
      </c>
      <c r="AG923" t="s">
        <v>1281</v>
      </c>
      <c r="AL923" t="s">
        <v>1284</v>
      </c>
      <c r="AO923">
        <v>35</v>
      </c>
      <c r="AP923">
        <v>-30</v>
      </c>
      <c r="AS923">
        <v>7.4999999999999997E-2</v>
      </c>
      <c r="AT923">
        <v>4</v>
      </c>
      <c r="AU923">
        <v>7.4999999999999997E-2</v>
      </c>
      <c r="AV923">
        <v>4</v>
      </c>
      <c r="AW923" t="s">
        <v>1285</v>
      </c>
      <c r="AX923" t="s">
        <v>1286</v>
      </c>
      <c r="AY923" t="s">
        <v>1288</v>
      </c>
      <c r="AZ923" t="s">
        <v>1289</v>
      </c>
      <c r="BA923">
        <v>4</v>
      </c>
      <c r="BB923">
        <v>0.75</v>
      </c>
      <c r="BC923">
        <v>0</v>
      </c>
      <c r="BD923" t="s">
        <v>1290</v>
      </c>
      <c r="BE923" t="s">
        <v>1290</v>
      </c>
      <c r="BF923" t="s">
        <v>1291</v>
      </c>
      <c r="BG923" t="s">
        <v>1291</v>
      </c>
      <c r="BH923" t="s">
        <v>1291</v>
      </c>
      <c r="BI923">
        <v>0</v>
      </c>
      <c r="BJ923" t="s">
        <v>1292</v>
      </c>
      <c r="BK923">
        <v>0</v>
      </c>
    </row>
    <row r="924" spans="1:63" x14ac:dyDescent="0.25">
      <c r="A924" t="s">
        <v>966</v>
      </c>
      <c r="B924">
        <v>4</v>
      </c>
      <c r="C924" t="s">
        <v>1241</v>
      </c>
      <c r="D924">
        <v>0</v>
      </c>
      <c r="E924">
        <v>1900</v>
      </c>
      <c r="F924">
        <v>1</v>
      </c>
      <c r="G924">
        <v>9</v>
      </c>
      <c r="H924">
        <v>1.2</v>
      </c>
      <c r="I924" t="s">
        <v>1273</v>
      </c>
      <c r="J924" t="s">
        <v>1274</v>
      </c>
      <c r="K924" t="s">
        <v>1275</v>
      </c>
      <c r="M924" t="s">
        <v>1274</v>
      </c>
      <c r="N924" t="s">
        <v>1276</v>
      </c>
      <c r="P924" t="s">
        <v>1274</v>
      </c>
      <c r="Q924" t="s">
        <v>1277</v>
      </c>
      <c r="X924">
        <v>0.38800000000000001</v>
      </c>
      <c r="Y924">
        <v>0.4</v>
      </c>
      <c r="Z924" t="s">
        <v>1279</v>
      </c>
      <c r="AA924">
        <v>0.2</v>
      </c>
      <c r="AB924">
        <v>0.2</v>
      </c>
      <c r="AC924">
        <v>0.2</v>
      </c>
      <c r="AD924">
        <v>0.2</v>
      </c>
      <c r="AE924">
        <v>7</v>
      </c>
      <c r="AF924" t="s">
        <v>1280</v>
      </c>
      <c r="AG924" t="s">
        <v>1281</v>
      </c>
      <c r="AL924" t="s">
        <v>1284</v>
      </c>
      <c r="AO924">
        <v>35</v>
      </c>
      <c r="AP924">
        <v>-30</v>
      </c>
      <c r="AS924">
        <v>7.4999999999999997E-2</v>
      </c>
      <c r="AT924">
        <v>4</v>
      </c>
      <c r="AU924">
        <v>7.4999999999999997E-2</v>
      </c>
      <c r="AV924">
        <v>4</v>
      </c>
      <c r="AW924" t="s">
        <v>1285</v>
      </c>
      <c r="AX924" t="s">
        <v>1286</v>
      </c>
      <c r="AY924" t="s">
        <v>1288</v>
      </c>
      <c r="AZ924" t="s">
        <v>1289</v>
      </c>
      <c r="BA924">
        <v>4</v>
      </c>
      <c r="BB924">
        <v>0.75</v>
      </c>
      <c r="BC924">
        <v>0</v>
      </c>
      <c r="BD924" t="s">
        <v>1290</v>
      </c>
      <c r="BE924" t="s">
        <v>1290</v>
      </c>
      <c r="BF924" t="s">
        <v>1291</v>
      </c>
      <c r="BG924" t="s">
        <v>1291</v>
      </c>
      <c r="BH924" t="s">
        <v>1291</v>
      </c>
      <c r="BI924">
        <v>0</v>
      </c>
      <c r="BJ924" t="s">
        <v>1292</v>
      </c>
      <c r="BK924">
        <v>0</v>
      </c>
    </row>
    <row r="925" spans="1:63" x14ac:dyDescent="0.25">
      <c r="A925" t="s">
        <v>967</v>
      </c>
      <c r="B925">
        <v>4</v>
      </c>
      <c r="C925" t="s">
        <v>1242</v>
      </c>
      <c r="D925">
        <v>0</v>
      </c>
      <c r="E925">
        <v>1900</v>
      </c>
      <c r="F925">
        <v>1</v>
      </c>
      <c r="G925">
        <v>9</v>
      </c>
      <c r="H925">
        <v>1.2</v>
      </c>
      <c r="I925" t="s">
        <v>1273</v>
      </c>
      <c r="J925" t="s">
        <v>1274</v>
      </c>
      <c r="K925" t="s">
        <v>1275</v>
      </c>
      <c r="M925" t="s">
        <v>1274</v>
      </c>
      <c r="N925" t="s">
        <v>1276</v>
      </c>
      <c r="P925" t="s">
        <v>1274</v>
      </c>
      <c r="Q925" t="s">
        <v>1277</v>
      </c>
      <c r="X925">
        <v>0.38800000000000001</v>
      </c>
      <c r="Y925">
        <v>0.4</v>
      </c>
      <c r="Z925" t="s">
        <v>1279</v>
      </c>
      <c r="AA925">
        <v>0.2</v>
      </c>
      <c r="AB925">
        <v>0.2</v>
      </c>
      <c r="AC925">
        <v>0.2</v>
      </c>
      <c r="AD925">
        <v>0.2</v>
      </c>
      <c r="AE925">
        <v>7</v>
      </c>
      <c r="AF925" t="s">
        <v>1280</v>
      </c>
      <c r="AG925" t="s">
        <v>1281</v>
      </c>
      <c r="AL925" t="s">
        <v>1284</v>
      </c>
      <c r="AO925">
        <v>35</v>
      </c>
      <c r="AP925">
        <v>-30</v>
      </c>
      <c r="AS925">
        <v>7.4999999999999997E-2</v>
      </c>
      <c r="AT925">
        <v>4</v>
      </c>
      <c r="AU925">
        <v>7.4999999999999997E-2</v>
      </c>
      <c r="AV925">
        <v>4</v>
      </c>
      <c r="AW925" t="s">
        <v>1285</v>
      </c>
      <c r="AX925" t="s">
        <v>1286</v>
      </c>
      <c r="AY925" t="s">
        <v>1288</v>
      </c>
      <c r="AZ925" t="s">
        <v>1289</v>
      </c>
      <c r="BA925">
        <v>4</v>
      </c>
      <c r="BB925">
        <v>0.75</v>
      </c>
      <c r="BC925">
        <v>0</v>
      </c>
      <c r="BD925" t="s">
        <v>1290</v>
      </c>
      <c r="BE925" t="s">
        <v>1290</v>
      </c>
      <c r="BF925" t="s">
        <v>1291</v>
      </c>
      <c r="BG925" t="s">
        <v>1291</v>
      </c>
      <c r="BH925" t="s">
        <v>1291</v>
      </c>
      <c r="BI925">
        <v>0</v>
      </c>
      <c r="BJ925" t="s">
        <v>1292</v>
      </c>
      <c r="BK925">
        <v>0</v>
      </c>
    </row>
    <row r="926" spans="1:63" x14ac:dyDescent="0.25">
      <c r="A926" t="s">
        <v>968</v>
      </c>
      <c r="B926">
        <v>4</v>
      </c>
      <c r="C926" t="s">
        <v>1243</v>
      </c>
      <c r="D926">
        <v>0</v>
      </c>
      <c r="E926">
        <v>1900</v>
      </c>
      <c r="F926">
        <v>1</v>
      </c>
      <c r="G926">
        <v>9</v>
      </c>
      <c r="H926">
        <v>1.2</v>
      </c>
      <c r="I926" t="s">
        <v>1273</v>
      </c>
      <c r="J926" t="s">
        <v>1274</v>
      </c>
      <c r="K926" t="s">
        <v>1275</v>
      </c>
      <c r="M926" t="s">
        <v>1274</v>
      </c>
      <c r="N926" t="s">
        <v>1276</v>
      </c>
      <c r="P926" t="s">
        <v>1274</v>
      </c>
      <c r="Q926" t="s">
        <v>1277</v>
      </c>
      <c r="X926">
        <v>0.38800000000000001</v>
      </c>
      <c r="Y926">
        <v>0.4</v>
      </c>
      <c r="Z926" t="s">
        <v>1279</v>
      </c>
      <c r="AA926">
        <v>0.2</v>
      </c>
      <c r="AB926">
        <v>0.2</v>
      </c>
      <c r="AC926">
        <v>0.2</v>
      </c>
      <c r="AD926">
        <v>0.2</v>
      </c>
      <c r="AE926">
        <v>7</v>
      </c>
      <c r="AF926" t="s">
        <v>1280</v>
      </c>
      <c r="AG926" t="s">
        <v>1281</v>
      </c>
      <c r="AL926" t="s">
        <v>1284</v>
      </c>
      <c r="AO926">
        <v>35</v>
      </c>
      <c r="AP926">
        <v>-30</v>
      </c>
      <c r="AS926">
        <v>7.4999999999999997E-2</v>
      </c>
      <c r="AT926">
        <v>4</v>
      </c>
      <c r="AU926">
        <v>7.4999999999999997E-2</v>
      </c>
      <c r="AV926">
        <v>4</v>
      </c>
      <c r="AW926" t="s">
        <v>1285</v>
      </c>
      <c r="AX926" t="s">
        <v>1286</v>
      </c>
      <c r="AY926" t="s">
        <v>1288</v>
      </c>
      <c r="AZ926" t="s">
        <v>1289</v>
      </c>
      <c r="BA926">
        <v>4</v>
      </c>
      <c r="BB926">
        <v>0.75</v>
      </c>
      <c r="BC926">
        <v>0</v>
      </c>
      <c r="BD926" t="s">
        <v>1290</v>
      </c>
      <c r="BE926" t="s">
        <v>1290</v>
      </c>
      <c r="BF926" t="s">
        <v>1291</v>
      </c>
      <c r="BG926" t="s">
        <v>1291</v>
      </c>
      <c r="BH926" t="s">
        <v>1291</v>
      </c>
      <c r="BI926">
        <v>0</v>
      </c>
      <c r="BJ926" t="s">
        <v>1292</v>
      </c>
      <c r="BK926">
        <v>0</v>
      </c>
    </row>
    <row r="927" spans="1:63" x14ac:dyDescent="0.25">
      <c r="A927" t="s">
        <v>969</v>
      </c>
      <c r="B927">
        <v>4</v>
      </c>
      <c r="C927" t="s">
        <v>1244</v>
      </c>
      <c r="D927">
        <v>0</v>
      </c>
      <c r="E927">
        <v>1900</v>
      </c>
      <c r="F927">
        <v>1</v>
      </c>
      <c r="G927">
        <v>9</v>
      </c>
      <c r="H927">
        <v>1.2</v>
      </c>
      <c r="I927" t="s">
        <v>1273</v>
      </c>
      <c r="J927" t="s">
        <v>1274</v>
      </c>
      <c r="K927" t="s">
        <v>1275</v>
      </c>
      <c r="M927" t="s">
        <v>1274</v>
      </c>
      <c r="N927" t="s">
        <v>1276</v>
      </c>
      <c r="P927" t="s">
        <v>1274</v>
      </c>
      <c r="Q927" t="s">
        <v>1277</v>
      </c>
      <c r="X927">
        <v>0.38800000000000001</v>
      </c>
      <c r="Y927">
        <v>0.4</v>
      </c>
      <c r="Z927" t="s">
        <v>1279</v>
      </c>
      <c r="AA927">
        <v>0.2</v>
      </c>
      <c r="AB927">
        <v>0.2</v>
      </c>
      <c r="AC927">
        <v>0.2</v>
      </c>
      <c r="AD927">
        <v>0.2</v>
      </c>
      <c r="AE927">
        <v>7</v>
      </c>
      <c r="AF927" t="s">
        <v>1280</v>
      </c>
      <c r="AG927" t="s">
        <v>1281</v>
      </c>
      <c r="AL927" t="s">
        <v>1284</v>
      </c>
      <c r="AO927">
        <v>35</v>
      </c>
      <c r="AP927">
        <v>-30</v>
      </c>
      <c r="AS927">
        <v>7.4999999999999997E-2</v>
      </c>
      <c r="AT927">
        <v>4</v>
      </c>
      <c r="AU927">
        <v>7.4999999999999997E-2</v>
      </c>
      <c r="AV927">
        <v>4</v>
      </c>
      <c r="AW927" t="s">
        <v>1285</v>
      </c>
      <c r="AX927" t="s">
        <v>1286</v>
      </c>
      <c r="AY927" t="s">
        <v>1288</v>
      </c>
      <c r="AZ927" t="s">
        <v>1289</v>
      </c>
      <c r="BA927">
        <v>4</v>
      </c>
      <c r="BB927">
        <v>0.75</v>
      </c>
      <c r="BC927">
        <v>0</v>
      </c>
      <c r="BD927" t="s">
        <v>1290</v>
      </c>
      <c r="BE927" t="s">
        <v>1290</v>
      </c>
      <c r="BF927" t="s">
        <v>1291</v>
      </c>
      <c r="BG927" t="s">
        <v>1291</v>
      </c>
      <c r="BH927" t="s">
        <v>1291</v>
      </c>
      <c r="BI927">
        <v>0</v>
      </c>
      <c r="BJ927" t="s">
        <v>1292</v>
      </c>
      <c r="BK927">
        <v>0</v>
      </c>
    </row>
    <row r="928" spans="1:63" x14ac:dyDescent="0.25">
      <c r="A928" t="s">
        <v>970</v>
      </c>
      <c r="B928">
        <v>4</v>
      </c>
      <c r="C928" t="s">
        <v>1245</v>
      </c>
      <c r="D928">
        <v>0</v>
      </c>
      <c r="E928">
        <v>1900</v>
      </c>
      <c r="F928">
        <v>1</v>
      </c>
      <c r="G928">
        <v>9</v>
      </c>
      <c r="H928">
        <v>1.2</v>
      </c>
      <c r="I928" t="s">
        <v>1273</v>
      </c>
      <c r="J928" t="s">
        <v>1274</v>
      </c>
      <c r="K928" t="s">
        <v>1275</v>
      </c>
      <c r="M928" t="s">
        <v>1274</v>
      </c>
      <c r="N928" t="s">
        <v>1276</v>
      </c>
      <c r="P928" t="s">
        <v>1274</v>
      </c>
      <c r="Q928" t="s">
        <v>1277</v>
      </c>
      <c r="X928">
        <v>0.38800000000000001</v>
      </c>
      <c r="Y928">
        <v>0.4</v>
      </c>
      <c r="Z928" t="s">
        <v>1279</v>
      </c>
      <c r="AA928">
        <v>0.2</v>
      </c>
      <c r="AB928">
        <v>0.2</v>
      </c>
      <c r="AC928">
        <v>0.2</v>
      </c>
      <c r="AD928">
        <v>0.2</v>
      </c>
      <c r="AE928">
        <v>7</v>
      </c>
      <c r="AF928" t="s">
        <v>1280</v>
      </c>
      <c r="AG928" t="s">
        <v>1281</v>
      </c>
      <c r="AL928" t="s">
        <v>1284</v>
      </c>
      <c r="AO928">
        <v>35</v>
      </c>
      <c r="AP928">
        <v>-30</v>
      </c>
      <c r="AS928">
        <v>7.4999999999999997E-2</v>
      </c>
      <c r="AT928">
        <v>4</v>
      </c>
      <c r="AU928">
        <v>7.4999999999999997E-2</v>
      </c>
      <c r="AV928">
        <v>4</v>
      </c>
      <c r="AW928" t="s">
        <v>1285</v>
      </c>
      <c r="AX928" t="s">
        <v>1286</v>
      </c>
      <c r="AY928" t="s">
        <v>1288</v>
      </c>
      <c r="AZ928" t="s">
        <v>1289</v>
      </c>
      <c r="BA928">
        <v>4</v>
      </c>
      <c r="BB928">
        <v>0.75</v>
      </c>
      <c r="BC928">
        <v>0</v>
      </c>
      <c r="BD928" t="s">
        <v>1290</v>
      </c>
      <c r="BE928" t="s">
        <v>1290</v>
      </c>
      <c r="BF928" t="s">
        <v>1291</v>
      </c>
      <c r="BG928" t="s">
        <v>1291</v>
      </c>
      <c r="BH928" t="s">
        <v>1291</v>
      </c>
      <c r="BI928">
        <v>0</v>
      </c>
      <c r="BJ928" t="s">
        <v>1292</v>
      </c>
      <c r="BK928">
        <v>0</v>
      </c>
    </row>
    <row r="929" spans="1:63" x14ac:dyDescent="0.25">
      <c r="A929" t="s">
        <v>971</v>
      </c>
      <c r="B929">
        <v>4</v>
      </c>
      <c r="C929" t="s">
        <v>1246</v>
      </c>
      <c r="D929">
        <v>0</v>
      </c>
      <c r="E929">
        <v>1900</v>
      </c>
      <c r="F929">
        <v>1</v>
      </c>
      <c r="G929">
        <v>9</v>
      </c>
      <c r="H929">
        <v>1.2</v>
      </c>
      <c r="I929" t="s">
        <v>1273</v>
      </c>
      <c r="J929" t="s">
        <v>1274</v>
      </c>
      <c r="K929" t="s">
        <v>1275</v>
      </c>
      <c r="M929" t="s">
        <v>1274</v>
      </c>
      <c r="N929" t="s">
        <v>1276</v>
      </c>
      <c r="P929" t="s">
        <v>1274</v>
      </c>
      <c r="Q929" t="s">
        <v>1277</v>
      </c>
      <c r="X929">
        <v>0.38800000000000001</v>
      </c>
      <c r="Y929">
        <v>0.4</v>
      </c>
      <c r="Z929" t="s">
        <v>1279</v>
      </c>
      <c r="AA929">
        <v>0.2</v>
      </c>
      <c r="AB929">
        <v>0.2</v>
      </c>
      <c r="AC929">
        <v>0.2</v>
      </c>
      <c r="AD929">
        <v>0.2</v>
      </c>
      <c r="AE929">
        <v>7</v>
      </c>
      <c r="AF929" t="s">
        <v>1280</v>
      </c>
      <c r="AG929" t="s">
        <v>1281</v>
      </c>
      <c r="AL929" t="s">
        <v>1284</v>
      </c>
      <c r="AO929">
        <v>35</v>
      </c>
      <c r="AP929">
        <v>-30</v>
      </c>
      <c r="AS929">
        <v>7.4999999999999997E-2</v>
      </c>
      <c r="AT929">
        <v>4</v>
      </c>
      <c r="AU929">
        <v>7.4999999999999997E-2</v>
      </c>
      <c r="AV929">
        <v>4</v>
      </c>
      <c r="AW929" t="s">
        <v>1285</v>
      </c>
      <c r="AX929" t="s">
        <v>1286</v>
      </c>
      <c r="AY929" t="s">
        <v>1288</v>
      </c>
      <c r="AZ929" t="s">
        <v>1289</v>
      </c>
      <c r="BA929">
        <v>4</v>
      </c>
      <c r="BB929">
        <v>0.75</v>
      </c>
      <c r="BC929">
        <v>0</v>
      </c>
      <c r="BD929" t="s">
        <v>1290</v>
      </c>
      <c r="BE929" t="s">
        <v>1290</v>
      </c>
      <c r="BF929" t="s">
        <v>1291</v>
      </c>
      <c r="BG929" t="s">
        <v>1291</v>
      </c>
      <c r="BH929" t="s">
        <v>1291</v>
      </c>
      <c r="BI929">
        <v>0</v>
      </c>
      <c r="BJ929" t="s">
        <v>1292</v>
      </c>
      <c r="BK929">
        <v>0</v>
      </c>
    </row>
    <row r="930" spans="1:63" x14ac:dyDescent="0.25">
      <c r="A930" t="s">
        <v>972</v>
      </c>
      <c r="B930">
        <v>4</v>
      </c>
      <c r="C930" t="s">
        <v>1247</v>
      </c>
      <c r="D930">
        <v>0</v>
      </c>
      <c r="E930">
        <v>1900</v>
      </c>
      <c r="F930">
        <v>1</v>
      </c>
      <c r="G930">
        <v>9</v>
      </c>
      <c r="H930">
        <v>1.2</v>
      </c>
      <c r="I930" t="s">
        <v>1273</v>
      </c>
      <c r="J930" t="s">
        <v>1274</v>
      </c>
      <c r="K930" t="s">
        <v>1275</v>
      </c>
      <c r="M930" t="s">
        <v>1274</v>
      </c>
      <c r="N930" t="s">
        <v>1276</v>
      </c>
      <c r="P930" t="s">
        <v>1274</v>
      </c>
      <c r="Q930" t="s">
        <v>1277</v>
      </c>
      <c r="X930">
        <v>0.38800000000000001</v>
      </c>
      <c r="Y930">
        <v>0.4</v>
      </c>
      <c r="Z930" t="s">
        <v>1279</v>
      </c>
      <c r="AA930">
        <v>0.2</v>
      </c>
      <c r="AB930">
        <v>0.2</v>
      </c>
      <c r="AC930">
        <v>0.2</v>
      </c>
      <c r="AD930">
        <v>0.2</v>
      </c>
      <c r="AE930">
        <v>7</v>
      </c>
      <c r="AF930" t="s">
        <v>1280</v>
      </c>
      <c r="AG930" t="s">
        <v>1281</v>
      </c>
      <c r="AL930" t="s">
        <v>1284</v>
      </c>
      <c r="AO930">
        <v>35</v>
      </c>
      <c r="AP930">
        <v>-30</v>
      </c>
      <c r="AS930">
        <v>7.4999999999999997E-2</v>
      </c>
      <c r="AT930">
        <v>4</v>
      </c>
      <c r="AU930">
        <v>7.4999999999999997E-2</v>
      </c>
      <c r="AV930">
        <v>4</v>
      </c>
      <c r="AW930" t="s">
        <v>1285</v>
      </c>
      <c r="AX930" t="s">
        <v>1286</v>
      </c>
      <c r="AY930" t="s">
        <v>1288</v>
      </c>
      <c r="AZ930" t="s">
        <v>1289</v>
      </c>
      <c r="BA930">
        <v>4</v>
      </c>
      <c r="BB930">
        <v>0.75</v>
      </c>
      <c r="BC930">
        <v>0</v>
      </c>
      <c r="BD930" t="s">
        <v>1290</v>
      </c>
      <c r="BE930" t="s">
        <v>1290</v>
      </c>
      <c r="BF930" t="s">
        <v>1291</v>
      </c>
      <c r="BG930" t="s">
        <v>1291</v>
      </c>
      <c r="BH930" t="s">
        <v>1291</v>
      </c>
      <c r="BI930">
        <v>0</v>
      </c>
      <c r="BJ930" t="s">
        <v>1292</v>
      </c>
      <c r="BK930">
        <v>0</v>
      </c>
    </row>
    <row r="931" spans="1:63" x14ac:dyDescent="0.25">
      <c r="A931" t="s">
        <v>973</v>
      </c>
      <c r="B931">
        <v>4</v>
      </c>
      <c r="C931" t="s">
        <v>1248</v>
      </c>
      <c r="D931">
        <v>0</v>
      </c>
      <c r="E931">
        <v>1900</v>
      </c>
      <c r="F931">
        <v>1</v>
      </c>
      <c r="G931">
        <v>9</v>
      </c>
      <c r="H931">
        <v>1.2</v>
      </c>
      <c r="I931" t="s">
        <v>1273</v>
      </c>
      <c r="J931" t="s">
        <v>1274</v>
      </c>
      <c r="K931" t="s">
        <v>1275</v>
      </c>
      <c r="M931" t="s">
        <v>1274</v>
      </c>
      <c r="N931" t="s">
        <v>1276</v>
      </c>
      <c r="P931" t="s">
        <v>1274</v>
      </c>
      <c r="Q931" t="s">
        <v>1277</v>
      </c>
      <c r="X931">
        <v>0.38800000000000001</v>
      </c>
      <c r="Y931">
        <v>0.4</v>
      </c>
      <c r="Z931" t="s">
        <v>1279</v>
      </c>
      <c r="AA931">
        <v>0.2</v>
      </c>
      <c r="AB931">
        <v>0.2</v>
      </c>
      <c r="AC931">
        <v>0.2</v>
      </c>
      <c r="AD931">
        <v>0.2</v>
      </c>
      <c r="AE931">
        <v>7</v>
      </c>
      <c r="AF931" t="s">
        <v>1280</v>
      </c>
      <c r="AG931" t="s">
        <v>1281</v>
      </c>
      <c r="AL931" t="s">
        <v>1284</v>
      </c>
      <c r="AO931">
        <v>35</v>
      </c>
      <c r="AP931">
        <v>-30</v>
      </c>
      <c r="AS931">
        <v>7.4999999999999997E-2</v>
      </c>
      <c r="AT931">
        <v>4</v>
      </c>
      <c r="AU931">
        <v>7.4999999999999997E-2</v>
      </c>
      <c r="AV931">
        <v>4</v>
      </c>
      <c r="AW931" t="s">
        <v>1285</v>
      </c>
      <c r="AX931" t="s">
        <v>1286</v>
      </c>
      <c r="AY931" t="s">
        <v>1288</v>
      </c>
      <c r="AZ931" t="s">
        <v>1289</v>
      </c>
      <c r="BA931">
        <v>4</v>
      </c>
      <c r="BB931">
        <v>0.75</v>
      </c>
      <c r="BC931">
        <v>0</v>
      </c>
      <c r="BD931" t="s">
        <v>1290</v>
      </c>
      <c r="BE931" t="s">
        <v>1290</v>
      </c>
      <c r="BF931" t="s">
        <v>1291</v>
      </c>
      <c r="BG931" t="s">
        <v>1291</v>
      </c>
      <c r="BH931" t="s">
        <v>1291</v>
      </c>
      <c r="BI931">
        <v>0</v>
      </c>
      <c r="BJ931" t="s">
        <v>1292</v>
      </c>
      <c r="BK931">
        <v>0</v>
      </c>
    </row>
    <row r="932" spans="1:63" x14ac:dyDescent="0.25">
      <c r="A932" t="s">
        <v>974</v>
      </c>
      <c r="B932">
        <v>4</v>
      </c>
      <c r="C932" t="s">
        <v>1249</v>
      </c>
      <c r="D932">
        <v>0</v>
      </c>
      <c r="E932">
        <v>1900</v>
      </c>
      <c r="F932">
        <v>1</v>
      </c>
      <c r="G932">
        <v>9</v>
      </c>
      <c r="H932">
        <v>1.2</v>
      </c>
      <c r="I932" t="s">
        <v>1273</v>
      </c>
      <c r="J932" t="s">
        <v>1274</v>
      </c>
      <c r="K932" t="s">
        <v>1275</v>
      </c>
      <c r="M932" t="s">
        <v>1274</v>
      </c>
      <c r="N932" t="s">
        <v>1276</v>
      </c>
      <c r="P932" t="s">
        <v>1274</v>
      </c>
      <c r="Q932" t="s">
        <v>1277</v>
      </c>
      <c r="X932">
        <v>0.38800000000000001</v>
      </c>
      <c r="Y932">
        <v>0.4</v>
      </c>
      <c r="Z932" t="s">
        <v>1279</v>
      </c>
      <c r="AA932">
        <v>0.2</v>
      </c>
      <c r="AB932">
        <v>0.2</v>
      </c>
      <c r="AC932">
        <v>0.2</v>
      </c>
      <c r="AD932">
        <v>0.2</v>
      </c>
      <c r="AE932">
        <v>7</v>
      </c>
      <c r="AF932" t="s">
        <v>1280</v>
      </c>
      <c r="AG932" t="s">
        <v>1281</v>
      </c>
      <c r="AL932" t="s">
        <v>1284</v>
      </c>
      <c r="AO932">
        <v>35</v>
      </c>
      <c r="AP932">
        <v>-30</v>
      </c>
      <c r="AS932">
        <v>7.4999999999999997E-2</v>
      </c>
      <c r="AT932">
        <v>4</v>
      </c>
      <c r="AU932">
        <v>7.4999999999999997E-2</v>
      </c>
      <c r="AV932">
        <v>4</v>
      </c>
      <c r="AW932" t="s">
        <v>1285</v>
      </c>
      <c r="AX932" t="s">
        <v>1286</v>
      </c>
      <c r="AY932" t="s">
        <v>1288</v>
      </c>
      <c r="AZ932" t="s">
        <v>1289</v>
      </c>
      <c r="BA932">
        <v>4</v>
      </c>
      <c r="BB932">
        <v>0.75</v>
      </c>
      <c r="BC932">
        <v>0</v>
      </c>
      <c r="BD932" t="s">
        <v>1290</v>
      </c>
      <c r="BE932" t="s">
        <v>1290</v>
      </c>
      <c r="BF932" t="s">
        <v>1291</v>
      </c>
      <c r="BG932" t="s">
        <v>1291</v>
      </c>
      <c r="BH932" t="s">
        <v>1291</v>
      </c>
      <c r="BI932">
        <v>0</v>
      </c>
      <c r="BJ932" t="s">
        <v>1292</v>
      </c>
      <c r="BK932">
        <v>0</v>
      </c>
    </row>
    <row r="933" spans="1:63" x14ac:dyDescent="0.25">
      <c r="A933" t="s">
        <v>975</v>
      </c>
      <c r="B933">
        <v>4</v>
      </c>
      <c r="C933" t="s">
        <v>1250</v>
      </c>
      <c r="D933">
        <v>0</v>
      </c>
      <c r="E933">
        <v>1900</v>
      </c>
      <c r="F933">
        <v>1</v>
      </c>
      <c r="G933">
        <v>9</v>
      </c>
      <c r="H933">
        <v>1.2</v>
      </c>
      <c r="I933" t="s">
        <v>1273</v>
      </c>
      <c r="J933" t="s">
        <v>1274</v>
      </c>
      <c r="K933" t="s">
        <v>1275</v>
      </c>
      <c r="M933" t="s">
        <v>1274</v>
      </c>
      <c r="N933" t="s">
        <v>1276</v>
      </c>
      <c r="P933" t="s">
        <v>1274</v>
      </c>
      <c r="Q933" t="s">
        <v>1277</v>
      </c>
      <c r="X933">
        <v>0.38800000000000001</v>
      </c>
      <c r="Y933">
        <v>0.4</v>
      </c>
      <c r="Z933" t="s">
        <v>1279</v>
      </c>
      <c r="AA933">
        <v>0.2</v>
      </c>
      <c r="AB933">
        <v>0.2</v>
      </c>
      <c r="AC933">
        <v>0.2</v>
      </c>
      <c r="AD933">
        <v>0.2</v>
      </c>
      <c r="AE933">
        <v>7</v>
      </c>
      <c r="AF933" t="s">
        <v>1280</v>
      </c>
      <c r="AG933" t="s">
        <v>1281</v>
      </c>
      <c r="AL933" t="s">
        <v>1284</v>
      </c>
      <c r="AO933">
        <v>35</v>
      </c>
      <c r="AP933">
        <v>-30</v>
      </c>
      <c r="AS933">
        <v>7.4999999999999997E-2</v>
      </c>
      <c r="AT933">
        <v>4</v>
      </c>
      <c r="AU933">
        <v>7.4999999999999997E-2</v>
      </c>
      <c r="AV933">
        <v>4</v>
      </c>
      <c r="AW933" t="s">
        <v>1285</v>
      </c>
      <c r="AX933" t="s">
        <v>1286</v>
      </c>
      <c r="AY933" t="s">
        <v>1288</v>
      </c>
      <c r="AZ933" t="s">
        <v>1289</v>
      </c>
      <c r="BA933">
        <v>4</v>
      </c>
      <c r="BB933">
        <v>0.75</v>
      </c>
      <c r="BC933">
        <v>0</v>
      </c>
      <c r="BD933" t="s">
        <v>1290</v>
      </c>
      <c r="BE933" t="s">
        <v>1290</v>
      </c>
      <c r="BF933" t="s">
        <v>1291</v>
      </c>
      <c r="BG933" t="s">
        <v>1291</v>
      </c>
      <c r="BH933" t="s">
        <v>1291</v>
      </c>
      <c r="BI933">
        <v>0</v>
      </c>
      <c r="BJ933" t="s">
        <v>1292</v>
      </c>
      <c r="BK933">
        <v>0</v>
      </c>
    </row>
    <row r="934" spans="1:63" x14ac:dyDescent="0.25">
      <c r="A934" t="s">
        <v>976</v>
      </c>
      <c r="B934">
        <v>4</v>
      </c>
      <c r="C934" t="s">
        <v>1251</v>
      </c>
      <c r="D934">
        <v>0</v>
      </c>
      <c r="E934">
        <v>1900</v>
      </c>
      <c r="F934">
        <v>1</v>
      </c>
      <c r="G934">
        <v>9</v>
      </c>
      <c r="H934">
        <v>1.2</v>
      </c>
      <c r="I934" t="s">
        <v>1273</v>
      </c>
      <c r="J934" t="s">
        <v>1274</v>
      </c>
      <c r="K934" t="s">
        <v>1275</v>
      </c>
      <c r="M934" t="s">
        <v>1274</v>
      </c>
      <c r="N934" t="s">
        <v>1276</v>
      </c>
      <c r="P934" t="s">
        <v>1274</v>
      </c>
      <c r="Q934" t="s">
        <v>1277</v>
      </c>
      <c r="X934">
        <v>0.38800000000000001</v>
      </c>
      <c r="Y934">
        <v>0.4</v>
      </c>
      <c r="Z934" t="s">
        <v>1279</v>
      </c>
      <c r="AA934">
        <v>0.2</v>
      </c>
      <c r="AB934">
        <v>0.2</v>
      </c>
      <c r="AC934">
        <v>0.2</v>
      </c>
      <c r="AD934">
        <v>0.2</v>
      </c>
      <c r="AE934">
        <v>7</v>
      </c>
      <c r="AF934" t="s">
        <v>1280</v>
      </c>
      <c r="AG934" t="s">
        <v>1281</v>
      </c>
      <c r="AL934" t="s">
        <v>1284</v>
      </c>
      <c r="AO934">
        <v>35</v>
      </c>
      <c r="AP934">
        <v>-30</v>
      </c>
      <c r="AS934">
        <v>7.4999999999999997E-2</v>
      </c>
      <c r="AT934">
        <v>4</v>
      </c>
      <c r="AU934">
        <v>7.4999999999999997E-2</v>
      </c>
      <c r="AV934">
        <v>4</v>
      </c>
      <c r="AW934" t="s">
        <v>1285</v>
      </c>
      <c r="AX934" t="s">
        <v>1286</v>
      </c>
      <c r="AY934" t="s">
        <v>1288</v>
      </c>
      <c r="AZ934" t="s">
        <v>1289</v>
      </c>
      <c r="BA934">
        <v>4</v>
      </c>
      <c r="BB934">
        <v>0.75</v>
      </c>
      <c r="BC934">
        <v>0</v>
      </c>
      <c r="BD934" t="s">
        <v>1290</v>
      </c>
      <c r="BE934" t="s">
        <v>1290</v>
      </c>
      <c r="BF934" t="s">
        <v>1291</v>
      </c>
      <c r="BG934" t="s">
        <v>1291</v>
      </c>
      <c r="BH934" t="s">
        <v>1291</v>
      </c>
      <c r="BI934">
        <v>0</v>
      </c>
      <c r="BJ934" t="s">
        <v>1292</v>
      </c>
      <c r="BK934">
        <v>0</v>
      </c>
    </row>
    <row r="935" spans="1:63" x14ac:dyDescent="0.25">
      <c r="A935" t="s">
        <v>977</v>
      </c>
      <c r="B935">
        <v>4</v>
      </c>
      <c r="C935" t="s">
        <v>1252</v>
      </c>
      <c r="D935">
        <v>0</v>
      </c>
      <c r="E935">
        <v>1900</v>
      </c>
      <c r="F935">
        <v>1</v>
      </c>
      <c r="G935">
        <v>9</v>
      </c>
      <c r="H935">
        <v>1.2</v>
      </c>
      <c r="I935" t="s">
        <v>1273</v>
      </c>
      <c r="J935" t="s">
        <v>1274</v>
      </c>
      <c r="K935" t="s">
        <v>1275</v>
      </c>
      <c r="M935" t="s">
        <v>1274</v>
      </c>
      <c r="N935" t="s">
        <v>1276</v>
      </c>
      <c r="P935" t="s">
        <v>1274</v>
      </c>
      <c r="Q935" t="s">
        <v>1277</v>
      </c>
      <c r="X935">
        <v>0.38800000000000001</v>
      </c>
      <c r="Y935">
        <v>0.4</v>
      </c>
      <c r="Z935" t="s">
        <v>1279</v>
      </c>
      <c r="AA935">
        <v>0.2</v>
      </c>
      <c r="AB935">
        <v>0.2</v>
      </c>
      <c r="AC935">
        <v>0.2</v>
      </c>
      <c r="AD935">
        <v>0.2</v>
      </c>
      <c r="AE935">
        <v>7</v>
      </c>
      <c r="AF935" t="s">
        <v>1280</v>
      </c>
      <c r="AG935" t="s">
        <v>1281</v>
      </c>
      <c r="AL935" t="s">
        <v>1284</v>
      </c>
      <c r="AO935">
        <v>35</v>
      </c>
      <c r="AP935">
        <v>-30</v>
      </c>
      <c r="AS935">
        <v>7.4999999999999997E-2</v>
      </c>
      <c r="AT935">
        <v>4</v>
      </c>
      <c r="AU935">
        <v>7.4999999999999997E-2</v>
      </c>
      <c r="AV935">
        <v>4</v>
      </c>
      <c r="AW935" t="s">
        <v>1285</v>
      </c>
      <c r="AX935" t="s">
        <v>1286</v>
      </c>
      <c r="AY935" t="s">
        <v>1288</v>
      </c>
      <c r="AZ935" t="s">
        <v>1289</v>
      </c>
      <c r="BA935">
        <v>4</v>
      </c>
      <c r="BB935">
        <v>0.75</v>
      </c>
      <c r="BC935">
        <v>0</v>
      </c>
      <c r="BD935" t="s">
        <v>1290</v>
      </c>
      <c r="BE935" t="s">
        <v>1290</v>
      </c>
      <c r="BF935" t="s">
        <v>1291</v>
      </c>
      <c r="BG935" t="s">
        <v>1291</v>
      </c>
      <c r="BH935" t="s">
        <v>1291</v>
      </c>
      <c r="BI935">
        <v>0</v>
      </c>
      <c r="BJ935" t="s">
        <v>1292</v>
      </c>
      <c r="BK935">
        <v>0</v>
      </c>
    </row>
    <row r="936" spans="1:63" x14ac:dyDescent="0.25">
      <c r="A936" t="s">
        <v>978</v>
      </c>
      <c r="B936">
        <v>4</v>
      </c>
      <c r="C936" t="s">
        <v>1253</v>
      </c>
      <c r="D936">
        <v>0</v>
      </c>
      <c r="E936">
        <v>1900</v>
      </c>
      <c r="F936">
        <v>1</v>
      </c>
      <c r="G936">
        <v>9</v>
      </c>
      <c r="H936">
        <v>1.2</v>
      </c>
      <c r="I936" t="s">
        <v>1273</v>
      </c>
      <c r="J936" t="s">
        <v>1274</v>
      </c>
      <c r="K936" t="s">
        <v>1275</v>
      </c>
      <c r="M936" t="s">
        <v>1274</v>
      </c>
      <c r="N936" t="s">
        <v>1276</v>
      </c>
      <c r="P936" t="s">
        <v>1274</v>
      </c>
      <c r="Q936" t="s">
        <v>1277</v>
      </c>
      <c r="X936">
        <v>0.38800000000000001</v>
      </c>
      <c r="Y936">
        <v>0.4</v>
      </c>
      <c r="Z936" t="s">
        <v>1279</v>
      </c>
      <c r="AA936">
        <v>0.2</v>
      </c>
      <c r="AB936">
        <v>0.2</v>
      </c>
      <c r="AC936">
        <v>0.2</v>
      </c>
      <c r="AD936">
        <v>0.2</v>
      </c>
      <c r="AE936">
        <v>7</v>
      </c>
      <c r="AF936" t="s">
        <v>1280</v>
      </c>
      <c r="AG936" t="s">
        <v>1281</v>
      </c>
      <c r="AL936" t="s">
        <v>1284</v>
      </c>
      <c r="AO936">
        <v>35</v>
      </c>
      <c r="AP936">
        <v>-30</v>
      </c>
      <c r="AS936">
        <v>7.4999999999999997E-2</v>
      </c>
      <c r="AT936">
        <v>4</v>
      </c>
      <c r="AU936">
        <v>7.4999999999999997E-2</v>
      </c>
      <c r="AV936">
        <v>4</v>
      </c>
      <c r="AW936" t="s">
        <v>1285</v>
      </c>
      <c r="AX936" t="s">
        <v>1286</v>
      </c>
      <c r="AY936" t="s">
        <v>1288</v>
      </c>
      <c r="AZ936" t="s">
        <v>1289</v>
      </c>
      <c r="BA936">
        <v>4</v>
      </c>
      <c r="BB936">
        <v>0.75</v>
      </c>
      <c r="BC936">
        <v>0</v>
      </c>
      <c r="BD936" t="s">
        <v>1290</v>
      </c>
      <c r="BE936" t="s">
        <v>1290</v>
      </c>
      <c r="BF936" t="s">
        <v>1291</v>
      </c>
      <c r="BG936" t="s">
        <v>1291</v>
      </c>
      <c r="BH936" t="s">
        <v>1291</v>
      </c>
      <c r="BI936">
        <v>0</v>
      </c>
      <c r="BJ936" t="s">
        <v>1292</v>
      </c>
      <c r="BK936">
        <v>0</v>
      </c>
    </row>
    <row r="937" spans="1:63" x14ac:dyDescent="0.25">
      <c r="A937" t="s">
        <v>979</v>
      </c>
      <c r="B937">
        <v>4</v>
      </c>
      <c r="C937" t="s">
        <v>1254</v>
      </c>
      <c r="D937">
        <v>0</v>
      </c>
      <c r="E937">
        <v>1900</v>
      </c>
      <c r="F937">
        <v>1</v>
      </c>
      <c r="G937">
        <v>9</v>
      </c>
      <c r="H937">
        <v>1.2</v>
      </c>
      <c r="I937" t="s">
        <v>1273</v>
      </c>
      <c r="J937" t="s">
        <v>1274</v>
      </c>
      <c r="K937" t="s">
        <v>1275</v>
      </c>
      <c r="M937" t="s">
        <v>1274</v>
      </c>
      <c r="N937" t="s">
        <v>1276</v>
      </c>
      <c r="P937" t="s">
        <v>1274</v>
      </c>
      <c r="Q937" t="s">
        <v>1277</v>
      </c>
      <c r="X937">
        <v>0.38800000000000001</v>
      </c>
      <c r="Y937">
        <v>0.4</v>
      </c>
      <c r="Z937" t="s">
        <v>1279</v>
      </c>
      <c r="AA937">
        <v>0.2</v>
      </c>
      <c r="AB937">
        <v>0.2</v>
      </c>
      <c r="AC937">
        <v>0.2</v>
      </c>
      <c r="AD937">
        <v>0.2</v>
      </c>
      <c r="AE937">
        <v>7</v>
      </c>
      <c r="AF937" t="s">
        <v>1280</v>
      </c>
      <c r="AG937" t="s">
        <v>1281</v>
      </c>
      <c r="AL937" t="s">
        <v>1284</v>
      </c>
      <c r="AO937">
        <v>35</v>
      </c>
      <c r="AP937">
        <v>-30</v>
      </c>
      <c r="AS937">
        <v>7.4999999999999997E-2</v>
      </c>
      <c r="AT937">
        <v>4</v>
      </c>
      <c r="AU937">
        <v>7.4999999999999997E-2</v>
      </c>
      <c r="AV937">
        <v>4</v>
      </c>
      <c r="AW937" t="s">
        <v>1285</v>
      </c>
      <c r="AX937" t="s">
        <v>1286</v>
      </c>
      <c r="AY937" t="s">
        <v>1288</v>
      </c>
      <c r="AZ937" t="s">
        <v>1289</v>
      </c>
      <c r="BA937">
        <v>4</v>
      </c>
      <c r="BB937">
        <v>0.75</v>
      </c>
      <c r="BC937">
        <v>0</v>
      </c>
      <c r="BD937" t="s">
        <v>1290</v>
      </c>
      <c r="BE937" t="s">
        <v>1290</v>
      </c>
      <c r="BF937" t="s">
        <v>1291</v>
      </c>
      <c r="BG937" t="s">
        <v>1291</v>
      </c>
      <c r="BH937" t="s">
        <v>1291</v>
      </c>
      <c r="BI937">
        <v>0</v>
      </c>
      <c r="BJ937" t="s">
        <v>1292</v>
      </c>
      <c r="BK937">
        <v>0</v>
      </c>
    </row>
    <row r="938" spans="1:63" x14ac:dyDescent="0.25">
      <c r="A938" t="s">
        <v>980</v>
      </c>
      <c r="B938">
        <v>4</v>
      </c>
      <c r="C938" t="s">
        <v>1255</v>
      </c>
      <c r="D938">
        <v>0</v>
      </c>
      <c r="E938">
        <v>1900</v>
      </c>
      <c r="F938">
        <v>1</v>
      </c>
      <c r="G938">
        <v>9</v>
      </c>
      <c r="H938">
        <v>1.2</v>
      </c>
      <c r="I938" t="s">
        <v>1273</v>
      </c>
      <c r="J938" t="s">
        <v>1274</v>
      </c>
      <c r="K938" t="s">
        <v>1275</v>
      </c>
      <c r="M938" t="s">
        <v>1274</v>
      </c>
      <c r="N938" t="s">
        <v>1276</v>
      </c>
      <c r="P938" t="s">
        <v>1274</v>
      </c>
      <c r="Q938" t="s">
        <v>1277</v>
      </c>
      <c r="X938">
        <v>0.38800000000000001</v>
      </c>
      <c r="Y938">
        <v>0.4</v>
      </c>
      <c r="Z938" t="s">
        <v>1279</v>
      </c>
      <c r="AA938">
        <v>0.2</v>
      </c>
      <c r="AB938">
        <v>0.2</v>
      </c>
      <c r="AC938">
        <v>0.2</v>
      </c>
      <c r="AD938">
        <v>0.2</v>
      </c>
      <c r="AE938">
        <v>7</v>
      </c>
      <c r="AF938" t="s">
        <v>1280</v>
      </c>
      <c r="AG938" t="s">
        <v>1281</v>
      </c>
      <c r="AL938" t="s">
        <v>1284</v>
      </c>
      <c r="AO938">
        <v>35</v>
      </c>
      <c r="AP938">
        <v>-30</v>
      </c>
      <c r="AS938">
        <v>7.4999999999999997E-2</v>
      </c>
      <c r="AT938">
        <v>4</v>
      </c>
      <c r="AU938">
        <v>7.4999999999999997E-2</v>
      </c>
      <c r="AV938">
        <v>4</v>
      </c>
      <c r="AW938" t="s">
        <v>1285</v>
      </c>
      <c r="AX938" t="s">
        <v>1286</v>
      </c>
      <c r="AY938" t="s">
        <v>1288</v>
      </c>
      <c r="AZ938" t="s">
        <v>1289</v>
      </c>
      <c r="BA938">
        <v>4</v>
      </c>
      <c r="BB938">
        <v>0.75</v>
      </c>
      <c r="BC938">
        <v>0</v>
      </c>
      <c r="BD938" t="s">
        <v>1290</v>
      </c>
      <c r="BE938" t="s">
        <v>1290</v>
      </c>
      <c r="BF938" t="s">
        <v>1291</v>
      </c>
      <c r="BG938" t="s">
        <v>1291</v>
      </c>
      <c r="BH938" t="s">
        <v>1291</v>
      </c>
      <c r="BI938">
        <v>0</v>
      </c>
      <c r="BJ938" t="s">
        <v>1292</v>
      </c>
      <c r="BK938">
        <v>0</v>
      </c>
    </row>
    <row r="939" spans="1:63" x14ac:dyDescent="0.25">
      <c r="A939" t="s">
        <v>981</v>
      </c>
      <c r="B939">
        <v>4</v>
      </c>
      <c r="C939" t="s">
        <v>1256</v>
      </c>
      <c r="D939">
        <v>0</v>
      </c>
      <c r="E939">
        <v>1900</v>
      </c>
      <c r="F939">
        <v>1</v>
      </c>
      <c r="G939">
        <v>9</v>
      </c>
      <c r="H939">
        <v>1.2</v>
      </c>
      <c r="I939" t="s">
        <v>1273</v>
      </c>
      <c r="J939" t="s">
        <v>1274</v>
      </c>
      <c r="K939" t="s">
        <v>1275</v>
      </c>
      <c r="M939" t="s">
        <v>1274</v>
      </c>
      <c r="N939" t="s">
        <v>1276</v>
      </c>
      <c r="P939" t="s">
        <v>1274</v>
      </c>
      <c r="Q939" t="s">
        <v>1277</v>
      </c>
      <c r="X939">
        <v>0.38800000000000001</v>
      </c>
      <c r="Y939">
        <v>0.4</v>
      </c>
      <c r="Z939" t="s">
        <v>1279</v>
      </c>
      <c r="AA939">
        <v>0.2</v>
      </c>
      <c r="AB939">
        <v>0.2</v>
      </c>
      <c r="AC939">
        <v>0.2</v>
      </c>
      <c r="AD939">
        <v>0.2</v>
      </c>
      <c r="AE939">
        <v>7</v>
      </c>
      <c r="AF939" t="s">
        <v>1280</v>
      </c>
      <c r="AG939" t="s">
        <v>1281</v>
      </c>
      <c r="AL939" t="s">
        <v>1284</v>
      </c>
      <c r="AO939">
        <v>35</v>
      </c>
      <c r="AP939">
        <v>-30</v>
      </c>
      <c r="AS939">
        <v>7.4999999999999997E-2</v>
      </c>
      <c r="AT939">
        <v>4</v>
      </c>
      <c r="AU939">
        <v>7.4999999999999997E-2</v>
      </c>
      <c r="AV939">
        <v>4</v>
      </c>
      <c r="AW939" t="s">
        <v>1285</v>
      </c>
      <c r="AX939" t="s">
        <v>1286</v>
      </c>
      <c r="AY939" t="s">
        <v>1288</v>
      </c>
      <c r="AZ939" t="s">
        <v>1289</v>
      </c>
      <c r="BA939">
        <v>4</v>
      </c>
      <c r="BB939">
        <v>0.75</v>
      </c>
      <c r="BC939">
        <v>0</v>
      </c>
      <c r="BD939" t="s">
        <v>1290</v>
      </c>
      <c r="BE939" t="s">
        <v>1290</v>
      </c>
      <c r="BF939" t="s">
        <v>1291</v>
      </c>
      <c r="BG939" t="s">
        <v>1291</v>
      </c>
      <c r="BH939" t="s">
        <v>1291</v>
      </c>
      <c r="BI939">
        <v>0</v>
      </c>
      <c r="BJ939" t="s">
        <v>1292</v>
      </c>
      <c r="BK939">
        <v>0</v>
      </c>
    </row>
    <row r="940" spans="1:63" x14ac:dyDescent="0.25">
      <c r="A940" t="s">
        <v>982</v>
      </c>
      <c r="B940">
        <v>4</v>
      </c>
      <c r="C940" t="s">
        <v>1257</v>
      </c>
      <c r="D940">
        <v>0</v>
      </c>
      <c r="E940">
        <v>1900</v>
      </c>
      <c r="F940">
        <v>1</v>
      </c>
      <c r="G940">
        <v>9</v>
      </c>
      <c r="H940">
        <v>1.2</v>
      </c>
      <c r="I940" t="s">
        <v>1273</v>
      </c>
      <c r="J940" t="s">
        <v>1274</v>
      </c>
      <c r="K940" t="s">
        <v>1275</v>
      </c>
      <c r="M940" t="s">
        <v>1274</v>
      </c>
      <c r="N940" t="s">
        <v>1276</v>
      </c>
      <c r="P940" t="s">
        <v>1274</v>
      </c>
      <c r="Q940" t="s">
        <v>1277</v>
      </c>
      <c r="X940">
        <v>0.38800000000000001</v>
      </c>
      <c r="Y940">
        <v>0.4</v>
      </c>
      <c r="Z940" t="s">
        <v>1279</v>
      </c>
      <c r="AA940">
        <v>0.2</v>
      </c>
      <c r="AB940">
        <v>0.2</v>
      </c>
      <c r="AC940">
        <v>0.2</v>
      </c>
      <c r="AD940">
        <v>0.2</v>
      </c>
      <c r="AE940">
        <v>7</v>
      </c>
      <c r="AF940" t="s">
        <v>1280</v>
      </c>
      <c r="AG940" t="s">
        <v>1281</v>
      </c>
      <c r="AL940" t="s">
        <v>1284</v>
      </c>
      <c r="AO940">
        <v>35</v>
      </c>
      <c r="AP940">
        <v>-30</v>
      </c>
      <c r="AS940">
        <v>7.4999999999999997E-2</v>
      </c>
      <c r="AT940">
        <v>4</v>
      </c>
      <c r="AU940">
        <v>7.4999999999999997E-2</v>
      </c>
      <c r="AV940">
        <v>4</v>
      </c>
      <c r="AW940" t="s">
        <v>1285</v>
      </c>
      <c r="AX940" t="s">
        <v>1286</v>
      </c>
      <c r="AY940" t="s">
        <v>1288</v>
      </c>
      <c r="AZ940" t="s">
        <v>1289</v>
      </c>
      <c r="BA940">
        <v>4</v>
      </c>
      <c r="BB940">
        <v>0.75</v>
      </c>
      <c r="BC940">
        <v>0</v>
      </c>
      <c r="BD940" t="s">
        <v>1290</v>
      </c>
      <c r="BE940" t="s">
        <v>1290</v>
      </c>
      <c r="BF940" t="s">
        <v>1291</v>
      </c>
      <c r="BG940" t="s">
        <v>1291</v>
      </c>
      <c r="BH940" t="s">
        <v>1291</v>
      </c>
      <c r="BI940">
        <v>0</v>
      </c>
      <c r="BJ940" t="s">
        <v>1292</v>
      </c>
      <c r="BK940">
        <v>0</v>
      </c>
    </row>
    <row r="941" spans="1:63" x14ac:dyDescent="0.25">
      <c r="A941" t="s">
        <v>983</v>
      </c>
      <c r="B941">
        <v>4</v>
      </c>
      <c r="C941" t="s">
        <v>1258</v>
      </c>
      <c r="D941">
        <v>0</v>
      </c>
      <c r="E941">
        <v>1900</v>
      </c>
      <c r="F941">
        <v>1</v>
      </c>
      <c r="G941">
        <v>9</v>
      </c>
      <c r="H941">
        <v>1.2</v>
      </c>
      <c r="I941" t="s">
        <v>1273</v>
      </c>
      <c r="J941" t="s">
        <v>1274</v>
      </c>
      <c r="K941" t="s">
        <v>1275</v>
      </c>
      <c r="M941" t="s">
        <v>1274</v>
      </c>
      <c r="N941" t="s">
        <v>1276</v>
      </c>
      <c r="P941" t="s">
        <v>1274</v>
      </c>
      <c r="Q941" t="s">
        <v>1277</v>
      </c>
      <c r="X941">
        <v>0.38800000000000001</v>
      </c>
      <c r="Y941">
        <v>0.4</v>
      </c>
      <c r="Z941" t="s">
        <v>1279</v>
      </c>
      <c r="AA941">
        <v>0.2</v>
      </c>
      <c r="AB941">
        <v>0.2</v>
      </c>
      <c r="AC941">
        <v>0.2</v>
      </c>
      <c r="AD941">
        <v>0.2</v>
      </c>
      <c r="AE941">
        <v>7</v>
      </c>
      <c r="AF941" t="s">
        <v>1280</v>
      </c>
      <c r="AG941" t="s">
        <v>1281</v>
      </c>
      <c r="AL941" t="s">
        <v>1284</v>
      </c>
      <c r="AO941">
        <v>35</v>
      </c>
      <c r="AP941">
        <v>-30</v>
      </c>
      <c r="AS941">
        <v>7.4999999999999997E-2</v>
      </c>
      <c r="AT941">
        <v>4</v>
      </c>
      <c r="AU941">
        <v>7.4999999999999997E-2</v>
      </c>
      <c r="AV941">
        <v>4</v>
      </c>
      <c r="AW941" t="s">
        <v>1285</v>
      </c>
      <c r="AX941" t="s">
        <v>1286</v>
      </c>
      <c r="AY941" t="s">
        <v>1288</v>
      </c>
      <c r="AZ941" t="s">
        <v>1289</v>
      </c>
      <c r="BA941">
        <v>4</v>
      </c>
      <c r="BB941">
        <v>0.75</v>
      </c>
      <c r="BC941">
        <v>0</v>
      </c>
      <c r="BD941" t="s">
        <v>1290</v>
      </c>
      <c r="BE941" t="s">
        <v>1290</v>
      </c>
      <c r="BF941" t="s">
        <v>1291</v>
      </c>
      <c r="BG941" t="s">
        <v>1291</v>
      </c>
      <c r="BH941" t="s">
        <v>1291</v>
      </c>
      <c r="BI941">
        <v>0</v>
      </c>
      <c r="BJ941" t="s">
        <v>1292</v>
      </c>
      <c r="BK941">
        <v>0</v>
      </c>
    </row>
    <row r="942" spans="1:63" x14ac:dyDescent="0.25">
      <c r="A942" t="s">
        <v>984</v>
      </c>
      <c r="B942">
        <v>4</v>
      </c>
      <c r="C942" t="s">
        <v>1259</v>
      </c>
      <c r="D942">
        <v>0</v>
      </c>
      <c r="E942">
        <v>1900</v>
      </c>
      <c r="F942">
        <v>1</v>
      </c>
      <c r="G942">
        <v>9</v>
      </c>
      <c r="H942">
        <v>1.2</v>
      </c>
      <c r="I942" t="s">
        <v>1273</v>
      </c>
      <c r="J942" t="s">
        <v>1274</v>
      </c>
      <c r="K942" t="s">
        <v>1275</v>
      </c>
      <c r="M942" t="s">
        <v>1274</v>
      </c>
      <c r="N942" t="s">
        <v>1276</v>
      </c>
      <c r="P942" t="s">
        <v>1274</v>
      </c>
      <c r="Q942" t="s">
        <v>1277</v>
      </c>
      <c r="X942">
        <v>0.38800000000000001</v>
      </c>
      <c r="Y942">
        <v>0.4</v>
      </c>
      <c r="Z942" t="s">
        <v>1279</v>
      </c>
      <c r="AA942">
        <v>0.2</v>
      </c>
      <c r="AB942">
        <v>0.2</v>
      </c>
      <c r="AC942">
        <v>0.2</v>
      </c>
      <c r="AD942">
        <v>0.2</v>
      </c>
      <c r="AE942">
        <v>7</v>
      </c>
      <c r="AF942" t="s">
        <v>1280</v>
      </c>
      <c r="AG942" t="s">
        <v>1281</v>
      </c>
      <c r="AL942" t="s">
        <v>1284</v>
      </c>
      <c r="AO942">
        <v>35</v>
      </c>
      <c r="AP942">
        <v>-30</v>
      </c>
      <c r="AS942">
        <v>7.4999999999999997E-2</v>
      </c>
      <c r="AT942">
        <v>4</v>
      </c>
      <c r="AU942">
        <v>7.4999999999999997E-2</v>
      </c>
      <c r="AV942">
        <v>4</v>
      </c>
      <c r="AW942" t="s">
        <v>1285</v>
      </c>
      <c r="AX942" t="s">
        <v>1286</v>
      </c>
      <c r="AY942" t="s">
        <v>1288</v>
      </c>
      <c r="AZ942" t="s">
        <v>1289</v>
      </c>
      <c r="BA942">
        <v>4</v>
      </c>
      <c r="BB942">
        <v>0.75</v>
      </c>
      <c r="BC942">
        <v>0</v>
      </c>
      <c r="BD942" t="s">
        <v>1290</v>
      </c>
      <c r="BE942" t="s">
        <v>1290</v>
      </c>
      <c r="BF942" t="s">
        <v>1291</v>
      </c>
      <c r="BG942" t="s">
        <v>1291</v>
      </c>
      <c r="BH942" t="s">
        <v>1291</v>
      </c>
      <c r="BI942">
        <v>0</v>
      </c>
      <c r="BJ942" t="s">
        <v>1292</v>
      </c>
      <c r="BK942">
        <v>0</v>
      </c>
    </row>
    <row r="943" spans="1:63" x14ac:dyDescent="0.25">
      <c r="A943" t="s">
        <v>985</v>
      </c>
      <c r="B943">
        <v>4</v>
      </c>
      <c r="C943" t="s">
        <v>1260</v>
      </c>
      <c r="D943">
        <v>0</v>
      </c>
      <c r="E943">
        <v>1900</v>
      </c>
      <c r="F943">
        <v>1</v>
      </c>
      <c r="G943">
        <v>9</v>
      </c>
      <c r="H943">
        <v>1.2</v>
      </c>
      <c r="I943" t="s">
        <v>1273</v>
      </c>
      <c r="J943" t="s">
        <v>1274</v>
      </c>
      <c r="K943" t="s">
        <v>1275</v>
      </c>
      <c r="M943" t="s">
        <v>1274</v>
      </c>
      <c r="N943" t="s">
        <v>1276</v>
      </c>
      <c r="P943" t="s">
        <v>1274</v>
      </c>
      <c r="Q943" t="s">
        <v>1277</v>
      </c>
      <c r="X943">
        <v>0.38800000000000001</v>
      </c>
      <c r="Y943">
        <v>0.4</v>
      </c>
      <c r="Z943" t="s">
        <v>1279</v>
      </c>
      <c r="AA943">
        <v>0.2</v>
      </c>
      <c r="AB943">
        <v>0.2</v>
      </c>
      <c r="AC943">
        <v>0.2</v>
      </c>
      <c r="AD943">
        <v>0.2</v>
      </c>
      <c r="AE943">
        <v>7</v>
      </c>
      <c r="AF943" t="s">
        <v>1280</v>
      </c>
      <c r="AG943" t="s">
        <v>1281</v>
      </c>
      <c r="AL943" t="s">
        <v>1284</v>
      </c>
      <c r="AO943">
        <v>35</v>
      </c>
      <c r="AP943">
        <v>-30</v>
      </c>
      <c r="AS943">
        <v>7.4999999999999997E-2</v>
      </c>
      <c r="AT943">
        <v>4</v>
      </c>
      <c r="AU943">
        <v>7.4999999999999997E-2</v>
      </c>
      <c r="AV943">
        <v>4</v>
      </c>
      <c r="AW943" t="s">
        <v>1285</v>
      </c>
      <c r="AX943" t="s">
        <v>1286</v>
      </c>
      <c r="AY943" t="s">
        <v>1288</v>
      </c>
      <c r="AZ943" t="s">
        <v>1289</v>
      </c>
      <c r="BA943">
        <v>4</v>
      </c>
      <c r="BB943">
        <v>0.75</v>
      </c>
      <c r="BC943">
        <v>0</v>
      </c>
      <c r="BD943" t="s">
        <v>1290</v>
      </c>
      <c r="BE943" t="s">
        <v>1290</v>
      </c>
      <c r="BF943" t="s">
        <v>1291</v>
      </c>
      <c r="BG943" t="s">
        <v>1291</v>
      </c>
      <c r="BH943" t="s">
        <v>1291</v>
      </c>
      <c r="BI943">
        <v>0</v>
      </c>
      <c r="BJ943" t="s">
        <v>1292</v>
      </c>
      <c r="BK943">
        <v>0</v>
      </c>
    </row>
    <row r="944" spans="1:63" x14ac:dyDescent="0.25">
      <c r="A944" t="s">
        <v>986</v>
      </c>
      <c r="B944">
        <v>4</v>
      </c>
      <c r="C944" t="s">
        <v>1261</v>
      </c>
      <c r="D944">
        <v>0</v>
      </c>
      <c r="E944">
        <v>1900</v>
      </c>
      <c r="F944">
        <v>1</v>
      </c>
      <c r="G944">
        <v>9</v>
      </c>
      <c r="H944">
        <v>1.2</v>
      </c>
      <c r="I944" t="s">
        <v>1273</v>
      </c>
      <c r="J944" t="s">
        <v>1274</v>
      </c>
      <c r="K944" t="s">
        <v>1275</v>
      </c>
      <c r="M944" t="s">
        <v>1274</v>
      </c>
      <c r="N944" t="s">
        <v>1276</v>
      </c>
      <c r="P944" t="s">
        <v>1274</v>
      </c>
      <c r="Q944" t="s">
        <v>1277</v>
      </c>
      <c r="X944">
        <v>0.38800000000000001</v>
      </c>
      <c r="Y944">
        <v>0.4</v>
      </c>
      <c r="Z944" t="s">
        <v>1279</v>
      </c>
      <c r="AA944">
        <v>0.2</v>
      </c>
      <c r="AB944">
        <v>0.2</v>
      </c>
      <c r="AC944">
        <v>0.2</v>
      </c>
      <c r="AD944">
        <v>0.2</v>
      </c>
      <c r="AE944">
        <v>7</v>
      </c>
      <c r="AF944" t="s">
        <v>1280</v>
      </c>
      <c r="AG944" t="s">
        <v>1281</v>
      </c>
      <c r="AL944" t="s">
        <v>1284</v>
      </c>
      <c r="AO944">
        <v>35</v>
      </c>
      <c r="AP944">
        <v>-30</v>
      </c>
      <c r="AS944">
        <v>7.4999999999999997E-2</v>
      </c>
      <c r="AT944">
        <v>4</v>
      </c>
      <c r="AU944">
        <v>7.4999999999999997E-2</v>
      </c>
      <c r="AV944">
        <v>4</v>
      </c>
      <c r="AW944" t="s">
        <v>1285</v>
      </c>
      <c r="AX944" t="s">
        <v>1286</v>
      </c>
      <c r="AY944" t="s">
        <v>1288</v>
      </c>
      <c r="AZ944" t="s">
        <v>1289</v>
      </c>
      <c r="BA944">
        <v>4</v>
      </c>
      <c r="BB944">
        <v>0.75</v>
      </c>
      <c r="BC944">
        <v>0</v>
      </c>
      <c r="BD944" t="s">
        <v>1290</v>
      </c>
      <c r="BE944" t="s">
        <v>1290</v>
      </c>
      <c r="BF944" t="s">
        <v>1291</v>
      </c>
      <c r="BG944" t="s">
        <v>1291</v>
      </c>
      <c r="BH944" t="s">
        <v>1291</v>
      </c>
      <c r="BI944">
        <v>0</v>
      </c>
      <c r="BJ944" t="s">
        <v>1292</v>
      </c>
      <c r="BK944">
        <v>0</v>
      </c>
    </row>
    <row r="945" spans="1:63" x14ac:dyDescent="0.25">
      <c r="A945" t="s">
        <v>987</v>
      </c>
      <c r="B945">
        <v>4</v>
      </c>
      <c r="C945" t="s">
        <v>1262</v>
      </c>
      <c r="D945">
        <v>0</v>
      </c>
      <c r="E945">
        <v>1900</v>
      </c>
      <c r="F945">
        <v>1</v>
      </c>
      <c r="G945">
        <v>9</v>
      </c>
      <c r="H945">
        <v>1.2</v>
      </c>
      <c r="I945" t="s">
        <v>1273</v>
      </c>
      <c r="J945" t="s">
        <v>1274</v>
      </c>
      <c r="K945" t="s">
        <v>1275</v>
      </c>
      <c r="M945" t="s">
        <v>1274</v>
      </c>
      <c r="N945" t="s">
        <v>1276</v>
      </c>
      <c r="P945" t="s">
        <v>1274</v>
      </c>
      <c r="Q945" t="s">
        <v>1277</v>
      </c>
      <c r="X945">
        <v>0.38800000000000001</v>
      </c>
      <c r="Y945">
        <v>0.4</v>
      </c>
      <c r="Z945" t="s">
        <v>1279</v>
      </c>
      <c r="AA945">
        <v>0.2</v>
      </c>
      <c r="AB945">
        <v>0.2</v>
      </c>
      <c r="AC945">
        <v>0.2</v>
      </c>
      <c r="AD945">
        <v>0.2</v>
      </c>
      <c r="AE945">
        <v>7</v>
      </c>
      <c r="AF945" t="s">
        <v>1280</v>
      </c>
      <c r="AG945" t="s">
        <v>1281</v>
      </c>
      <c r="AL945" t="s">
        <v>1284</v>
      </c>
      <c r="AO945">
        <v>35</v>
      </c>
      <c r="AP945">
        <v>-30</v>
      </c>
      <c r="AS945">
        <v>7.4999999999999997E-2</v>
      </c>
      <c r="AT945">
        <v>4</v>
      </c>
      <c r="AU945">
        <v>7.4999999999999997E-2</v>
      </c>
      <c r="AV945">
        <v>4</v>
      </c>
      <c r="AW945" t="s">
        <v>1285</v>
      </c>
      <c r="AX945" t="s">
        <v>1286</v>
      </c>
      <c r="AY945" t="s">
        <v>1288</v>
      </c>
      <c r="AZ945" t="s">
        <v>1289</v>
      </c>
      <c r="BA945">
        <v>4</v>
      </c>
      <c r="BB945">
        <v>0.75</v>
      </c>
      <c r="BC945">
        <v>0</v>
      </c>
      <c r="BD945" t="s">
        <v>1290</v>
      </c>
      <c r="BE945" t="s">
        <v>1290</v>
      </c>
      <c r="BF945" t="s">
        <v>1291</v>
      </c>
      <c r="BG945" t="s">
        <v>1291</v>
      </c>
      <c r="BH945" t="s">
        <v>1291</v>
      </c>
      <c r="BI945">
        <v>0</v>
      </c>
      <c r="BJ945" t="s">
        <v>1292</v>
      </c>
      <c r="BK945">
        <v>0</v>
      </c>
    </row>
    <row r="946" spans="1:63" x14ac:dyDescent="0.25">
      <c r="A946" t="s">
        <v>988</v>
      </c>
      <c r="B946">
        <v>4</v>
      </c>
      <c r="C946" t="s">
        <v>1263</v>
      </c>
      <c r="D946">
        <v>0</v>
      </c>
      <c r="E946">
        <v>1900</v>
      </c>
      <c r="F946">
        <v>1</v>
      </c>
      <c r="G946">
        <v>9</v>
      </c>
      <c r="H946">
        <v>1.2</v>
      </c>
      <c r="I946" t="s">
        <v>1273</v>
      </c>
      <c r="J946" t="s">
        <v>1274</v>
      </c>
      <c r="K946" t="s">
        <v>1275</v>
      </c>
      <c r="M946" t="s">
        <v>1274</v>
      </c>
      <c r="N946" t="s">
        <v>1276</v>
      </c>
      <c r="P946" t="s">
        <v>1274</v>
      </c>
      <c r="Q946" t="s">
        <v>1277</v>
      </c>
      <c r="X946">
        <v>0.38800000000000001</v>
      </c>
      <c r="Y946">
        <v>0.4</v>
      </c>
      <c r="Z946" t="s">
        <v>1279</v>
      </c>
      <c r="AA946">
        <v>0.2</v>
      </c>
      <c r="AB946">
        <v>0.2</v>
      </c>
      <c r="AC946">
        <v>0.2</v>
      </c>
      <c r="AD946">
        <v>0.2</v>
      </c>
      <c r="AE946">
        <v>7</v>
      </c>
      <c r="AF946" t="s">
        <v>1280</v>
      </c>
      <c r="AG946" t="s">
        <v>1281</v>
      </c>
      <c r="AL946" t="s">
        <v>1284</v>
      </c>
      <c r="AO946">
        <v>35</v>
      </c>
      <c r="AP946">
        <v>-30</v>
      </c>
      <c r="AS946">
        <v>7.4999999999999997E-2</v>
      </c>
      <c r="AT946">
        <v>4</v>
      </c>
      <c r="AU946">
        <v>7.4999999999999997E-2</v>
      </c>
      <c r="AV946">
        <v>4</v>
      </c>
      <c r="AW946" t="s">
        <v>1285</v>
      </c>
      <c r="AX946" t="s">
        <v>1286</v>
      </c>
      <c r="AY946" t="s">
        <v>1288</v>
      </c>
      <c r="AZ946" t="s">
        <v>1289</v>
      </c>
      <c r="BA946">
        <v>4</v>
      </c>
      <c r="BB946">
        <v>0.75</v>
      </c>
      <c r="BC946">
        <v>0</v>
      </c>
      <c r="BD946" t="s">
        <v>1290</v>
      </c>
      <c r="BE946" t="s">
        <v>1290</v>
      </c>
      <c r="BF946" t="s">
        <v>1291</v>
      </c>
      <c r="BG946" t="s">
        <v>1291</v>
      </c>
      <c r="BH946" t="s">
        <v>1291</v>
      </c>
      <c r="BI946">
        <v>0</v>
      </c>
      <c r="BJ946" t="s">
        <v>1292</v>
      </c>
      <c r="BK946">
        <v>0</v>
      </c>
    </row>
    <row r="947" spans="1:63" x14ac:dyDescent="0.25">
      <c r="A947" t="s">
        <v>989</v>
      </c>
      <c r="B947">
        <v>4</v>
      </c>
      <c r="C947" t="s">
        <v>1264</v>
      </c>
      <c r="D947">
        <v>0</v>
      </c>
      <c r="E947">
        <v>1900</v>
      </c>
      <c r="F947">
        <v>1</v>
      </c>
      <c r="G947">
        <v>9</v>
      </c>
      <c r="H947">
        <v>1.2</v>
      </c>
      <c r="I947" t="s">
        <v>1273</v>
      </c>
      <c r="J947" t="s">
        <v>1274</v>
      </c>
      <c r="K947" t="s">
        <v>1275</v>
      </c>
      <c r="M947" t="s">
        <v>1274</v>
      </c>
      <c r="N947" t="s">
        <v>1276</v>
      </c>
      <c r="P947" t="s">
        <v>1274</v>
      </c>
      <c r="Q947" t="s">
        <v>1277</v>
      </c>
      <c r="X947">
        <v>0.38800000000000001</v>
      </c>
      <c r="Y947">
        <v>0.4</v>
      </c>
      <c r="Z947" t="s">
        <v>1279</v>
      </c>
      <c r="AA947">
        <v>0.2</v>
      </c>
      <c r="AB947">
        <v>0.2</v>
      </c>
      <c r="AC947">
        <v>0.2</v>
      </c>
      <c r="AD947">
        <v>0.2</v>
      </c>
      <c r="AE947">
        <v>7</v>
      </c>
      <c r="AF947" t="s">
        <v>1280</v>
      </c>
      <c r="AG947" t="s">
        <v>1281</v>
      </c>
      <c r="AL947" t="s">
        <v>1284</v>
      </c>
      <c r="AO947">
        <v>35</v>
      </c>
      <c r="AP947">
        <v>-30</v>
      </c>
      <c r="AS947">
        <v>7.4999999999999997E-2</v>
      </c>
      <c r="AT947">
        <v>4</v>
      </c>
      <c r="AU947">
        <v>7.4999999999999997E-2</v>
      </c>
      <c r="AV947">
        <v>4</v>
      </c>
      <c r="AW947" t="s">
        <v>1285</v>
      </c>
      <c r="AX947" t="s">
        <v>1286</v>
      </c>
      <c r="AY947" t="s">
        <v>1288</v>
      </c>
      <c r="AZ947" t="s">
        <v>1289</v>
      </c>
      <c r="BA947">
        <v>4</v>
      </c>
      <c r="BB947">
        <v>0.75</v>
      </c>
      <c r="BC947">
        <v>0</v>
      </c>
      <c r="BD947" t="s">
        <v>1290</v>
      </c>
      <c r="BE947" t="s">
        <v>1290</v>
      </c>
      <c r="BF947" t="s">
        <v>1291</v>
      </c>
      <c r="BG947" t="s">
        <v>1291</v>
      </c>
      <c r="BH947" t="s">
        <v>1291</v>
      </c>
      <c r="BI947">
        <v>0</v>
      </c>
      <c r="BJ947" t="s">
        <v>1292</v>
      </c>
      <c r="BK947">
        <v>0</v>
      </c>
    </row>
    <row r="948" spans="1:63" x14ac:dyDescent="0.25">
      <c r="A948" t="s">
        <v>990</v>
      </c>
      <c r="B948">
        <v>4</v>
      </c>
      <c r="C948" t="s">
        <v>1265</v>
      </c>
      <c r="D948">
        <v>0</v>
      </c>
      <c r="E948">
        <v>1900</v>
      </c>
      <c r="F948">
        <v>1</v>
      </c>
      <c r="G948">
        <v>9</v>
      </c>
      <c r="H948">
        <v>1.2</v>
      </c>
      <c r="I948" t="s">
        <v>1273</v>
      </c>
      <c r="J948" t="s">
        <v>1274</v>
      </c>
      <c r="K948" t="s">
        <v>1275</v>
      </c>
      <c r="M948" t="s">
        <v>1274</v>
      </c>
      <c r="N948" t="s">
        <v>1276</v>
      </c>
      <c r="P948" t="s">
        <v>1274</v>
      </c>
      <c r="Q948" t="s">
        <v>1277</v>
      </c>
      <c r="X948">
        <v>0.38800000000000001</v>
      </c>
      <c r="Y948">
        <v>0.4</v>
      </c>
      <c r="Z948" t="s">
        <v>1279</v>
      </c>
      <c r="AA948">
        <v>0.2</v>
      </c>
      <c r="AB948">
        <v>0.2</v>
      </c>
      <c r="AC948">
        <v>0.2</v>
      </c>
      <c r="AD948">
        <v>0.2</v>
      </c>
      <c r="AE948">
        <v>7</v>
      </c>
      <c r="AF948" t="s">
        <v>1280</v>
      </c>
      <c r="AG948" t="s">
        <v>1281</v>
      </c>
      <c r="AL948" t="s">
        <v>1284</v>
      </c>
      <c r="AO948">
        <v>35</v>
      </c>
      <c r="AP948">
        <v>-30</v>
      </c>
      <c r="AS948">
        <v>7.4999999999999997E-2</v>
      </c>
      <c r="AT948">
        <v>4</v>
      </c>
      <c r="AU948">
        <v>7.4999999999999997E-2</v>
      </c>
      <c r="AV948">
        <v>4</v>
      </c>
      <c r="AW948" t="s">
        <v>1285</v>
      </c>
      <c r="AX948" t="s">
        <v>1286</v>
      </c>
      <c r="AY948" t="s">
        <v>1288</v>
      </c>
      <c r="AZ948" t="s">
        <v>1289</v>
      </c>
      <c r="BA948">
        <v>4</v>
      </c>
      <c r="BB948">
        <v>0.75</v>
      </c>
      <c r="BC948">
        <v>0</v>
      </c>
      <c r="BD948" t="s">
        <v>1290</v>
      </c>
      <c r="BE948" t="s">
        <v>1290</v>
      </c>
      <c r="BF948" t="s">
        <v>1291</v>
      </c>
      <c r="BG948" t="s">
        <v>1291</v>
      </c>
      <c r="BH948" t="s">
        <v>1291</v>
      </c>
      <c r="BI948">
        <v>0</v>
      </c>
      <c r="BJ948" t="s">
        <v>1292</v>
      </c>
      <c r="BK948">
        <v>0</v>
      </c>
    </row>
    <row r="949" spans="1:63" x14ac:dyDescent="0.25">
      <c r="A949" t="s">
        <v>991</v>
      </c>
      <c r="B949">
        <v>4</v>
      </c>
      <c r="C949" t="s">
        <v>1266</v>
      </c>
      <c r="D949">
        <v>0</v>
      </c>
      <c r="E949">
        <v>1900</v>
      </c>
      <c r="F949">
        <v>1</v>
      </c>
      <c r="G949">
        <v>9</v>
      </c>
      <c r="H949">
        <v>1.2</v>
      </c>
      <c r="I949" t="s">
        <v>1273</v>
      </c>
      <c r="J949" t="s">
        <v>1274</v>
      </c>
      <c r="K949" t="s">
        <v>1275</v>
      </c>
      <c r="M949" t="s">
        <v>1274</v>
      </c>
      <c r="N949" t="s">
        <v>1276</v>
      </c>
      <c r="P949" t="s">
        <v>1274</v>
      </c>
      <c r="Q949" t="s">
        <v>1277</v>
      </c>
      <c r="X949">
        <v>0.38800000000000001</v>
      </c>
      <c r="Y949">
        <v>0.4</v>
      </c>
      <c r="Z949" t="s">
        <v>1279</v>
      </c>
      <c r="AA949">
        <v>0.2</v>
      </c>
      <c r="AB949">
        <v>0.2</v>
      </c>
      <c r="AC949">
        <v>0.2</v>
      </c>
      <c r="AD949">
        <v>0.2</v>
      </c>
      <c r="AE949">
        <v>7</v>
      </c>
      <c r="AF949" t="s">
        <v>1280</v>
      </c>
      <c r="AG949" t="s">
        <v>1281</v>
      </c>
      <c r="AL949" t="s">
        <v>1284</v>
      </c>
      <c r="AO949">
        <v>35</v>
      </c>
      <c r="AP949">
        <v>-30</v>
      </c>
      <c r="AS949">
        <v>7.4999999999999997E-2</v>
      </c>
      <c r="AT949">
        <v>4</v>
      </c>
      <c r="AU949">
        <v>7.4999999999999997E-2</v>
      </c>
      <c r="AV949">
        <v>4</v>
      </c>
      <c r="AW949" t="s">
        <v>1285</v>
      </c>
      <c r="AX949" t="s">
        <v>1286</v>
      </c>
      <c r="AY949" t="s">
        <v>1288</v>
      </c>
      <c r="AZ949" t="s">
        <v>1289</v>
      </c>
      <c r="BA949">
        <v>4</v>
      </c>
      <c r="BB949">
        <v>0.75</v>
      </c>
      <c r="BC949">
        <v>0</v>
      </c>
      <c r="BD949" t="s">
        <v>1290</v>
      </c>
      <c r="BE949" t="s">
        <v>1290</v>
      </c>
      <c r="BF949" t="s">
        <v>1291</v>
      </c>
      <c r="BG949" t="s">
        <v>1291</v>
      </c>
      <c r="BH949" t="s">
        <v>1291</v>
      </c>
      <c r="BI949">
        <v>0</v>
      </c>
      <c r="BJ949" t="s">
        <v>1292</v>
      </c>
      <c r="BK949">
        <v>0</v>
      </c>
    </row>
    <row r="950" spans="1:63" x14ac:dyDescent="0.25">
      <c r="A950" t="s">
        <v>992</v>
      </c>
      <c r="B950">
        <v>4</v>
      </c>
      <c r="C950" t="s">
        <v>1267</v>
      </c>
      <c r="D950">
        <v>0</v>
      </c>
      <c r="E950">
        <v>1900</v>
      </c>
      <c r="F950">
        <v>1</v>
      </c>
      <c r="G950">
        <v>9</v>
      </c>
      <c r="H950">
        <v>1.2</v>
      </c>
      <c r="I950" t="s">
        <v>1273</v>
      </c>
      <c r="J950" t="s">
        <v>1274</v>
      </c>
      <c r="K950" t="s">
        <v>1275</v>
      </c>
      <c r="M950" t="s">
        <v>1274</v>
      </c>
      <c r="N950" t="s">
        <v>1276</v>
      </c>
      <c r="P950" t="s">
        <v>1274</v>
      </c>
      <c r="Q950" t="s">
        <v>1277</v>
      </c>
      <c r="X950">
        <v>0.38800000000000001</v>
      </c>
      <c r="Y950">
        <v>0.4</v>
      </c>
      <c r="Z950" t="s">
        <v>1279</v>
      </c>
      <c r="AA950">
        <v>0.2</v>
      </c>
      <c r="AB950">
        <v>0.2</v>
      </c>
      <c r="AC950">
        <v>0.2</v>
      </c>
      <c r="AD950">
        <v>0.2</v>
      </c>
      <c r="AE950">
        <v>7</v>
      </c>
      <c r="AF950" t="s">
        <v>1280</v>
      </c>
      <c r="AG950" t="s">
        <v>1281</v>
      </c>
      <c r="AL950" t="s">
        <v>1284</v>
      </c>
      <c r="AO950">
        <v>35</v>
      </c>
      <c r="AP950">
        <v>-30</v>
      </c>
      <c r="AS950">
        <v>7.4999999999999997E-2</v>
      </c>
      <c r="AT950">
        <v>4</v>
      </c>
      <c r="AU950">
        <v>7.4999999999999997E-2</v>
      </c>
      <c r="AV950">
        <v>4</v>
      </c>
      <c r="AW950" t="s">
        <v>1285</v>
      </c>
      <c r="AX950" t="s">
        <v>1286</v>
      </c>
      <c r="AY950" t="s">
        <v>1288</v>
      </c>
      <c r="AZ950" t="s">
        <v>1289</v>
      </c>
      <c r="BA950">
        <v>4</v>
      </c>
      <c r="BB950">
        <v>0.75</v>
      </c>
      <c r="BC950">
        <v>0</v>
      </c>
      <c r="BD950" t="s">
        <v>1290</v>
      </c>
      <c r="BE950" t="s">
        <v>1290</v>
      </c>
      <c r="BF950" t="s">
        <v>1291</v>
      </c>
      <c r="BG950" t="s">
        <v>1291</v>
      </c>
      <c r="BH950" t="s">
        <v>1291</v>
      </c>
      <c r="BI950">
        <v>0</v>
      </c>
      <c r="BJ950" t="s">
        <v>1292</v>
      </c>
      <c r="BK950">
        <v>0</v>
      </c>
    </row>
    <row r="951" spans="1:63" x14ac:dyDescent="0.25">
      <c r="A951" t="s">
        <v>993</v>
      </c>
      <c r="B951">
        <v>4</v>
      </c>
      <c r="C951" t="s">
        <v>1268</v>
      </c>
      <c r="D951">
        <v>0</v>
      </c>
      <c r="E951">
        <v>1900</v>
      </c>
      <c r="F951">
        <v>1</v>
      </c>
      <c r="G951">
        <v>9</v>
      </c>
      <c r="H951">
        <v>1.2</v>
      </c>
      <c r="I951" t="s">
        <v>1273</v>
      </c>
      <c r="J951" t="s">
        <v>1274</v>
      </c>
      <c r="K951" t="s">
        <v>1275</v>
      </c>
      <c r="M951" t="s">
        <v>1274</v>
      </c>
      <c r="N951" t="s">
        <v>1276</v>
      </c>
      <c r="P951" t="s">
        <v>1274</v>
      </c>
      <c r="Q951" t="s">
        <v>1277</v>
      </c>
      <c r="X951">
        <v>0.38800000000000001</v>
      </c>
      <c r="Y951">
        <v>0.4</v>
      </c>
      <c r="Z951" t="s">
        <v>1279</v>
      </c>
      <c r="AA951">
        <v>0.2</v>
      </c>
      <c r="AB951">
        <v>0.2</v>
      </c>
      <c r="AC951">
        <v>0.2</v>
      </c>
      <c r="AD951">
        <v>0.2</v>
      </c>
      <c r="AE951">
        <v>7</v>
      </c>
      <c r="AF951" t="s">
        <v>1280</v>
      </c>
      <c r="AG951" t="s">
        <v>1281</v>
      </c>
      <c r="AL951" t="s">
        <v>1284</v>
      </c>
      <c r="AO951">
        <v>35</v>
      </c>
      <c r="AP951">
        <v>-30</v>
      </c>
      <c r="AS951">
        <v>7.4999999999999997E-2</v>
      </c>
      <c r="AT951">
        <v>4</v>
      </c>
      <c r="AU951">
        <v>7.4999999999999997E-2</v>
      </c>
      <c r="AV951">
        <v>4</v>
      </c>
      <c r="AW951" t="s">
        <v>1285</v>
      </c>
      <c r="AX951" t="s">
        <v>1286</v>
      </c>
      <c r="AY951" t="s">
        <v>1288</v>
      </c>
      <c r="AZ951" t="s">
        <v>1289</v>
      </c>
      <c r="BA951">
        <v>4</v>
      </c>
      <c r="BB951">
        <v>0.75</v>
      </c>
      <c r="BC951">
        <v>0</v>
      </c>
      <c r="BD951" t="s">
        <v>1290</v>
      </c>
      <c r="BE951" t="s">
        <v>1290</v>
      </c>
      <c r="BF951" t="s">
        <v>1291</v>
      </c>
      <c r="BG951" t="s">
        <v>1291</v>
      </c>
      <c r="BH951" t="s">
        <v>1291</v>
      </c>
      <c r="BI951">
        <v>0</v>
      </c>
      <c r="BJ951" t="s">
        <v>1292</v>
      </c>
      <c r="BK951">
        <v>0</v>
      </c>
    </row>
    <row r="952" spans="1:63" x14ac:dyDescent="0.25">
      <c r="A952" t="s">
        <v>994</v>
      </c>
      <c r="B952">
        <v>4</v>
      </c>
      <c r="C952" t="s">
        <v>1269</v>
      </c>
      <c r="D952">
        <v>0</v>
      </c>
      <c r="E952">
        <v>1900</v>
      </c>
      <c r="F952">
        <v>1</v>
      </c>
      <c r="G952">
        <v>9</v>
      </c>
      <c r="H952">
        <v>1.2</v>
      </c>
      <c r="I952" t="s">
        <v>1273</v>
      </c>
      <c r="J952" t="s">
        <v>1274</v>
      </c>
      <c r="K952" t="s">
        <v>1275</v>
      </c>
      <c r="M952" t="s">
        <v>1274</v>
      </c>
      <c r="N952" t="s">
        <v>1276</v>
      </c>
      <c r="P952" t="s">
        <v>1274</v>
      </c>
      <c r="Q952" t="s">
        <v>1277</v>
      </c>
      <c r="X952">
        <v>0.38800000000000001</v>
      </c>
      <c r="Y952">
        <v>0.4</v>
      </c>
      <c r="Z952" t="s">
        <v>1279</v>
      </c>
      <c r="AA952">
        <v>0.2</v>
      </c>
      <c r="AB952">
        <v>0.2</v>
      </c>
      <c r="AC952">
        <v>0.2</v>
      </c>
      <c r="AD952">
        <v>0.2</v>
      </c>
      <c r="AE952">
        <v>7</v>
      </c>
      <c r="AF952" t="s">
        <v>1280</v>
      </c>
      <c r="AG952" t="s">
        <v>1281</v>
      </c>
      <c r="AL952" t="s">
        <v>1284</v>
      </c>
      <c r="AO952">
        <v>35</v>
      </c>
      <c r="AP952">
        <v>-30</v>
      </c>
      <c r="AS952">
        <v>7.4999999999999997E-2</v>
      </c>
      <c r="AT952">
        <v>4</v>
      </c>
      <c r="AU952">
        <v>7.4999999999999997E-2</v>
      </c>
      <c r="AV952">
        <v>4</v>
      </c>
      <c r="AW952" t="s">
        <v>1285</v>
      </c>
      <c r="AX952" t="s">
        <v>1286</v>
      </c>
      <c r="AY952" t="s">
        <v>1288</v>
      </c>
      <c r="AZ952" t="s">
        <v>1289</v>
      </c>
      <c r="BA952">
        <v>4</v>
      </c>
      <c r="BB952">
        <v>0.75</v>
      </c>
      <c r="BC952">
        <v>0</v>
      </c>
      <c r="BD952" t="s">
        <v>1290</v>
      </c>
      <c r="BE952" t="s">
        <v>1290</v>
      </c>
      <c r="BF952" t="s">
        <v>1291</v>
      </c>
      <c r="BG952" t="s">
        <v>1291</v>
      </c>
      <c r="BH952" t="s">
        <v>1291</v>
      </c>
      <c r="BI952">
        <v>0</v>
      </c>
      <c r="BJ952" t="s">
        <v>1292</v>
      </c>
      <c r="BK952">
        <v>0</v>
      </c>
    </row>
    <row r="953" spans="1:63" x14ac:dyDescent="0.25">
      <c r="A953" t="s">
        <v>995</v>
      </c>
      <c r="B953">
        <v>4</v>
      </c>
      <c r="C953" t="s">
        <v>1270</v>
      </c>
      <c r="D953">
        <v>0</v>
      </c>
      <c r="E953">
        <v>1900</v>
      </c>
      <c r="F953">
        <v>1</v>
      </c>
      <c r="G953">
        <v>9</v>
      </c>
      <c r="H953">
        <v>1.2</v>
      </c>
      <c r="I953" t="s">
        <v>1273</v>
      </c>
      <c r="J953" t="s">
        <v>1274</v>
      </c>
      <c r="K953" t="s">
        <v>1275</v>
      </c>
      <c r="M953" t="s">
        <v>1274</v>
      </c>
      <c r="N953" t="s">
        <v>1276</v>
      </c>
      <c r="P953" t="s">
        <v>1274</v>
      </c>
      <c r="Q953" t="s">
        <v>1277</v>
      </c>
      <c r="X953">
        <v>0.38800000000000001</v>
      </c>
      <c r="Y953">
        <v>0.4</v>
      </c>
      <c r="Z953" t="s">
        <v>1279</v>
      </c>
      <c r="AA953">
        <v>0.2</v>
      </c>
      <c r="AB953">
        <v>0.2</v>
      </c>
      <c r="AC953">
        <v>0.2</v>
      </c>
      <c r="AD953">
        <v>0.2</v>
      </c>
      <c r="AE953">
        <v>7</v>
      </c>
      <c r="AF953" t="s">
        <v>1280</v>
      </c>
      <c r="AG953" t="s">
        <v>1281</v>
      </c>
      <c r="AL953" t="s">
        <v>1284</v>
      </c>
      <c r="AO953">
        <v>35</v>
      </c>
      <c r="AP953">
        <v>-30</v>
      </c>
      <c r="AS953">
        <v>7.4999999999999997E-2</v>
      </c>
      <c r="AT953">
        <v>4</v>
      </c>
      <c r="AU953">
        <v>7.4999999999999997E-2</v>
      </c>
      <c r="AV953">
        <v>4</v>
      </c>
      <c r="AW953" t="s">
        <v>1285</v>
      </c>
      <c r="AX953" t="s">
        <v>1286</v>
      </c>
      <c r="AY953" t="s">
        <v>1288</v>
      </c>
      <c r="AZ953" t="s">
        <v>1289</v>
      </c>
      <c r="BA953">
        <v>4</v>
      </c>
      <c r="BB953">
        <v>0.75</v>
      </c>
      <c r="BC953">
        <v>0</v>
      </c>
      <c r="BD953" t="s">
        <v>1290</v>
      </c>
      <c r="BE953" t="s">
        <v>1290</v>
      </c>
      <c r="BF953" t="s">
        <v>1291</v>
      </c>
      <c r="BG953" t="s">
        <v>1291</v>
      </c>
      <c r="BH953" t="s">
        <v>1291</v>
      </c>
      <c r="BI953">
        <v>0</v>
      </c>
      <c r="BJ953" t="s">
        <v>1292</v>
      </c>
      <c r="BK953">
        <v>0</v>
      </c>
    </row>
    <row r="954" spans="1:63" x14ac:dyDescent="0.25">
      <c r="A954" t="s">
        <v>996</v>
      </c>
      <c r="B954">
        <v>4</v>
      </c>
      <c r="C954" t="s">
        <v>1271</v>
      </c>
      <c r="D954">
        <v>0</v>
      </c>
      <c r="E954">
        <v>1900</v>
      </c>
      <c r="F954">
        <v>1</v>
      </c>
      <c r="G954">
        <v>9</v>
      </c>
      <c r="H954">
        <v>1.2</v>
      </c>
      <c r="I954" t="s">
        <v>1273</v>
      </c>
      <c r="J954" t="s">
        <v>1274</v>
      </c>
      <c r="K954" t="s">
        <v>1275</v>
      </c>
      <c r="M954" t="s">
        <v>1274</v>
      </c>
      <c r="N954" t="s">
        <v>1276</v>
      </c>
      <c r="P954" t="s">
        <v>1274</v>
      </c>
      <c r="Q954" t="s">
        <v>1277</v>
      </c>
      <c r="X954">
        <v>0.38800000000000001</v>
      </c>
      <c r="Y954">
        <v>0.4</v>
      </c>
      <c r="Z954" t="s">
        <v>1279</v>
      </c>
      <c r="AA954">
        <v>0.2</v>
      </c>
      <c r="AB954">
        <v>0.2</v>
      </c>
      <c r="AC954">
        <v>0.2</v>
      </c>
      <c r="AD954">
        <v>0.2</v>
      </c>
      <c r="AE954">
        <v>7</v>
      </c>
      <c r="AF954" t="s">
        <v>1280</v>
      </c>
      <c r="AG954" t="s">
        <v>1281</v>
      </c>
      <c r="AL954" t="s">
        <v>1284</v>
      </c>
      <c r="AO954">
        <v>35</v>
      </c>
      <c r="AP954">
        <v>-30</v>
      </c>
      <c r="AS954">
        <v>7.4999999999999997E-2</v>
      </c>
      <c r="AT954">
        <v>4</v>
      </c>
      <c r="AU954">
        <v>7.4999999999999997E-2</v>
      </c>
      <c r="AV954">
        <v>4</v>
      </c>
      <c r="AW954" t="s">
        <v>1285</v>
      </c>
      <c r="AX954" t="s">
        <v>1286</v>
      </c>
      <c r="AY954" t="s">
        <v>1288</v>
      </c>
      <c r="AZ954" t="s">
        <v>1289</v>
      </c>
      <c r="BA954">
        <v>4</v>
      </c>
      <c r="BB954">
        <v>0.75</v>
      </c>
      <c r="BC954">
        <v>0</v>
      </c>
      <c r="BD954" t="s">
        <v>1290</v>
      </c>
      <c r="BE954" t="s">
        <v>1290</v>
      </c>
      <c r="BF954" t="s">
        <v>1291</v>
      </c>
      <c r="BG954" t="s">
        <v>1291</v>
      </c>
      <c r="BH954" t="s">
        <v>1291</v>
      </c>
      <c r="BI954">
        <v>0</v>
      </c>
      <c r="BJ954" t="s">
        <v>1292</v>
      </c>
      <c r="BK954">
        <v>0</v>
      </c>
    </row>
    <row r="955" spans="1:63" x14ac:dyDescent="0.25">
      <c r="A955" t="s">
        <v>997</v>
      </c>
      <c r="B955">
        <v>4</v>
      </c>
      <c r="C955" t="s">
        <v>1272</v>
      </c>
      <c r="D955">
        <v>0</v>
      </c>
      <c r="E955">
        <v>1900</v>
      </c>
      <c r="F955">
        <v>1</v>
      </c>
      <c r="G955">
        <v>9</v>
      </c>
      <c r="H955">
        <v>1.2</v>
      </c>
      <c r="I955" t="s">
        <v>1273</v>
      </c>
      <c r="J955" t="s">
        <v>1274</v>
      </c>
      <c r="K955" t="s">
        <v>1275</v>
      </c>
      <c r="M955" t="s">
        <v>1274</v>
      </c>
      <c r="N955" t="s">
        <v>1276</v>
      </c>
      <c r="P955" t="s">
        <v>1274</v>
      </c>
      <c r="Q955" t="s">
        <v>1277</v>
      </c>
      <c r="X955">
        <v>0.38800000000000001</v>
      </c>
      <c r="Y955">
        <v>0.4</v>
      </c>
      <c r="Z955" t="s">
        <v>1279</v>
      </c>
      <c r="AA955">
        <v>0.2</v>
      </c>
      <c r="AB955">
        <v>0.2</v>
      </c>
      <c r="AC955">
        <v>0.2</v>
      </c>
      <c r="AD955">
        <v>0.2</v>
      </c>
      <c r="AE955">
        <v>7</v>
      </c>
      <c r="AF955" t="s">
        <v>1280</v>
      </c>
      <c r="AG955" t="s">
        <v>1281</v>
      </c>
      <c r="AL955" t="s">
        <v>1284</v>
      </c>
      <c r="AO955">
        <v>35</v>
      </c>
      <c r="AP955">
        <v>-30</v>
      </c>
      <c r="AS955">
        <v>7.4999999999999997E-2</v>
      </c>
      <c r="AT955">
        <v>4</v>
      </c>
      <c r="AU955">
        <v>7.4999999999999997E-2</v>
      </c>
      <c r="AV955">
        <v>4</v>
      </c>
      <c r="AW955" t="s">
        <v>1285</v>
      </c>
      <c r="AX955" t="s">
        <v>1286</v>
      </c>
      <c r="AY955" t="s">
        <v>1288</v>
      </c>
      <c r="AZ955" t="s">
        <v>1289</v>
      </c>
      <c r="BA955">
        <v>4</v>
      </c>
      <c r="BB955">
        <v>0.75</v>
      </c>
      <c r="BC955">
        <v>0</v>
      </c>
      <c r="BD955" t="s">
        <v>1290</v>
      </c>
      <c r="BE955" t="s">
        <v>1290</v>
      </c>
      <c r="BF955" t="s">
        <v>1291</v>
      </c>
      <c r="BG955" t="s">
        <v>1291</v>
      </c>
      <c r="BH955" t="s">
        <v>1291</v>
      </c>
      <c r="BI955">
        <v>0</v>
      </c>
      <c r="BJ955" t="s">
        <v>1292</v>
      </c>
      <c r="BK955">
        <v>0</v>
      </c>
    </row>
    <row r="956" spans="1:63" x14ac:dyDescent="0.25">
      <c r="A956" t="s">
        <v>998</v>
      </c>
      <c r="B956">
        <v>4</v>
      </c>
      <c r="C956" t="s">
        <v>1167</v>
      </c>
      <c r="D956">
        <v>0</v>
      </c>
      <c r="E956">
        <v>1900</v>
      </c>
      <c r="F956">
        <v>1</v>
      </c>
      <c r="G956">
        <v>9</v>
      </c>
      <c r="H956">
        <v>1.2</v>
      </c>
      <c r="I956" t="s">
        <v>1273</v>
      </c>
      <c r="J956" t="s">
        <v>1274</v>
      </c>
      <c r="K956" t="s">
        <v>1275</v>
      </c>
      <c r="L956">
        <v>8.33333352</v>
      </c>
      <c r="M956" t="s">
        <v>1274</v>
      </c>
      <c r="N956" t="s">
        <v>1276</v>
      </c>
      <c r="O956">
        <v>9.0909091400000008</v>
      </c>
      <c r="P956" t="s">
        <v>1274</v>
      </c>
      <c r="Q956" t="s">
        <v>1277</v>
      </c>
      <c r="R956" t="s">
        <v>1278</v>
      </c>
      <c r="S956">
        <v>4.3478260080000002</v>
      </c>
      <c r="T956">
        <v>0</v>
      </c>
      <c r="U956">
        <v>0</v>
      </c>
      <c r="V956">
        <v>0</v>
      </c>
      <c r="W956">
        <v>1.75</v>
      </c>
      <c r="X956">
        <v>0.38800000000000001</v>
      </c>
      <c r="Y956">
        <v>0.4</v>
      </c>
      <c r="Z956" t="s">
        <v>1279</v>
      </c>
      <c r="AA956">
        <v>0.2</v>
      </c>
      <c r="AB956">
        <v>0.2</v>
      </c>
      <c r="AC956">
        <v>0.2</v>
      </c>
      <c r="AD956">
        <v>0.2</v>
      </c>
      <c r="AE956">
        <v>7</v>
      </c>
      <c r="AF956" t="s">
        <v>1280</v>
      </c>
      <c r="AG956" t="s">
        <v>1281</v>
      </c>
      <c r="AH956" t="s">
        <v>1282</v>
      </c>
      <c r="AI956">
        <v>20</v>
      </c>
      <c r="AJ956" t="s">
        <v>1283</v>
      </c>
      <c r="AK956">
        <v>3.4392901571236671</v>
      </c>
      <c r="AL956" t="s">
        <v>1284</v>
      </c>
      <c r="AM956" t="s">
        <v>1282</v>
      </c>
      <c r="AN956">
        <v>15</v>
      </c>
      <c r="AO956">
        <v>35</v>
      </c>
      <c r="AP956">
        <v>-30</v>
      </c>
      <c r="AQ956">
        <v>0</v>
      </c>
      <c r="AR956">
        <v>0.8</v>
      </c>
      <c r="AS956">
        <v>7.4999999999999997E-2</v>
      </c>
      <c r="AT956">
        <v>4</v>
      </c>
      <c r="AU956">
        <v>7.4999999999999997E-2</v>
      </c>
      <c r="AV956">
        <v>4</v>
      </c>
      <c r="AW956" t="s">
        <v>1285</v>
      </c>
      <c r="AX956" t="s">
        <v>1286</v>
      </c>
      <c r="AY956" t="s">
        <v>1288</v>
      </c>
      <c r="AZ956" t="s">
        <v>1289</v>
      </c>
      <c r="BA956">
        <v>5</v>
      </c>
      <c r="BB956">
        <v>0.75</v>
      </c>
      <c r="BC956">
        <v>0</v>
      </c>
      <c r="BD956" t="s">
        <v>1290</v>
      </c>
      <c r="BE956" t="s">
        <v>1290</v>
      </c>
      <c r="BF956" t="s">
        <v>1291</v>
      </c>
      <c r="BG956" t="s">
        <v>1291</v>
      </c>
      <c r="BH956" t="s">
        <v>1291</v>
      </c>
      <c r="BI956">
        <v>0</v>
      </c>
      <c r="BJ956" t="s">
        <v>1292</v>
      </c>
      <c r="BK956">
        <v>0</v>
      </c>
    </row>
    <row r="957" spans="1:63" x14ac:dyDescent="0.25">
      <c r="A957" t="s">
        <v>999</v>
      </c>
      <c r="B957">
        <v>4</v>
      </c>
      <c r="C957" t="s">
        <v>1168</v>
      </c>
      <c r="D957">
        <v>0</v>
      </c>
      <c r="E957">
        <v>1900</v>
      </c>
      <c r="F957">
        <v>1</v>
      </c>
      <c r="G957">
        <v>9</v>
      </c>
      <c r="H957">
        <v>1.2</v>
      </c>
      <c r="I957" t="s">
        <v>1273</v>
      </c>
      <c r="J957" t="s">
        <v>1274</v>
      </c>
      <c r="K957" t="s">
        <v>1275</v>
      </c>
      <c r="M957" t="s">
        <v>1274</v>
      </c>
      <c r="N957" t="s">
        <v>1276</v>
      </c>
      <c r="P957" t="s">
        <v>1274</v>
      </c>
      <c r="Q957" t="s">
        <v>1277</v>
      </c>
      <c r="X957">
        <v>0.38800000000000001</v>
      </c>
      <c r="Y957">
        <v>0.4</v>
      </c>
      <c r="Z957" t="s">
        <v>1279</v>
      </c>
      <c r="AA957">
        <v>0.2</v>
      </c>
      <c r="AB957">
        <v>0.2</v>
      </c>
      <c r="AC957">
        <v>0.2</v>
      </c>
      <c r="AD957">
        <v>0.2</v>
      </c>
      <c r="AE957">
        <v>7</v>
      </c>
      <c r="AF957" t="s">
        <v>1280</v>
      </c>
      <c r="AG957" t="s">
        <v>1281</v>
      </c>
      <c r="AL957" t="s">
        <v>1284</v>
      </c>
      <c r="AO957">
        <v>35</v>
      </c>
      <c r="AP957">
        <v>-30</v>
      </c>
      <c r="AS957">
        <v>7.4999999999999997E-2</v>
      </c>
      <c r="AT957">
        <v>4</v>
      </c>
      <c r="AU957">
        <v>7.4999999999999997E-2</v>
      </c>
      <c r="AV957">
        <v>4</v>
      </c>
      <c r="AW957" t="s">
        <v>1285</v>
      </c>
      <c r="AX957" t="s">
        <v>1286</v>
      </c>
      <c r="AY957" t="s">
        <v>1288</v>
      </c>
      <c r="AZ957" t="s">
        <v>1289</v>
      </c>
      <c r="BA957">
        <v>5</v>
      </c>
      <c r="BB957">
        <v>0.75</v>
      </c>
      <c r="BC957">
        <v>0</v>
      </c>
      <c r="BD957" t="s">
        <v>1290</v>
      </c>
      <c r="BE957" t="s">
        <v>1290</v>
      </c>
      <c r="BF957" t="s">
        <v>1291</v>
      </c>
      <c r="BG957" t="s">
        <v>1291</v>
      </c>
      <c r="BH957" t="s">
        <v>1291</v>
      </c>
      <c r="BI957">
        <v>0</v>
      </c>
      <c r="BJ957" t="s">
        <v>1292</v>
      </c>
      <c r="BK957">
        <v>0</v>
      </c>
    </row>
    <row r="958" spans="1:63" x14ac:dyDescent="0.25">
      <c r="A958" t="s">
        <v>1000</v>
      </c>
      <c r="B958">
        <v>4</v>
      </c>
      <c r="C958" t="s">
        <v>1169</v>
      </c>
      <c r="D958">
        <v>0</v>
      </c>
      <c r="E958">
        <v>1900</v>
      </c>
      <c r="F958">
        <v>1</v>
      </c>
      <c r="G958">
        <v>9</v>
      </c>
      <c r="H958">
        <v>1.2</v>
      </c>
      <c r="I958" t="s">
        <v>1273</v>
      </c>
      <c r="J958" t="s">
        <v>1274</v>
      </c>
      <c r="K958" t="s">
        <v>1275</v>
      </c>
      <c r="M958" t="s">
        <v>1274</v>
      </c>
      <c r="N958" t="s">
        <v>1276</v>
      </c>
      <c r="P958" t="s">
        <v>1274</v>
      </c>
      <c r="Q958" t="s">
        <v>1277</v>
      </c>
      <c r="X958">
        <v>0.38800000000000001</v>
      </c>
      <c r="Y958">
        <v>0.4</v>
      </c>
      <c r="Z958" t="s">
        <v>1279</v>
      </c>
      <c r="AA958">
        <v>0.2</v>
      </c>
      <c r="AB958">
        <v>0.2</v>
      </c>
      <c r="AC958">
        <v>0.2</v>
      </c>
      <c r="AD958">
        <v>0.2</v>
      </c>
      <c r="AE958">
        <v>7</v>
      </c>
      <c r="AF958" t="s">
        <v>1280</v>
      </c>
      <c r="AG958" t="s">
        <v>1281</v>
      </c>
      <c r="AL958" t="s">
        <v>1284</v>
      </c>
      <c r="AO958">
        <v>35</v>
      </c>
      <c r="AP958">
        <v>-30</v>
      </c>
      <c r="AS958">
        <v>7.4999999999999997E-2</v>
      </c>
      <c r="AT958">
        <v>4</v>
      </c>
      <c r="AU958">
        <v>7.4999999999999997E-2</v>
      </c>
      <c r="AV958">
        <v>4</v>
      </c>
      <c r="AW958" t="s">
        <v>1285</v>
      </c>
      <c r="AX958" t="s">
        <v>1286</v>
      </c>
      <c r="AY958" t="s">
        <v>1288</v>
      </c>
      <c r="AZ958" t="s">
        <v>1289</v>
      </c>
      <c r="BA958">
        <v>5</v>
      </c>
      <c r="BB958">
        <v>0.75</v>
      </c>
      <c r="BC958">
        <v>0</v>
      </c>
      <c r="BD958" t="s">
        <v>1290</v>
      </c>
      <c r="BE958" t="s">
        <v>1290</v>
      </c>
      <c r="BF958" t="s">
        <v>1291</v>
      </c>
      <c r="BG958" t="s">
        <v>1291</v>
      </c>
      <c r="BH958" t="s">
        <v>1291</v>
      </c>
      <c r="BI958">
        <v>0</v>
      </c>
      <c r="BJ958" t="s">
        <v>1292</v>
      </c>
      <c r="BK958">
        <v>0</v>
      </c>
    </row>
    <row r="959" spans="1:63" x14ac:dyDescent="0.25">
      <c r="A959" t="s">
        <v>1001</v>
      </c>
      <c r="B959">
        <v>4</v>
      </c>
      <c r="C959" t="s">
        <v>1170</v>
      </c>
      <c r="D959">
        <v>0</v>
      </c>
      <c r="E959">
        <v>1900</v>
      </c>
      <c r="F959">
        <v>1</v>
      </c>
      <c r="G959">
        <v>9</v>
      </c>
      <c r="H959">
        <v>1.2</v>
      </c>
      <c r="I959" t="s">
        <v>1273</v>
      </c>
      <c r="J959" t="s">
        <v>1274</v>
      </c>
      <c r="K959" t="s">
        <v>1275</v>
      </c>
      <c r="M959" t="s">
        <v>1274</v>
      </c>
      <c r="N959" t="s">
        <v>1276</v>
      </c>
      <c r="P959" t="s">
        <v>1274</v>
      </c>
      <c r="Q959" t="s">
        <v>1277</v>
      </c>
      <c r="X959">
        <v>0.38800000000000001</v>
      </c>
      <c r="Y959">
        <v>0.4</v>
      </c>
      <c r="Z959" t="s">
        <v>1279</v>
      </c>
      <c r="AA959">
        <v>0.2</v>
      </c>
      <c r="AB959">
        <v>0.2</v>
      </c>
      <c r="AC959">
        <v>0.2</v>
      </c>
      <c r="AD959">
        <v>0.2</v>
      </c>
      <c r="AE959">
        <v>7</v>
      </c>
      <c r="AF959" t="s">
        <v>1280</v>
      </c>
      <c r="AG959" t="s">
        <v>1281</v>
      </c>
      <c r="AL959" t="s">
        <v>1284</v>
      </c>
      <c r="AO959">
        <v>35</v>
      </c>
      <c r="AP959">
        <v>-30</v>
      </c>
      <c r="AS959">
        <v>7.4999999999999997E-2</v>
      </c>
      <c r="AT959">
        <v>4</v>
      </c>
      <c r="AU959">
        <v>7.4999999999999997E-2</v>
      </c>
      <c r="AV959">
        <v>4</v>
      </c>
      <c r="AW959" t="s">
        <v>1285</v>
      </c>
      <c r="AX959" t="s">
        <v>1286</v>
      </c>
      <c r="AY959" t="s">
        <v>1288</v>
      </c>
      <c r="AZ959" t="s">
        <v>1289</v>
      </c>
      <c r="BA959">
        <v>5</v>
      </c>
      <c r="BB959">
        <v>0.75</v>
      </c>
      <c r="BC959">
        <v>0</v>
      </c>
      <c r="BD959" t="s">
        <v>1290</v>
      </c>
      <c r="BE959" t="s">
        <v>1290</v>
      </c>
      <c r="BF959" t="s">
        <v>1291</v>
      </c>
      <c r="BG959" t="s">
        <v>1291</v>
      </c>
      <c r="BH959" t="s">
        <v>1291</v>
      </c>
      <c r="BI959">
        <v>0</v>
      </c>
      <c r="BJ959" t="s">
        <v>1292</v>
      </c>
      <c r="BK959">
        <v>0</v>
      </c>
    </row>
    <row r="960" spans="1:63" x14ac:dyDescent="0.25">
      <c r="A960" t="s">
        <v>1002</v>
      </c>
      <c r="B960">
        <v>4</v>
      </c>
      <c r="C960" t="s">
        <v>1171</v>
      </c>
      <c r="D960">
        <v>0</v>
      </c>
      <c r="E960">
        <v>1900</v>
      </c>
      <c r="F960">
        <v>1</v>
      </c>
      <c r="G960">
        <v>9</v>
      </c>
      <c r="H960">
        <v>1.2</v>
      </c>
      <c r="I960" t="s">
        <v>1273</v>
      </c>
      <c r="J960" t="s">
        <v>1274</v>
      </c>
      <c r="K960" t="s">
        <v>1275</v>
      </c>
      <c r="M960" t="s">
        <v>1274</v>
      </c>
      <c r="N960" t="s">
        <v>1276</v>
      </c>
      <c r="P960" t="s">
        <v>1274</v>
      </c>
      <c r="Q960" t="s">
        <v>1277</v>
      </c>
      <c r="X960">
        <v>0.38800000000000001</v>
      </c>
      <c r="Y960">
        <v>0.4</v>
      </c>
      <c r="Z960" t="s">
        <v>1279</v>
      </c>
      <c r="AA960">
        <v>0.2</v>
      </c>
      <c r="AB960">
        <v>0.2</v>
      </c>
      <c r="AC960">
        <v>0.2</v>
      </c>
      <c r="AD960">
        <v>0.2</v>
      </c>
      <c r="AE960">
        <v>7</v>
      </c>
      <c r="AF960" t="s">
        <v>1280</v>
      </c>
      <c r="AG960" t="s">
        <v>1281</v>
      </c>
      <c r="AL960" t="s">
        <v>1284</v>
      </c>
      <c r="AO960">
        <v>35</v>
      </c>
      <c r="AP960">
        <v>-30</v>
      </c>
      <c r="AS960">
        <v>7.4999999999999997E-2</v>
      </c>
      <c r="AT960">
        <v>4</v>
      </c>
      <c r="AU960">
        <v>7.4999999999999997E-2</v>
      </c>
      <c r="AV960">
        <v>4</v>
      </c>
      <c r="AW960" t="s">
        <v>1285</v>
      </c>
      <c r="AX960" t="s">
        <v>1286</v>
      </c>
      <c r="AY960" t="s">
        <v>1288</v>
      </c>
      <c r="AZ960" t="s">
        <v>1289</v>
      </c>
      <c r="BA960">
        <v>5</v>
      </c>
      <c r="BB960">
        <v>0.75</v>
      </c>
      <c r="BC960">
        <v>0</v>
      </c>
      <c r="BD960" t="s">
        <v>1290</v>
      </c>
      <c r="BE960" t="s">
        <v>1290</v>
      </c>
      <c r="BF960" t="s">
        <v>1291</v>
      </c>
      <c r="BG960" t="s">
        <v>1291</v>
      </c>
      <c r="BH960" t="s">
        <v>1291</v>
      </c>
      <c r="BI960">
        <v>0</v>
      </c>
      <c r="BJ960" t="s">
        <v>1292</v>
      </c>
      <c r="BK960">
        <v>0</v>
      </c>
    </row>
    <row r="961" spans="1:63" x14ac:dyDescent="0.25">
      <c r="A961" t="s">
        <v>1003</v>
      </c>
      <c r="B961">
        <v>4</v>
      </c>
      <c r="C961" t="s">
        <v>1172</v>
      </c>
      <c r="D961">
        <v>0</v>
      </c>
      <c r="E961">
        <v>1900</v>
      </c>
      <c r="F961">
        <v>1</v>
      </c>
      <c r="G961">
        <v>9</v>
      </c>
      <c r="H961">
        <v>1.2</v>
      </c>
      <c r="I961" t="s">
        <v>1273</v>
      </c>
      <c r="J961" t="s">
        <v>1274</v>
      </c>
      <c r="K961" t="s">
        <v>1275</v>
      </c>
      <c r="M961" t="s">
        <v>1274</v>
      </c>
      <c r="N961" t="s">
        <v>1276</v>
      </c>
      <c r="P961" t="s">
        <v>1274</v>
      </c>
      <c r="Q961" t="s">
        <v>1277</v>
      </c>
      <c r="X961">
        <v>0.38800000000000001</v>
      </c>
      <c r="Y961">
        <v>0.4</v>
      </c>
      <c r="Z961" t="s">
        <v>1279</v>
      </c>
      <c r="AA961">
        <v>0.2</v>
      </c>
      <c r="AB961">
        <v>0.2</v>
      </c>
      <c r="AC961">
        <v>0.2</v>
      </c>
      <c r="AD961">
        <v>0.2</v>
      </c>
      <c r="AE961">
        <v>7</v>
      </c>
      <c r="AF961" t="s">
        <v>1280</v>
      </c>
      <c r="AG961" t="s">
        <v>1281</v>
      </c>
      <c r="AL961" t="s">
        <v>1284</v>
      </c>
      <c r="AO961">
        <v>35</v>
      </c>
      <c r="AP961">
        <v>-30</v>
      </c>
      <c r="AS961">
        <v>7.4999999999999997E-2</v>
      </c>
      <c r="AT961">
        <v>4</v>
      </c>
      <c r="AU961">
        <v>7.4999999999999997E-2</v>
      </c>
      <c r="AV961">
        <v>4</v>
      </c>
      <c r="AW961" t="s">
        <v>1285</v>
      </c>
      <c r="AX961" t="s">
        <v>1286</v>
      </c>
      <c r="AY961" t="s">
        <v>1288</v>
      </c>
      <c r="AZ961" t="s">
        <v>1289</v>
      </c>
      <c r="BA961">
        <v>5</v>
      </c>
      <c r="BB961">
        <v>0.75</v>
      </c>
      <c r="BC961">
        <v>0</v>
      </c>
      <c r="BD961" t="s">
        <v>1290</v>
      </c>
      <c r="BE961" t="s">
        <v>1290</v>
      </c>
      <c r="BF961" t="s">
        <v>1291</v>
      </c>
      <c r="BG961" t="s">
        <v>1291</v>
      </c>
      <c r="BH961" t="s">
        <v>1291</v>
      </c>
      <c r="BI961">
        <v>0</v>
      </c>
      <c r="BJ961" t="s">
        <v>1292</v>
      </c>
      <c r="BK961">
        <v>0</v>
      </c>
    </row>
    <row r="962" spans="1:63" x14ac:dyDescent="0.25">
      <c r="A962" t="s">
        <v>1004</v>
      </c>
      <c r="B962">
        <v>4</v>
      </c>
      <c r="C962" t="s">
        <v>1173</v>
      </c>
      <c r="D962">
        <v>0</v>
      </c>
      <c r="E962">
        <v>1900</v>
      </c>
      <c r="F962">
        <v>1</v>
      </c>
      <c r="G962">
        <v>9</v>
      </c>
      <c r="H962">
        <v>1.2</v>
      </c>
      <c r="I962" t="s">
        <v>1273</v>
      </c>
      <c r="J962" t="s">
        <v>1274</v>
      </c>
      <c r="K962" t="s">
        <v>1275</v>
      </c>
      <c r="M962" t="s">
        <v>1274</v>
      </c>
      <c r="N962" t="s">
        <v>1276</v>
      </c>
      <c r="P962" t="s">
        <v>1274</v>
      </c>
      <c r="Q962" t="s">
        <v>1277</v>
      </c>
      <c r="X962">
        <v>0.38800000000000001</v>
      </c>
      <c r="Y962">
        <v>0.4</v>
      </c>
      <c r="Z962" t="s">
        <v>1279</v>
      </c>
      <c r="AA962">
        <v>0.2</v>
      </c>
      <c r="AB962">
        <v>0.2</v>
      </c>
      <c r="AC962">
        <v>0.2</v>
      </c>
      <c r="AD962">
        <v>0.2</v>
      </c>
      <c r="AE962">
        <v>7</v>
      </c>
      <c r="AF962" t="s">
        <v>1280</v>
      </c>
      <c r="AG962" t="s">
        <v>1281</v>
      </c>
      <c r="AL962" t="s">
        <v>1284</v>
      </c>
      <c r="AO962">
        <v>35</v>
      </c>
      <c r="AP962">
        <v>-30</v>
      </c>
      <c r="AS962">
        <v>7.4999999999999997E-2</v>
      </c>
      <c r="AT962">
        <v>4</v>
      </c>
      <c r="AU962">
        <v>7.4999999999999997E-2</v>
      </c>
      <c r="AV962">
        <v>4</v>
      </c>
      <c r="AW962" t="s">
        <v>1285</v>
      </c>
      <c r="AX962" t="s">
        <v>1286</v>
      </c>
      <c r="AY962" t="s">
        <v>1288</v>
      </c>
      <c r="AZ962" t="s">
        <v>1289</v>
      </c>
      <c r="BA962">
        <v>5</v>
      </c>
      <c r="BB962">
        <v>0.75</v>
      </c>
      <c r="BC962">
        <v>0</v>
      </c>
      <c r="BD962" t="s">
        <v>1290</v>
      </c>
      <c r="BE962" t="s">
        <v>1290</v>
      </c>
      <c r="BF962" t="s">
        <v>1291</v>
      </c>
      <c r="BG962" t="s">
        <v>1291</v>
      </c>
      <c r="BH962" t="s">
        <v>1291</v>
      </c>
      <c r="BI962">
        <v>0</v>
      </c>
      <c r="BJ962" t="s">
        <v>1292</v>
      </c>
      <c r="BK962">
        <v>0</v>
      </c>
    </row>
    <row r="963" spans="1:63" x14ac:dyDescent="0.25">
      <c r="A963" t="s">
        <v>1005</v>
      </c>
      <c r="B963">
        <v>4</v>
      </c>
      <c r="C963" t="s">
        <v>1174</v>
      </c>
      <c r="D963">
        <v>0</v>
      </c>
      <c r="E963">
        <v>1900</v>
      </c>
      <c r="F963">
        <v>1</v>
      </c>
      <c r="G963">
        <v>9</v>
      </c>
      <c r="H963">
        <v>1.2</v>
      </c>
      <c r="I963" t="s">
        <v>1273</v>
      </c>
      <c r="J963" t="s">
        <v>1274</v>
      </c>
      <c r="K963" t="s">
        <v>1275</v>
      </c>
      <c r="M963" t="s">
        <v>1274</v>
      </c>
      <c r="N963" t="s">
        <v>1276</v>
      </c>
      <c r="P963" t="s">
        <v>1274</v>
      </c>
      <c r="Q963" t="s">
        <v>1277</v>
      </c>
      <c r="X963">
        <v>0.38800000000000001</v>
      </c>
      <c r="Y963">
        <v>0.4</v>
      </c>
      <c r="Z963" t="s">
        <v>1279</v>
      </c>
      <c r="AA963">
        <v>0.2</v>
      </c>
      <c r="AB963">
        <v>0.2</v>
      </c>
      <c r="AC963">
        <v>0.2</v>
      </c>
      <c r="AD963">
        <v>0.2</v>
      </c>
      <c r="AE963">
        <v>7</v>
      </c>
      <c r="AF963" t="s">
        <v>1280</v>
      </c>
      <c r="AG963" t="s">
        <v>1281</v>
      </c>
      <c r="AL963" t="s">
        <v>1284</v>
      </c>
      <c r="AO963">
        <v>35</v>
      </c>
      <c r="AP963">
        <v>-30</v>
      </c>
      <c r="AS963">
        <v>7.4999999999999997E-2</v>
      </c>
      <c r="AT963">
        <v>4</v>
      </c>
      <c r="AU963">
        <v>7.4999999999999997E-2</v>
      </c>
      <c r="AV963">
        <v>4</v>
      </c>
      <c r="AW963" t="s">
        <v>1285</v>
      </c>
      <c r="AX963" t="s">
        <v>1286</v>
      </c>
      <c r="AY963" t="s">
        <v>1288</v>
      </c>
      <c r="AZ963" t="s">
        <v>1289</v>
      </c>
      <c r="BA963">
        <v>5</v>
      </c>
      <c r="BB963">
        <v>0.75</v>
      </c>
      <c r="BC963">
        <v>0</v>
      </c>
      <c r="BD963" t="s">
        <v>1290</v>
      </c>
      <c r="BE963" t="s">
        <v>1290</v>
      </c>
      <c r="BF963" t="s">
        <v>1291</v>
      </c>
      <c r="BG963" t="s">
        <v>1291</v>
      </c>
      <c r="BH963" t="s">
        <v>1291</v>
      </c>
      <c r="BI963">
        <v>0</v>
      </c>
      <c r="BJ963" t="s">
        <v>1292</v>
      </c>
      <c r="BK963">
        <v>0</v>
      </c>
    </row>
    <row r="964" spans="1:63" x14ac:dyDescent="0.25">
      <c r="A964" t="s">
        <v>1006</v>
      </c>
      <c r="B964">
        <v>4</v>
      </c>
      <c r="C964" t="s">
        <v>1175</v>
      </c>
      <c r="D964">
        <v>0</v>
      </c>
      <c r="E964">
        <v>1900</v>
      </c>
      <c r="F964">
        <v>1</v>
      </c>
      <c r="G964">
        <v>9</v>
      </c>
      <c r="H964">
        <v>1.2</v>
      </c>
      <c r="I964" t="s">
        <v>1273</v>
      </c>
      <c r="J964" t="s">
        <v>1274</v>
      </c>
      <c r="K964" t="s">
        <v>1275</v>
      </c>
      <c r="M964" t="s">
        <v>1274</v>
      </c>
      <c r="N964" t="s">
        <v>1276</v>
      </c>
      <c r="P964" t="s">
        <v>1274</v>
      </c>
      <c r="Q964" t="s">
        <v>1277</v>
      </c>
      <c r="X964">
        <v>0.38800000000000001</v>
      </c>
      <c r="Y964">
        <v>0.4</v>
      </c>
      <c r="Z964" t="s">
        <v>1279</v>
      </c>
      <c r="AA964">
        <v>0.2</v>
      </c>
      <c r="AB964">
        <v>0.2</v>
      </c>
      <c r="AC964">
        <v>0.2</v>
      </c>
      <c r="AD964">
        <v>0.2</v>
      </c>
      <c r="AE964">
        <v>7</v>
      </c>
      <c r="AF964" t="s">
        <v>1280</v>
      </c>
      <c r="AG964" t="s">
        <v>1281</v>
      </c>
      <c r="AL964" t="s">
        <v>1284</v>
      </c>
      <c r="AO964">
        <v>35</v>
      </c>
      <c r="AP964">
        <v>-30</v>
      </c>
      <c r="AS964">
        <v>7.4999999999999997E-2</v>
      </c>
      <c r="AT964">
        <v>4</v>
      </c>
      <c r="AU964">
        <v>7.4999999999999997E-2</v>
      </c>
      <c r="AV964">
        <v>4</v>
      </c>
      <c r="AW964" t="s">
        <v>1285</v>
      </c>
      <c r="AX964" t="s">
        <v>1286</v>
      </c>
      <c r="AY964" t="s">
        <v>1288</v>
      </c>
      <c r="AZ964" t="s">
        <v>1289</v>
      </c>
      <c r="BA964">
        <v>5</v>
      </c>
      <c r="BB964">
        <v>0.75</v>
      </c>
      <c r="BC964">
        <v>0</v>
      </c>
      <c r="BD964" t="s">
        <v>1290</v>
      </c>
      <c r="BE964" t="s">
        <v>1290</v>
      </c>
      <c r="BF964" t="s">
        <v>1291</v>
      </c>
      <c r="BG964" t="s">
        <v>1291</v>
      </c>
      <c r="BH964" t="s">
        <v>1291</v>
      </c>
      <c r="BI964">
        <v>0</v>
      </c>
      <c r="BJ964" t="s">
        <v>1292</v>
      </c>
      <c r="BK964">
        <v>0</v>
      </c>
    </row>
    <row r="965" spans="1:63" x14ac:dyDescent="0.25">
      <c r="A965" t="s">
        <v>1007</v>
      </c>
      <c r="B965">
        <v>4</v>
      </c>
      <c r="C965" t="s">
        <v>1176</v>
      </c>
      <c r="D965">
        <v>0</v>
      </c>
      <c r="E965">
        <v>1900</v>
      </c>
      <c r="F965">
        <v>1</v>
      </c>
      <c r="G965">
        <v>9</v>
      </c>
      <c r="H965">
        <v>1.2</v>
      </c>
      <c r="I965" t="s">
        <v>1273</v>
      </c>
      <c r="J965" t="s">
        <v>1274</v>
      </c>
      <c r="K965" t="s">
        <v>1275</v>
      </c>
      <c r="M965" t="s">
        <v>1274</v>
      </c>
      <c r="N965" t="s">
        <v>1276</v>
      </c>
      <c r="P965" t="s">
        <v>1274</v>
      </c>
      <c r="Q965" t="s">
        <v>1277</v>
      </c>
      <c r="X965">
        <v>0.38800000000000001</v>
      </c>
      <c r="Y965">
        <v>0.4</v>
      </c>
      <c r="Z965" t="s">
        <v>1279</v>
      </c>
      <c r="AA965">
        <v>0.2</v>
      </c>
      <c r="AB965">
        <v>0.2</v>
      </c>
      <c r="AC965">
        <v>0.2</v>
      </c>
      <c r="AD965">
        <v>0.2</v>
      </c>
      <c r="AE965">
        <v>7</v>
      </c>
      <c r="AF965" t="s">
        <v>1280</v>
      </c>
      <c r="AG965" t="s">
        <v>1281</v>
      </c>
      <c r="AL965" t="s">
        <v>1284</v>
      </c>
      <c r="AO965">
        <v>35</v>
      </c>
      <c r="AP965">
        <v>-30</v>
      </c>
      <c r="AS965">
        <v>7.4999999999999997E-2</v>
      </c>
      <c r="AT965">
        <v>4</v>
      </c>
      <c r="AU965">
        <v>7.4999999999999997E-2</v>
      </c>
      <c r="AV965">
        <v>4</v>
      </c>
      <c r="AW965" t="s">
        <v>1285</v>
      </c>
      <c r="AX965" t="s">
        <v>1286</v>
      </c>
      <c r="AY965" t="s">
        <v>1288</v>
      </c>
      <c r="AZ965" t="s">
        <v>1289</v>
      </c>
      <c r="BA965">
        <v>5</v>
      </c>
      <c r="BB965">
        <v>0.75</v>
      </c>
      <c r="BC965">
        <v>0</v>
      </c>
      <c r="BD965" t="s">
        <v>1290</v>
      </c>
      <c r="BE965" t="s">
        <v>1290</v>
      </c>
      <c r="BF965" t="s">
        <v>1291</v>
      </c>
      <c r="BG965" t="s">
        <v>1291</v>
      </c>
      <c r="BH965" t="s">
        <v>1291</v>
      </c>
      <c r="BI965">
        <v>0</v>
      </c>
      <c r="BJ965" t="s">
        <v>1292</v>
      </c>
      <c r="BK965">
        <v>0</v>
      </c>
    </row>
    <row r="966" spans="1:63" x14ac:dyDescent="0.25">
      <c r="A966" t="s">
        <v>1008</v>
      </c>
      <c r="B966">
        <v>4</v>
      </c>
      <c r="C966" t="s">
        <v>1177</v>
      </c>
      <c r="D966">
        <v>0</v>
      </c>
      <c r="E966">
        <v>1900</v>
      </c>
      <c r="F966">
        <v>1</v>
      </c>
      <c r="G966">
        <v>9</v>
      </c>
      <c r="H966">
        <v>1.2</v>
      </c>
      <c r="I966" t="s">
        <v>1273</v>
      </c>
      <c r="J966" t="s">
        <v>1274</v>
      </c>
      <c r="K966" t="s">
        <v>1275</v>
      </c>
      <c r="M966" t="s">
        <v>1274</v>
      </c>
      <c r="N966" t="s">
        <v>1276</v>
      </c>
      <c r="P966" t="s">
        <v>1274</v>
      </c>
      <c r="Q966" t="s">
        <v>1277</v>
      </c>
      <c r="X966">
        <v>0.38800000000000001</v>
      </c>
      <c r="Y966">
        <v>0.4</v>
      </c>
      <c r="Z966" t="s">
        <v>1279</v>
      </c>
      <c r="AA966">
        <v>0.2</v>
      </c>
      <c r="AB966">
        <v>0.2</v>
      </c>
      <c r="AC966">
        <v>0.2</v>
      </c>
      <c r="AD966">
        <v>0.2</v>
      </c>
      <c r="AE966">
        <v>7</v>
      </c>
      <c r="AF966" t="s">
        <v>1280</v>
      </c>
      <c r="AG966" t="s">
        <v>1281</v>
      </c>
      <c r="AL966" t="s">
        <v>1284</v>
      </c>
      <c r="AO966">
        <v>35</v>
      </c>
      <c r="AP966">
        <v>-30</v>
      </c>
      <c r="AS966">
        <v>7.4999999999999997E-2</v>
      </c>
      <c r="AT966">
        <v>4</v>
      </c>
      <c r="AU966">
        <v>7.4999999999999997E-2</v>
      </c>
      <c r="AV966">
        <v>4</v>
      </c>
      <c r="AW966" t="s">
        <v>1285</v>
      </c>
      <c r="AX966" t="s">
        <v>1286</v>
      </c>
      <c r="AY966" t="s">
        <v>1288</v>
      </c>
      <c r="AZ966" t="s">
        <v>1289</v>
      </c>
      <c r="BA966">
        <v>5</v>
      </c>
      <c r="BB966">
        <v>0.75</v>
      </c>
      <c r="BC966">
        <v>0</v>
      </c>
      <c r="BD966" t="s">
        <v>1290</v>
      </c>
      <c r="BE966" t="s">
        <v>1290</v>
      </c>
      <c r="BF966" t="s">
        <v>1291</v>
      </c>
      <c r="BG966" t="s">
        <v>1291</v>
      </c>
      <c r="BH966" t="s">
        <v>1291</v>
      </c>
      <c r="BI966">
        <v>0</v>
      </c>
      <c r="BJ966" t="s">
        <v>1292</v>
      </c>
      <c r="BK966">
        <v>0</v>
      </c>
    </row>
    <row r="967" spans="1:63" x14ac:dyDescent="0.25">
      <c r="A967" t="s">
        <v>1009</v>
      </c>
      <c r="B967">
        <v>4</v>
      </c>
      <c r="C967" t="s">
        <v>1178</v>
      </c>
      <c r="D967">
        <v>0</v>
      </c>
      <c r="E967">
        <v>1900</v>
      </c>
      <c r="F967">
        <v>1</v>
      </c>
      <c r="G967">
        <v>9</v>
      </c>
      <c r="H967">
        <v>1.2</v>
      </c>
      <c r="I967" t="s">
        <v>1273</v>
      </c>
      <c r="J967" t="s">
        <v>1274</v>
      </c>
      <c r="K967" t="s">
        <v>1275</v>
      </c>
      <c r="M967" t="s">
        <v>1274</v>
      </c>
      <c r="N967" t="s">
        <v>1276</v>
      </c>
      <c r="P967" t="s">
        <v>1274</v>
      </c>
      <c r="Q967" t="s">
        <v>1277</v>
      </c>
      <c r="X967">
        <v>0.38800000000000001</v>
      </c>
      <c r="Y967">
        <v>0.4</v>
      </c>
      <c r="Z967" t="s">
        <v>1279</v>
      </c>
      <c r="AA967">
        <v>0.2</v>
      </c>
      <c r="AB967">
        <v>0.2</v>
      </c>
      <c r="AC967">
        <v>0.2</v>
      </c>
      <c r="AD967">
        <v>0.2</v>
      </c>
      <c r="AE967">
        <v>7</v>
      </c>
      <c r="AF967" t="s">
        <v>1280</v>
      </c>
      <c r="AG967" t="s">
        <v>1281</v>
      </c>
      <c r="AL967" t="s">
        <v>1284</v>
      </c>
      <c r="AO967">
        <v>35</v>
      </c>
      <c r="AP967">
        <v>-30</v>
      </c>
      <c r="AS967">
        <v>7.4999999999999997E-2</v>
      </c>
      <c r="AT967">
        <v>4</v>
      </c>
      <c r="AU967">
        <v>7.4999999999999997E-2</v>
      </c>
      <c r="AV967">
        <v>4</v>
      </c>
      <c r="AW967" t="s">
        <v>1285</v>
      </c>
      <c r="AX967" t="s">
        <v>1286</v>
      </c>
      <c r="AY967" t="s">
        <v>1288</v>
      </c>
      <c r="AZ967" t="s">
        <v>1289</v>
      </c>
      <c r="BA967">
        <v>5</v>
      </c>
      <c r="BB967">
        <v>0.75</v>
      </c>
      <c r="BC967">
        <v>0</v>
      </c>
      <c r="BD967" t="s">
        <v>1290</v>
      </c>
      <c r="BE967" t="s">
        <v>1290</v>
      </c>
      <c r="BF967" t="s">
        <v>1291</v>
      </c>
      <c r="BG967" t="s">
        <v>1291</v>
      </c>
      <c r="BH967" t="s">
        <v>1291</v>
      </c>
      <c r="BI967">
        <v>0</v>
      </c>
      <c r="BJ967" t="s">
        <v>1292</v>
      </c>
      <c r="BK967">
        <v>0</v>
      </c>
    </row>
    <row r="968" spans="1:63" x14ac:dyDescent="0.25">
      <c r="A968" t="s">
        <v>1010</v>
      </c>
      <c r="B968">
        <v>4</v>
      </c>
      <c r="C968" t="s">
        <v>1179</v>
      </c>
      <c r="D968">
        <v>0</v>
      </c>
      <c r="E968">
        <v>1900</v>
      </c>
      <c r="F968">
        <v>1</v>
      </c>
      <c r="G968">
        <v>9</v>
      </c>
      <c r="H968">
        <v>1.2</v>
      </c>
      <c r="I968" t="s">
        <v>1273</v>
      </c>
      <c r="J968" t="s">
        <v>1274</v>
      </c>
      <c r="K968" t="s">
        <v>1275</v>
      </c>
      <c r="M968" t="s">
        <v>1274</v>
      </c>
      <c r="N968" t="s">
        <v>1276</v>
      </c>
      <c r="P968" t="s">
        <v>1274</v>
      </c>
      <c r="Q968" t="s">
        <v>1277</v>
      </c>
      <c r="X968">
        <v>0.38800000000000001</v>
      </c>
      <c r="Y968">
        <v>0.4</v>
      </c>
      <c r="Z968" t="s">
        <v>1279</v>
      </c>
      <c r="AA968">
        <v>0.2</v>
      </c>
      <c r="AB968">
        <v>0.2</v>
      </c>
      <c r="AC968">
        <v>0.2</v>
      </c>
      <c r="AD968">
        <v>0.2</v>
      </c>
      <c r="AE968">
        <v>7</v>
      </c>
      <c r="AF968" t="s">
        <v>1280</v>
      </c>
      <c r="AG968" t="s">
        <v>1281</v>
      </c>
      <c r="AL968" t="s">
        <v>1284</v>
      </c>
      <c r="AO968">
        <v>35</v>
      </c>
      <c r="AP968">
        <v>-30</v>
      </c>
      <c r="AS968">
        <v>7.4999999999999997E-2</v>
      </c>
      <c r="AT968">
        <v>4</v>
      </c>
      <c r="AU968">
        <v>7.4999999999999997E-2</v>
      </c>
      <c r="AV968">
        <v>4</v>
      </c>
      <c r="AW968" t="s">
        <v>1285</v>
      </c>
      <c r="AX968" t="s">
        <v>1286</v>
      </c>
      <c r="AY968" t="s">
        <v>1288</v>
      </c>
      <c r="AZ968" t="s">
        <v>1289</v>
      </c>
      <c r="BA968">
        <v>5</v>
      </c>
      <c r="BB968">
        <v>0.75</v>
      </c>
      <c r="BC968">
        <v>0</v>
      </c>
      <c r="BD968" t="s">
        <v>1290</v>
      </c>
      <c r="BE968" t="s">
        <v>1290</v>
      </c>
      <c r="BF968" t="s">
        <v>1291</v>
      </c>
      <c r="BG968" t="s">
        <v>1291</v>
      </c>
      <c r="BH968" t="s">
        <v>1291</v>
      </c>
      <c r="BI968">
        <v>0</v>
      </c>
      <c r="BJ968" t="s">
        <v>1292</v>
      </c>
      <c r="BK968">
        <v>0</v>
      </c>
    </row>
    <row r="969" spans="1:63" x14ac:dyDescent="0.25">
      <c r="A969" t="s">
        <v>1011</v>
      </c>
      <c r="B969">
        <v>4</v>
      </c>
      <c r="C969" t="s">
        <v>1180</v>
      </c>
      <c r="D969">
        <v>0</v>
      </c>
      <c r="E969">
        <v>1900</v>
      </c>
      <c r="F969">
        <v>1</v>
      </c>
      <c r="G969">
        <v>9</v>
      </c>
      <c r="H969">
        <v>1.2</v>
      </c>
      <c r="I969" t="s">
        <v>1273</v>
      </c>
      <c r="J969" t="s">
        <v>1274</v>
      </c>
      <c r="K969" t="s">
        <v>1275</v>
      </c>
      <c r="M969" t="s">
        <v>1274</v>
      </c>
      <c r="N969" t="s">
        <v>1276</v>
      </c>
      <c r="P969" t="s">
        <v>1274</v>
      </c>
      <c r="Q969" t="s">
        <v>1277</v>
      </c>
      <c r="X969">
        <v>0.38800000000000001</v>
      </c>
      <c r="Y969">
        <v>0.4</v>
      </c>
      <c r="Z969" t="s">
        <v>1279</v>
      </c>
      <c r="AA969">
        <v>0.2</v>
      </c>
      <c r="AB969">
        <v>0.2</v>
      </c>
      <c r="AC969">
        <v>0.2</v>
      </c>
      <c r="AD969">
        <v>0.2</v>
      </c>
      <c r="AE969">
        <v>7</v>
      </c>
      <c r="AF969" t="s">
        <v>1280</v>
      </c>
      <c r="AG969" t="s">
        <v>1281</v>
      </c>
      <c r="AL969" t="s">
        <v>1284</v>
      </c>
      <c r="AO969">
        <v>35</v>
      </c>
      <c r="AP969">
        <v>-30</v>
      </c>
      <c r="AS969">
        <v>7.4999999999999997E-2</v>
      </c>
      <c r="AT969">
        <v>4</v>
      </c>
      <c r="AU969">
        <v>7.4999999999999997E-2</v>
      </c>
      <c r="AV969">
        <v>4</v>
      </c>
      <c r="AW969" t="s">
        <v>1285</v>
      </c>
      <c r="AX969" t="s">
        <v>1286</v>
      </c>
      <c r="AY969" t="s">
        <v>1288</v>
      </c>
      <c r="AZ969" t="s">
        <v>1289</v>
      </c>
      <c r="BA969">
        <v>5</v>
      </c>
      <c r="BB969">
        <v>0.75</v>
      </c>
      <c r="BC969">
        <v>0</v>
      </c>
      <c r="BD969" t="s">
        <v>1290</v>
      </c>
      <c r="BE969" t="s">
        <v>1290</v>
      </c>
      <c r="BF969" t="s">
        <v>1291</v>
      </c>
      <c r="BG969" t="s">
        <v>1291</v>
      </c>
      <c r="BH969" t="s">
        <v>1291</v>
      </c>
      <c r="BI969">
        <v>0</v>
      </c>
      <c r="BJ969" t="s">
        <v>1292</v>
      </c>
      <c r="BK969">
        <v>0</v>
      </c>
    </row>
    <row r="970" spans="1:63" x14ac:dyDescent="0.25">
      <c r="A970" t="s">
        <v>1012</v>
      </c>
      <c r="B970">
        <v>4</v>
      </c>
      <c r="C970" t="s">
        <v>1181</v>
      </c>
      <c r="D970">
        <v>0</v>
      </c>
      <c r="E970">
        <v>1900</v>
      </c>
      <c r="F970">
        <v>1</v>
      </c>
      <c r="G970">
        <v>9</v>
      </c>
      <c r="H970">
        <v>1.2</v>
      </c>
      <c r="I970" t="s">
        <v>1273</v>
      </c>
      <c r="J970" t="s">
        <v>1274</v>
      </c>
      <c r="K970" t="s">
        <v>1275</v>
      </c>
      <c r="M970" t="s">
        <v>1274</v>
      </c>
      <c r="N970" t="s">
        <v>1276</v>
      </c>
      <c r="P970" t="s">
        <v>1274</v>
      </c>
      <c r="Q970" t="s">
        <v>1277</v>
      </c>
      <c r="X970">
        <v>0.38800000000000001</v>
      </c>
      <c r="Y970">
        <v>0.4</v>
      </c>
      <c r="Z970" t="s">
        <v>1279</v>
      </c>
      <c r="AA970">
        <v>0.2</v>
      </c>
      <c r="AB970">
        <v>0.2</v>
      </c>
      <c r="AC970">
        <v>0.2</v>
      </c>
      <c r="AD970">
        <v>0.2</v>
      </c>
      <c r="AE970">
        <v>7</v>
      </c>
      <c r="AF970" t="s">
        <v>1280</v>
      </c>
      <c r="AG970" t="s">
        <v>1281</v>
      </c>
      <c r="AL970" t="s">
        <v>1284</v>
      </c>
      <c r="AO970">
        <v>35</v>
      </c>
      <c r="AP970">
        <v>-30</v>
      </c>
      <c r="AS970">
        <v>7.4999999999999997E-2</v>
      </c>
      <c r="AT970">
        <v>4</v>
      </c>
      <c r="AU970">
        <v>7.4999999999999997E-2</v>
      </c>
      <c r="AV970">
        <v>4</v>
      </c>
      <c r="AW970" t="s">
        <v>1285</v>
      </c>
      <c r="AX970" t="s">
        <v>1286</v>
      </c>
      <c r="AY970" t="s">
        <v>1288</v>
      </c>
      <c r="AZ970" t="s">
        <v>1289</v>
      </c>
      <c r="BA970">
        <v>5</v>
      </c>
      <c r="BB970">
        <v>0.75</v>
      </c>
      <c r="BC970">
        <v>0</v>
      </c>
      <c r="BD970" t="s">
        <v>1290</v>
      </c>
      <c r="BE970" t="s">
        <v>1290</v>
      </c>
      <c r="BF970" t="s">
        <v>1291</v>
      </c>
      <c r="BG970" t="s">
        <v>1291</v>
      </c>
      <c r="BH970" t="s">
        <v>1291</v>
      </c>
      <c r="BI970">
        <v>0</v>
      </c>
      <c r="BJ970" t="s">
        <v>1292</v>
      </c>
      <c r="BK970">
        <v>0</v>
      </c>
    </row>
    <row r="971" spans="1:63" x14ac:dyDescent="0.25">
      <c r="A971" t="s">
        <v>1013</v>
      </c>
      <c r="B971">
        <v>4</v>
      </c>
      <c r="C971" t="s">
        <v>1182</v>
      </c>
      <c r="D971">
        <v>0</v>
      </c>
      <c r="E971">
        <v>1900</v>
      </c>
      <c r="F971">
        <v>1</v>
      </c>
      <c r="G971">
        <v>9</v>
      </c>
      <c r="H971">
        <v>1.2</v>
      </c>
      <c r="I971" t="s">
        <v>1273</v>
      </c>
      <c r="J971" t="s">
        <v>1274</v>
      </c>
      <c r="K971" t="s">
        <v>1275</v>
      </c>
      <c r="M971" t="s">
        <v>1274</v>
      </c>
      <c r="N971" t="s">
        <v>1276</v>
      </c>
      <c r="P971" t="s">
        <v>1274</v>
      </c>
      <c r="Q971" t="s">
        <v>1277</v>
      </c>
      <c r="X971">
        <v>0.38800000000000001</v>
      </c>
      <c r="Y971">
        <v>0.4</v>
      </c>
      <c r="Z971" t="s">
        <v>1279</v>
      </c>
      <c r="AA971">
        <v>0.2</v>
      </c>
      <c r="AB971">
        <v>0.2</v>
      </c>
      <c r="AC971">
        <v>0.2</v>
      </c>
      <c r="AD971">
        <v>0.2</v>
      </c>
      <c r="AE971">
        <v>7</v>
      </c>
      <c r="AF971" t="s">
        <v>1280</v>
      </c>
      <c r="AG971" t="s">
        <v>1281</v>
      </c>
      <c r="AL971" t="s">
        <v>1284</v>
      </c>
      <c r="AO971">
        <v>35</v>
      </c>
      <c r="AP971">
        <v>-30</v>
      </c>
      <c r="AS971">
        <v>7.4999999999999997E-2</v>
      </c>
      <c r="AT971">
        <v>4</v>
      </c>
      <c r="AU971">
        <v>7.4999999999999997E-2</v>
      </c>
      <c r="AV971">
        <v>4</v>
      </c>
      <c r="AW971" t="s">
        <v>1285</v>
      </c>
      <c r="AX971" t="s">
        <v>1286</v>
      </c>
      <c r="AY971" t="s">
        <v>1288</v>
      </c>
      <c r="AZ971" t="s">
        <v>1289</v>
      </c>
      <c r="BA971">
        <v>5</v>
      </c>
      <c r="BB971">
        <v>0.75</v>
      </c>
      <c r="BC971">
        <v>0</v>
      </c>
      <c r="BD971" t="s">
        <v>1290</v>
      </c>
      <c r="BE971" t="s">
        <v>1290</v>
      </c>
      <c r="BF971" t="s">
        <v>1291</v>
      </c>
      <c r="BG971" t="s">
        <v>1291</v>
      </c>
      <c r="BH971" t="s">
        <v>1291</v>
      </c>
      <c r="BI971">
        <v>0</v>
      </c>
      <c r="BJ971" t="s">
        <v>1292</v>
      </c>
      <c r="BK971">
        <v>0</v>
      </c>
    </row>
    <row r="972" spans="1:63" x14ac:dyDescent="0.25">
      <c r="A972" t="s">
        <v>1014</v>
      </c>
      <c r="B972">
        <v>4</v>
      </c>
      <c r="C972" t="s">
        <v>1183</v>
      </c>
      <c r="D972">
        <v>0</v>
      </c>
      <c r="E972">
        <v>1900</v>
      </c>
      <c r="F972">
        <v>1</v>
      </c>
      <c r="G972">
        <v>9</v>
      </c>
      <c r="H972">
        <v>1.2</v>
      </c>
      <c r="I972" t="s">
        <v>1273</v>
      </c>
      <c r="J972" t="s">
        <v>1274</v>
      </c>
      <c r="K972" t="s">
        <v>1275</v>
      </c>
      <c r="M972" t="s">
        <v>1274</v>
      </c>
      <c r="N972" t="s">
        <v>1276</v>
      </c>
      <c r="P972" t="s">
        <v>1274</v>
      </c>
      <c r="Q972" t="s">
        <v>1277</v>
      </c>
      <c r="X972">
        <v>0.38800000000000001</v>
      </c>
      <c r="Y972">
        <v>0.4</v>
      </c>
      <c r="Z972" t="s">
        <v>1279</v>
      </c>
      <c r="AA972">
        <v>0.2</v>
      </c>
      <c r="AB972">
        <v>0.2</v>
      </c>
      <c r="AC972">
        <v>0.2</v>
      </c>
      <c r="AD972">
        <v>0.2</v>
      </c>
      <c r="AE972">
        <v>7</v>
      </c>
      <c r="AF972" t="s">
        <v>1280</v>
      </c>
      <c r="AG972" t="s">
        <v>1281</v>
      </c>
      <c r="AL972" t="s">
        <v>1284</v>
      </c>
      <c r="AO972">
        <v>35</v>
      </c>
      <c r="AP972">
        <v>-30</v>
      </c>
      <c r="AS972">
        <v>7.4999999999999997E-2</v>
      </c>
      <c r="AT972">
        <v>4</v>
      </c>
      <c r="AU972">
        <v>7.4999999999999997E-2</v>
      </c>
      <c r="AV972">
        <v>4</v>
      </c>
      <c r="AW972" t="s">
        <v>1285</v>
      </c>
      <c r="AX972" t="s">
        <v>1286</v>
      </c>
      <c r="AY972" t="s">
        <v>1288</v>
      </c>
      <c r="AZ972" t="s">
        <v>1289</v>
      </c>
      <c r="BA972">
        <v>5</v>
      </c>
      <c r="BB972">
        <v>0.75</v>
      </c>
      <c r="BC972">
        <v>0</v>
      </c>
      <c r="BD972" t="s">
        <v>1290</v>
      </c>
      <c r="BE972" t="s">
        <v>1290</v>
      </c>
      <c r="BF972" t="s">
        <v>1291</v>
      </c>
      <c r="BG972" t="s">
        <v>1291</v>
      </c>
      <c r="BH972" t="s">
        <v>1291</v>
      </c>
      <c r="BI972">
        <v>0</v>
      </c>
      <c r="BJ972" t="s">
        <v>1292</v>
      </c>
      <c r="BK972">
        <v>0</v>
      </c>
    </row>
    <row r="973" spans="1:63" x14ac:dyDescent="0.25">
      <c r="A973" t="s">
        <v>1015</v>
      </c>
      <c r="B973">
        <v>4</v>
      </c>
      <c r="C973" t="s">
        <v>1184</v>
      </c>
      <c r="D973">
        <v>0</v>
      </c>
      <c r="E973">
        <v>1900</v>
      </c>
      <c r="F973">
        <v>1</v>
      </c>
      <c r="G973">
        <v>9</v>
      </c>
      <c r="H973">
        <v>1.2</v>
      </c>
      <c r="I973" t="s">
        <v>1273</v>
      </c>
      <c r="J973" t="s">
        <v>1274</v>
      </c>
      <c r="K973" t="s">
        <v>1275</v>
      </c>
      <c r="M973" t="s">
        <v>1274</v>
      </c>
      <c r="N973" t="s">
        <v>1276</v>
      </c>
      <c r="P973" t="s">
        <v>1274</v>
      </c>
      <c r="Q973" t="s">
        <v>1277</v>
      </c>
      <c r="X973">
        <v>0.38800000000000001</v>
      </c>
      <c r="Y973">
        <v>0.4</v>
      </c>
      <c r="Z973" t="s">
        <v>1279</v>
      </c>
      <c r="AA973">
        <v>0.2</v>
      </c>
      <c r="AB973">
        <v>0.2</v>
      </c>
      <c r="AC973">
        <v>0.2</v>
      </c>
      <c r="AD973">
        <v>0.2</v>
      </c>
      <c r="AE973">
        <v>7</v>
      </c>
      <c r="AF973" t="s">
        <v>1280</v>
      </c>
      <c r="AG973" t="s">
        <v>1281</v>
      </c>
      <c r="AL973" t="s">
        <v>1284</v>
      </c>
      <c r="AO973">
        <v>35</v>
      </c>
      <c r="AP973">
        <v>-30</v>
      </c>
      <c r="AS973">
        <v>7.4999999999999997E-2</v>
      </c>
      <c r="AT973">
        <v>4</v>
      </c>
      <c r="AU973">
        <v>7.4999999999999997E-2</v>
      </c>
      <c r="AV973">
        <v>4</v>
      </c>
      <c r="AW973" t="s">
        <v>1285</v>
      </c>
      <c r="AX973" t="s">
        <v>1286</v>
      </c>
      <c r="AY973" t="s">
        <v>1288</v>
      </c>
      <c r="AZ973" t="s">
        <v>1289</v>
      </c>
      <c r="BA973">
        <v>5</v>
      </c>
      <c r="BB973">
        <v>0.75</v>
      </c>
      <c r="BC973">
        <v>0</v>
      </c>
      <c r="BD973" t="s">
        <v>1290</v>
      </c>
      <c r="BE973" t="s">
        <v>1290</v>
      </c>
      <c r="BF973" t="s">
        <v>1291</v>
      </c>
      <c r="BG973" t="s">
        <v>1291</v>
      </c>
      <c r="BH973" t="s">
        <v>1291</v>
      </c>
      <c r="BI973">
        <v>0</v>
      </c>
      <c r="BJ973" t="s">
        <v>1292</v>
      </c>
      <c r="BK973">
        <v>0</v>
      </c>
    </row>
    <row r="974" spans="1:63" x14ac:dyDescent="0.25">
      <c r="A974" t="s">
        <v>1016</v>
      </c>
      <c r="B974">
        <v>4</v>
      </c>
      <c r="C974" t="s">
        <v>1185</v>
      </c>
      <c r="D974">
        <v>0</v>
      </c>
      <c r="E974">
        <v>1900</v>
      </c>
      <c r="F974">
        <v>1</v>
      </c>
      <c r="G974">
        <v>9</v>
      </c>
      <c r="H974">
        <v>1.2</v>
      </c>
      <c r="I974" t="s">
        <v>1273</v>
      </c>
      <c r="J974" t="s">
        <v>1274</v>
      </c>
      <c r="K974" t="s">
        <v>1275</v>
      </c>
      <c r="M974" t="s">
        <v>1274</v>
      </c>
      <c r="N974" t="s">
        <v>1276</v>
      </c>
      <c r="P974" t="s">
        <v>1274</v>
      </c>
      <c r="Q974" t="s">
        <v>1277</v>
      </c>
      <c r="X974">
        <v>0.38800000000000001</v>
      </c>
      <c r="Y974">
        <v>0.4</v>
      </c>
      <c r="Z974" t="s">
        <v>1279</v>
      </c>
      <c r="AA974">
        <v>0.2</v>
      </c>
      <c r="AB974">
        <v>0.2</v>
      </c>
      <c r="AC974">
        <v>0.2</v>
      </c>
      <c r="AD974">
        <v>0.2</v>
      </c>
      <c r="AE974">
        <v>7</v>
      </c>
      <c r="AF974" t="s">
        <v>1280</v>
      </c>
      <c r="AG974" t="s">
        <v>1281</v>
      </c>
      <c r="AL974" t="s">
        <v>1284</v>
      </c>
      <c r="AO974">
        <v>35</v>
      </c>
      <c r="AP974">
        <v>-30</v>
      </c>
      <c r="AS974">
        <v>7.4999999999999997E-2</v>
      </c>
      <c r="AT974">
        <v>4</v>
      </c>
      <c r="AU974">
        <v>7.4999999999999997E-2</v>
      </c>
      <c r="AV974">
        <v>4</v>
      </c>
      <c r="AW974" t="s">
        <v>1285</v>
      </c>
      <c r="AX974" t="s">
        <v>1286</v>
      </c>
      <c r="AY974" t="s">
        <v>1288</v>
      </c>
      <c r="AZ974" t="s">
        <v>1289</v>
      </c>
      <c r="BA974">
        <v>5</v>
      </c>
      <c r="BB974">
        <v>0.75</v>
      </c>
      <c r="BC974">
        <v>0</v>
      </c>
      <c r="BD974" t="s">
        <v>1290</v>
      </c>
      <c r="BE974" t="s">
        <v>1290</v>
      </c>
      <c r="BF974" t="s">
        <v>1291</v>
      </c>
      <c r="BG974" t="s">
        <v>1291</v>
      </c>
      <c r="BH974" t="s">
        <v>1291</v>
      </c>
      <c r="BI974">
        <v>0</v>
      </c>
      <c r="BJ974" t="s">
        <v>1292</v>
      </c>
      <c r="BK974">
        <v>0</v>
      </c>
    </row>
    <row r="975" spans="1:63" x14ac:dyDescent="0.25">
      <c r="A975" t="s">
        <v>1017</v>
      </c>
      <c r="B975">
        <v>4</v>
      </c>
      <c r="C975" t="s">
        <v>1186</v>
      </c>
      <c r="D975">
        <v>0</v>
      </c>
      <c r="E975">
        <v>1900</v>
      </c>
      <c r="F975">
        <v>1</v>
      </c>
      <c r="G975">
        <v>9</v>
      </c>
      <c r="H975">
        <v>1.2</v>
      </c>
      <c r="I975" t="s">
        <v>1273</v>
      </c>
      <c r="J975" t="s">
        <v>1274</v>
      </c>
      <c r="K975" t="s">
        <v>1275</v>
      </c>
      <c r="M975" t="s">
        <v>1274</v>
      </c>
      <c r="N975" t="s">
        <v>1276</v>
      </c>
      <c r="P975" t="s">
        <v>1274</v>
      </c>
      <c r="Q975" t="s">
        <v>1277</v>
      </c>
      <c r="X975">
        <v>0.38800000000000001</v>
      </c>
      <c r="Y975">
        <v>0.4</v>
      </c>
      <c r="Z975" t="s">
        <v>1279</v>
      </c>
      <c r="AA975">
        <v>0.2</v>
      </c>
      <c r="AB975">
        <v>0.2</v>
      </c>
      <c r="AC975">
        <v>0.2</v>
      </c>
      <c r="AD975">
        <v>0.2</v>
      </c>
      <c r="AE975">
        <v>7</v>
      </c>
      <c r="AF975" t="s">
        <v>1280</v>
      </c>
      <c r="AG975" t="s">
        <v>1281</v>
      </c>
      <c r="AL975" t="s">
        <v>1284</v>
      </c>
      <c r="AO975">
        <v>35</v>
      </c>
      <c r="AP975">
        <v>-30</v>
      </c>
      <c r="AS975">
        <v>7.4999999999999997E-2</v>
      </c>
      <c r="AT975">
        <v>4</v>
      </c>
      <c r="AU975">
        <v>7.4999999999999997E-2</v>
      </c>
      <c r="AV975">
        <v>4</v>
      </c>
      <c r="AW975" t="s">
        <v>1285</v>
      </c>
      <c r="AX975" t="s">
        <v>1286</v>
      </c>
      <c r="AY975" t="s">
        <v>1288</v>
      </c>
      <c r="AZ975" t="s">
        <v>1289</v>
      </c>
      <c r="BA975">
        <v>5</v>
      </c>
      <c r="BB975">
        <v>0.75</v>
      </c>
      <c r="BC975">
        <v>0</v>
      </c>
      <c r="BD975" t="s">
        <v>1290</v>
      </c>
      <c r="BE975" t="s">
        <v>1290</v>
      </c>
      <c r="BF975" t="s">
        <v>1291</v>
      </c>
      <c r="BG975" t="s">
        <v>1291</v>
      </c>
      <c r="BH975" t="s">
        <v>1291</v>
      </c>
      <c r="BI975">
        <v>0</v>
      </c>
      <c r="BJ975" t="s">
        <v>1292</v>
      </c>
      <c r="BK975">
        <v>0</v>
      </c>
    </row>
    <row r="976" spans="1:63" x14ac:dyDescent="0.25">
      <c r="A976" t="s">
        <v>1018</v>
      </c>
      <c r="B976">
        <v>4</v>
      </c>
      <c r="C976" t="s">
        <v>1187</v>
      </c>
      <c r="D976">
        <v>0</v>
      </c>
      <c r="E976">
        <v>1900</v>
      </c>
      <c r="F976">
        <v>1</v>
      </c>
      <c r="G976">
        <v>9</v>
      </c>
      <c r="H976">
        <v>1.2</v>
      </c>
      <c r="I976" t="s">
        <v>1273</v>
      </c>
      <c r="J976" t="s">
        <v>1274</v>
      </c>
      <c r="K976" t="s">
        <v>1275</v>
      </c>
      <c r="M976" t="s">
        <v>1274</v>
      </c>
      <c r="N976" t="s">
        <v>1276</v>
      </c>
      <c r="P976" t="s">
        <v>1274</v>
      </c>
      <c r="Q976" t="s">
        <v>1277</v>
      </c>
      <c r="X976">
        <v>0.38800000000000001</v>
      </c>
      <c r="Y976">
        <v>0.4</v>
      </c>
      <c r="Z976" t="s">
        <v>1279</v>
      </c>
      <c r="AA976">
        <v>0.2</v>
      </c>
      <c r="AB976">
        <v>0.2</v>
      </c>
      <c r="AC976">
        <v>0.2</v>
      </c>
      <c r="AD976">
        <v>0.2</v>
      </c>
      <c r="AE976">
        <v>7</v>
      </c>
      <c r="AF976" t="s">
        <v>1280</v>
      </c>
      <c r="AG976" t="s">
        <v>1281</v>
      </c>
      <c r="AL976" t="s">
        <v>1284</v>
      </c>
      <c r="AO976">
        <v>35</v>
      </c>
      <c r="AP976">
        <v>-30</v>
      </c>
      <c r="AS976">
        <v>7.4999999999999997E-2</v>
      </c>
      <c r="AT976">
        <v>4</v>
      </c>
      <c r="AU976">
        <v>7.4999999999999997E-2</v>
      </c>
      <c r="AV976">
        <v>4</v>
      </c>
      <c r="AW976" t="s">
        <v>1285</v>
      </c>
      <c r="AX976" t="s">
        <v>1286</v>
      </c>
      <c r="AY976" t="s">
        <v>1288</v>
      </c>
      <c r="AZ976" t="s">
        <v>1289</v>
      </c>
      <c r="BA976">
        <v>5</v>
      </c>
      <c r="BB976">
        <v>0.75</v>
      </c>
      <c r="BC976">
        <v>0</v>
      </c>
      <c r="BD976" t="s">
        <v>1290</v>
      </c>
      <c r="BE976" t="s">
        <v>1290</v>
      </c>
      <c r="BF976" t="s">
        <v>1291</v>
      </c>
      <c r="BG976" t="s">
        <v>1291</v>
      </c>
      <c r="BH976" t="s">
        <v>1291</v>
      </c>
      <c r="BI976">
        <v>0</v>
      </c>
      <c r="BJ976" t="s">
        <v>1292</v>
      </c>
      <c r="BK976">
        <v>0</v>
      </c>
    </row>
    <row r="977" spans="1:63" x14ac:dyDescent="0.25">
      <c r="A977" t="s">
        <v>1019</v>
      </c>
      <c r="B977">
        <v>4</v>
      </c>
      <c r="C977" t="s">
        <v>1188</v>
      </c>
      <c r="D977">
        <v>0</v>
      </c>
      <c r="E977">
        <v>1900</v>
      </c>
      <c r="F977">
        <v>1</v>
      </c>
      <c r="G977">
        <v>9</v>
      </c>
      <c r="H977">
        <v>1.2</v>
      </c>
      <c r="I977" t="s">
        <v>1273</v>
      </c>
      <c r="J977" t="s">
        <v>1274</v>
      </c>
      <c r="K977" t="s">
        <v>1275</v>
      </c>
      <c r="M977" t="s">
        <v>1274</v>
      </c>
      <c r="N977" t="s">
        <v>1276</v>
      </c>
      <c r="P977" t="s">
        <v>1274</v>
      </c>
      <c r="Q977" t="s">
        <v>1277</v>
      </c>
      <c r="X977">
        <v>0.38800000000000001</v>
      </c>
      <c r="Y977">
        <v>0.4</v>
      </c>
      <c r="Z977" t="s">
        <v>1279</v>
      </c>
      <c r="AA977">
        <v>0.2</v>
      </c>
      <c r="AB977">
        <v>0.2</v>
      </c>
      <c r="AC977">
        <v>0.2</v>
      </c>
      <c r="AD977">
        <v>0.2</v>
      </c>
      <c r="AE977">
        <v>7</v>
      </c>
      <c r="AF977" t="s">
        <v>1280</v>
      </c>
      <c r="AG977" t="s">
        <v>1281</v>
      </c>
      <c r="AL977" t="s">
        <v>1284</v>
      </c>
      <c r="AO977">
        <v>35</v>
      </c>
      <c r="AP977">
        <v>-30</v>
      </c>
      <c r="AS977">
        <v>7.4999999999999997E-2</v>
      </c>
      <c r="AT977">
        <v>4</v>
      </c>
      <c r="AU977">
        <v>7.4999999999999997E-2</v>
      </c>
      <c r="AV977">
        <v>4</v>
      </c>
      <c r="AW977" t="s">
        <v>1285</v>
      </c>
      <c r="AX977" t="s">
        <v>1286</v>
      </c>
      <c r="AY977" t="s">
        <v>1288</v>
      </c>
      <c r="AZ977" t="s">
        <v>1289</v>
      </c>
      <c r="BA977">
        <v>5</v>
      </c>
      <c r="BB977">
        <v>0.75</v>
      </c>
      <c r="BC977">
        <v>0</v>
      </c>
      <c r="BD977" t="s">
        <v>1290</v>
      </c>
      <c r="BE977" t="s">
        <v>1290</v>
      </c>
      <c r="BF977" t="s">
        <v>1291</v>
      </c>
      <c r="BG977" t="s">
        <v>1291</v>
      </c>
      <c r="BH977" t="s">
        <v>1291</v>
      </c>
      <c r="BI977">
        <v>0</v>
      </c>
      <c r="BJ977" t="s">
        <v>1292</v>
      </c>
      <c r="BK977">
        <v>0</v>
      </c>
    </row>
    <row r="978" spans="1:63" x14ac:dyDescent="0.25">
      <c r="A978" t="s">
        <v>1020</v>
      </c>
      <c r="B978">
        <v>4</v>
      </c>
      <c r="C978" t="s">
        <v>1189</v>
      </c>
      <c r="D978">
        <v>0</v>
      </c>
      <c r="E978">
        <v>1900</v>
      </c>
      <c r="F978">
        <v>1</v>
      </c>
      <c r="G978">
        <v>9</v>
      </c>
      <c r="H978">
        <v>1.2</v>
      </c>
      <c r="I978" t="s">
        <v>1273</v>
      </c>
      <c r="J978" t="s">
        <v>1274</v>
      </c>
      <c r="K978" t="s">
        <v>1275</v>
      </c>
      <c r="M978" t="s">
        <v>1274</v>
      </c>
      <c r="N978" t="s">
        <v>1276</v>
      </c>
      <c r="P978" t="s">
        <v>1274</v>
      </c>
      <c r="Q978" t="s">
        <v>1277</v>
      </c>
      <c r="X978">
        <v>0.38800000000000001</v>
      </c>
      <c r="Y978">
        <v>0.4</v>
      </c>
      <c r="Z978" t="s">
        <v>1279</v>
      </c>
      <c r="AA978">
        <v>0.2</v>
      </c>
      <c r="AB978">
        <v>0.2</v>
      </c>
      <c r="AC978">
        <v>0.2</v>
      </c>
      <c r="AD978">
        <v>0.2</v>
      </c>
      <c r="AE978">
        <v>7</v>
      </c>
      <c r="AF978" t="s">
        <v>1280</v>
      </c>
      <c r="AG978" t="s">
        <v>1281</v>
      </c>
      <c r="AL978" t="s">
        <v>1284</v>
      </c>
      <c r="AO978">
        <v>35</v>
      </c>
      <c r="AP978">
        <v>-30</v>
      </c>
      <c r="AS978">
        <v>7.4999999999999997E-2</v>
      </c>
      <c r="AT978">
        <v>4</v>
      </c>
      <c r="AU978">
        <v>7.4999999999999997E-2</v>
      </c>
      <c r="AV978">
        <v>4</v>
      </c>
      <c r="AW978" t="s">
        <v>1285</v>
      </c>
      <c r="AX978" t="s">
        <v>1286</v>
      </c>
      <c r="AY978" t="s">
        <v>1288</v>
      </c>
      <c r="AZ978" t="s">
        <v>1289</v>
      </c>
      <c r="BA978">
        <v>5</v>
      </c>
      <c r="BB978">
        <v>0.75</v>
      </c>
      <c r="BC978">
        <v>0</v>
      </c>
      <c r="BD978" t="s">
        <v>1290</v>
      </c>
      <c r="BE978" t="s">
        <v>1290</v>
      </c>
      <c r="BF978" t="s">
        <v>1291</v>
      </c>
      <c r="BG978" t="s">
        <v>1291</v>
      </c>
      <c r="BH978" t="s">
        <v>1291</v>
      </c>
      <c r="BI978">
        <v>0</v>
      </c>
      <c r="BJ978" t="s">
        <v>1292</v>
      </c>
      <c r="BK978">
        <v>0</v>
      </c>
    </row>
    <row r="979" spans="1:63" x14ac:dyDescent="0.25">
      <c r="A979" t="s">
        <v>1021</v>
      </c>
      <c r="B979">
        <v>4</v>
      </c>
      <c r="C979" t="s">
        <v>1190</v>
      </c>
      <c r="D979">
        <v>0</v>
      </c>
      <c r="E979">
        <v>1900</v>
      </c>
      <c r="F979">
        <v>1</v>
      </c>
      <c r="G979">
        <v>9</v>
      </c>
      <c r="H979">
        <v>1.2</v>
      </c>
      <c r="I979" t="s">
        <v>1273</v>
      </c>
      <c r="J979" t="s">
        <v>1274</v>
      </c>
      <c r="K979" t="s">
        <v>1275</v>
      </c>
      <c r="M979" t="s">
        <v>1274</v>
      </c>
      <c r="N979" t="s">
        <v>1276</v>
      </c>
      <c r="P979" t="s">
        <v>1274</v>
      </c>
      <c r="Q979" t="s">
        <v>1277</v>
      </c>
      <c r="X979">
        <v>0.38800000000000001</v>
      </c>
      <c r="Y979">
        <v>0.4</v>
      </c>
      <c r="Z979" t="s">
        <v>1279</v>
      </c>
      <c r="AA979">
        <v>0.2</v>
      </c>
      <c r="AB979">
        <v>0.2</v>
      </c>
      <c r="AC979">
        <v>0.2</v>
      </c>
      <c r="AD979">
        <v>0.2</v>
      </c>
      <c r="AE979">
        <v>7</v>
      </c>
      <c r="AF979" t="s">
        <v>1280</v>
      </c>
      <c r="AG979" t="s">
        <v>1281</v>
      </c>
      <c r="AL979" t="s">
        <v>1284</v>
      </c>
      <c r="AO979">
        <v>35</v>
      </c>
      <c r="AP979">
        <v>-30</v>
      </c>
      <c r="AS979">
        <v>7.4999999999999997E-2</v>
      </c>
      <c r="AT979">
        <v>4</v>
      </c>
      <c r="AU979">
        <v>7.4999999999999997E-2</v>
      </c>
      <c r="AV979">
        <v>4</v>
      </c>
      <c r="AW979" t="s">
        <v>1285</v>
      </c>
      <c r="AX979" t="s">
        <v>1286</v>
      </c>
      <c r="AY979" t="s">
        <v>1288</v>
      </c>
      <c r="AZ979" t="s">
        <v>1289</v>
      </c>
      <c r="BA979">
        <v>5</v>
      </c>
      <c r="BB979">
        <v>0.75</v>
      </c>
      <c r="BC979">
        <v>0</v>
      </c>
      <c r="BD979" t="s">
        <v>1290</v>
      </c>
      <c r="BE979" t="s">
        <v>1290</v>
      </c>
      <c r="BF979" t="s">
        <v>1291</v>
      </c>
      <c r="BG979" t="s">
        <v>1291</v>
      </c>
      <c r="BH979" t="s">
        <v>1291</v>
      </c>
      <c r="BI979">
        <v>0</v>
      </c>
      <c r="BJ979" t="s">
        <v>1292</v>
      </c>
      <c r="BK979">
        <v>0</v>
      </c>
    </row>
    <row r="980" spans="1:63" x14ac:dyDescent="0.25">
      <c r="A980" t="s">
        <v>1022</v>
      </c>
      <c r="B980">
        <v>4</v>
      </c>
      <c r="C980" t="s">
        <v>1191</v>
      </c>
      <c r="D980">
        <v>0</v>
      </c>
      <c r="E980">
        <v>1900</v>
      </c>
      <c r="F980">
        <v>1</v>
      </c>
      <c r="G980">
        <v>9</v>
      </c>
      <c r="H980">
        <v>1.2</v>
      </c>
      <c r="I980" t="s">
        <v>1273</v>
      </c>
      <c r="J980" t="s">
        <v>1274</v>
      </c>
      <c r="K980" t="s">
        <v>1275</v>
      </c>
      <c r="M980" t="s">
        <v>1274</v>
      </c>
      <c r="N980" t="s">
        <v>1276</v>
      </c>
      <c r="P980" t="s">
        <v>1274</v>
      </c>
      <c r="Q980" t="s">
        <v>1277</v>
      </c>
      <c r="X980">
        <v>0.38800000000000001</v>
      </c>
      <c r="Y980">
        <v>0.4</v>
      </c>
      <c r="Z980" t="s">
        <v>1279</v>
      </c>
      <c r="AA980">
        <v>0.2</v>
      </c>
      <c r="AB980">
        <v>0.2</v>
      </c>
      <c r="AC980">
        <v>0.2</v>
      </c>
      <c r="AD980">
        <v>0.2</v>
      </c>
      <c r="AE980">
        <v>7</v>
      </c>
      <c r="AF980" t="s">
        <v>1280</v>
      </c>
      <c r="AG980" t="s">
        <v>1281</v>
      </c>
      <c r="AL980" t="s">
        <v>1284</v>
      </c>
      <c r="AO980">
        <v>35</v>
      </c>
      <c r="AP980">
        <v>-30</v>
      </c>
      <c r="AS980">
        <v>7.4999999999999997E-2</v>
      </c>
      <c r="AT980">
        <v>4</v>
      </c>
      <c r="AU980">
        <v>7.4999999999999997E-2</v>
      </c>
      <c r="AV980">
        <v>4</v>
      </c>
      <c r="AW980" t="s">
        <v>1285</v>
      </c>
      <c r="AX980" t="s">
        <v>1286</v>
      </c>
      <c r="AY980" t="s">
        <v>1288</v>
      </c>
      <c r="AZ980" t="s">
        <v>1289</v>
      </c>
      <c r="BA980">
        <v>5</v>
      </c>
      <c r="BB980">
        <v>0.75</v>
      </c>
      <c r="BC980">
        <v>0</v>
      </c>
      <c r="BD980" t="s">
        <v>1290</v>
      </c>
      <c r="BE980" t="s">
        <v>1290</v>
      </c>
      <c r="BF980" t="s">
        <v>1291</v>
      </c>
      <c r="BG980" t="s">
        <v>1291</v>
      </c>
      <c r="BH980" t="s">
        <v>1291</v>
      </c>
      <c r="BI980">
        <v>0</v>
      </c>
      <c r="BJ980" t="s">
        <v>1292</v>
      </c>
      <c r="BK980">
        <v>0</v>
      </c>
    </row>
    <row r="981" spans="1:63" x14ac:dyDescent="0.25">
      <c r="A981" t="s">
        <v>1023</v>
      </c>
      <c r="B981">
        <v>4</v>
      </c>
      <c r="C981" t="s">
        <v>1192</v>
      </c>
      <c r="D981">
        <v>0</v>
      </c>
      <c r="E981">
        <v>1900</v>
      </c>
      <c r="F981">
        <v>1</v>
      </c>
      <c r="G981">
        <v>9</v>
      </c>
      <c r="H981">
        <v>1.2</v>
      </c>
      <c r="I981" t="s">
        <v>1273</v>
      </c>
      <c r="J981" t="s">
        <v>1274</v>
      </c>
      <c r="K981" t="s">
        <v>1275</v>
      </c>
      <c r="M981" t="s">
        <v>1274</v>
      </c>
      <c r="N981" t="s">
        <v>1276</v>
      </c>
      <c r="P981" t="s">
        <v>1274</v>
      </c>
      <c r="Q981" t="s">
        <v>1277</v>
      </c>
      <c r="X981">
        <v>0.38800000000000001</v>
      </c>
      <c r="Y981">
        <v>0.4</v>
      </c>
      <c r="Z981" t="s">
        <v>1279</v>
      </c>
      <c r="AA981">
        <v>0.2</v>
      </c>
      <c r="AB981">
        <v>0.2</v>
      </c>
      <c r="AC981">
        <v>0.2</v>
      </c>
      <c r="AD981">
        <v>0.2</v>
      </c>
      <c r="AE981">
        <v>7</v>
      </c>
      <c r="AF981" t="s">
        <v>1280</v>
      </c>
      <c r="AG981" t="s">
        <v>1281</v>
      </c>
      <c r="AL981" t="s">
        <v>1284</v>
      </c>
      <c r="AO981">
        <v>35</v>
      </c>
      <c r="AP981">
        <v>-30</v>
      </c>
      <c r="AS981">
        <v>7.4999999999999997E-2</v>
      </c>
      <c r="AT981">
        <v>4</v>
      </c>
      <c r="AU981">
        <v>7.4999999999999997E-2</v>
      </c>
      <c r="AV981">
        <v>4</v>
      </c>
      <c r="AW981" t="s">
        <v>1285</v>
      </c>
      <c r="AX981" t="s">
        <v>1286</v>
      </c>
      <c r="AY981" t="s">
        <v>1288</v>
      </c>
      <c r="AZ981" t="s">
        <v>1289</v>
      </c>
      <c r="BA981">
        <v>5</v>
      </c>
      <c r="BB981">
        <v>0.75</v>
      </c>
      <c r="BC981">
        <v>0</v>
      </c>
      <c r="BD981" t="s">
        <v>1290</v>
      </c>
      <c r="BE981" t="s">
        <v>1290</v>
      </c>
      <c r="BF981" t="s">
        <v>1291</v>
      </c>
      <c r="BG981" t="s">
        <v>1291</v>
      </c>
      <c r="BH981" t="s">
        <v>1291</v>
      </c>
      <c r="BI981">
        <v>0</v>
      </c>
      <c r="BJ981" t="s">
        <v>1292</v>
      </c>
      <c r="BK981">
        <v>0</v>
      </c>
    </row>
    <row r="982" spans="1:63" x14ac:dyDescent="0.25">
      <c r="A982" t="s">
        <v>1024</v>
      </c>
      <c r="B982">
        <v>4</v>
      </c>
      <c r="C982" t="s">
        <v>1193</v>
      </c>
      <c r="D982">
        <v>0</v>
      </c>
      <c r="E982">
        <v>1900</v>
      </c>
      <c r="F982">
        <v>1</v>
      </c>
      <c r="G982">
        <v>9</v>
      </c>
      <c r="H982">
        <v>1.2</v>
      </c>
      <c r="I982" t="s">
        <v>1273</v>
      </c>
      <c r="J982" t="s">
        <v>1274</v>
      </c>
      <c r="K982" t="s">
        <v>1275</v>
      </c>
      <c r="M982" t="s">
        <v>1274</v>
      </c>
      <c r="N982" t="s">
        <v>1276</v>
      </c>
      <c r="P982" t="s">
        <v>1274</v>
      </c>
      <c r="Q982" t="s">
        <v>1277</v>
      </c>
      <c r="X982">
        <v>0.38800000000000001</v>
      </c>
      <c r="Y982">
        <v>0.4</v>
      </c>
      <c r="Z982" t="s">
        <v>1279</v>
      </c>
      <c r="AA982">
        <v>0.2</v>
      </c>
      <c r="AB982">
        <v>0.2</v>
      </c>
      <c r="AC982">
        <v>0.2</v>
      </c>
      <c r="AD982">
        <v>0.2</v>
      </c>
      <c r="AE982">
        <v>7</v>
      </c>
      <c r="AF982" t="s">
        <v>1280</v>
      </c>
      <c r="AG982" t="s">
        <v>1281</v>
      </c>
      <c r="AL982" t="s">
        <v>1284</v>
      </c>
      <c r="AO982">
        <v>35</v>
      </c>
      <c r="AP982">
        <v>-30</v>
      </c>
      <c r="AS982">
        <v>7.4999999999999997E-2</v>
      </c>
      <c r="AT982">
        <v>4</v>
      </c>
      <c r="AU982">
        <v>7.4999999999999997E-2</v>
      </c>
      <c r="AV982">
        <v>4</v>
      </c>
      <c r="AW982" t="s">
        <v>1285</v>
      </c>
      <c r="AX982" t="s">
        <v>1286</v>
      </c>
      <c r="AY982" t="s">
        <v>1288</v>
      </c>
      <c r="AZ982" t="s">
        <v>1289</v>
      </c>
      <c r="BA982">
        <v>5</v>
      </c>
      <c r="BB982">
        <v>0.75</v>
      </c>
      <c r="BC982">
        <v>0</v>
      </c>
      <c r="BD982" t="s">
        <v>1290</v>
      </c>
      <c r="BE982" t="s">
        <v>1290</v>
      </c>
      <c r="BF982" t="s">
        <v>1291</v>
      </c>
      <c r="BG982" t="s">
        <v>1291</v>
      </c>
      <c r="BH982" t="s">
        <v>1291</v>
      </c>
      <c r="BI982">
        <v>0</v>
      </c>
      <c r="BJ982" t="s">
        <v>1292</v>
      </c>
      <c r="BK982">
        <v>0</v>
      </c>
    </row>
    <row r="983" spans="1:63" x14ac:dyDescent="0.25">
      <c r="A983" t="s">
        <v>1025</v>
      </c>
      <c r="B983">
        <v>4</v>
      </c>
      <c r="C983" t="s">
        <v>1194</v>
      </c>
      <c r="D983">
        <v>0</v>
      </c>
      <c r="E983">
        <v>1900</v>
      </c>
      <c r="F983">
        <v>1</v>
      </c>
      <c r="G983">
        <v>9</v>
      </c>
      <c r="H983">
        <v>1.2</v>
      </c>
      <c r="I983" t="s">
        <v>1273</v>
      </c>
      <c r="J983" t="s">
        <v>1274</v>
      </c>
      <c r="K983" t="s">
        <v>1275</v>
      </c>
      <c r="M983" t="s">
        <v>1274</v>
      </c>
      <c r="N983" t="s">
        <v>1276</v>
      </c>
      <c r="P983" t="s">
        <v>1274</v>
      </c>
      <c r="Q983" t="s">
        <v>1277</v>
      </c>
      <c r="X983">
        <v>0.38800000000000001</v>
      </c>
      <c r="Y983">
        <v>0.4</v>
      </c>
      <c r="Z983" t="s">
        <v>1279</v>
      </c>
      <c r="AA983">
        <v>0.2</v>
      </c>
      <c r="AB983">
        <v>0.2</v>
      </c>
      <c r="AC983">
        <v>0.2</v>
      </c>
      <c r="AD983">
        <v>0.2</v>
      </c>
      <c r="AE983">
        <v>7</v>
      </c>
      <c r="AF983" t="s">
        <v>1280</v>
      </c>
      <c r="AG983" t="s">
        <v>1281</v>
      </c>
      <c r="AL983" t="s">
        <v>1284</v>
      </c>
      <c r="AO983">
        <v>35</v>
      </c>
      <c r="AP983">
        <v>-30</v>
      </c>
      <c r="AS983">
        <v>7.4999999999999997E-2</v>
      </c>
      <c r="AT983">
        <v>4</v>
      </c>
      <c r="AU983">
        <v>7.4999999999999997E-2</v>
      </c>
      <c r="AV983">
        <v>4</v>
      </c>
      <c r="AW983" t="s">
        <v>1285</v>
      </c>
      <c r="AX983" t="s">
        <v>1286</v>
      </c>
      <c r="AY983" t="s">
        <v>1288</v>
      </c>
      <c r="AZ983" t="s">
        <v>1289</v>
      </c>
      <c r="BA983">
        <v>5</v>
      </c>
      <c r="BB983">
        <v>0.75</v>
      </c>
      <c r="BC983">
        <v>0</v>
      </c>
      <c r="BD983" t="s">
        <v>1290</v>
      </c>
      <c r="BE983" t="s">
        <v>1290</v>
      </c>
      <c r="BF983" t="s">
        <v>1291</v>
      </c>
      <c r="BG983" t="s">
        <v>1291</v>
      </c>
      <c r="BH983" t="s">
        <v>1291</v>
      </c>
      <c r="BI983">
        <v>0</v>
      </c>
      <c r="BJ983" t="s">
        <v>1292</v>
      </c>
      <c r="BK983">
        <v>0</v>
      </c>
    </row>
    <row r="984" spans="1:63" x14ac:dyDescent="0.25">
      <c r="A984" t="s">
        <v>1026</v>
      </c>
      <c r="B984">
        <v>4</v>
      </c>
      <c r="C984" t="s">
        <v>1195</v>
      </c>
      <c r="D984">
        <v>0</v>
      </c>
      <c r="E984">
        <v>1900</v>
      </c>
      <c r="F984">
        <v>1</v>
      </c>
      <c r="G984">
        <v>9</v>
      </c>
      <c r="H984">
        <v>1.2</v>
      </c>
      <c r="I984" t="s">
        <v>1273</v>
      </c>
      <c r="J984" t="s">
        <v>1274</v>
      </c>
      <c r="K984" t="s">
        <v>1275</v>
      </c>
      <c r="M984" t="s">
        <v>1274</v>
      </c>
      <c r="N984" t="s">
        <v>1276</v>
      </c>
      <c r="P984" t="s">
        <v>1274</v>
      </c>
      <c r="Q984" t="s">
        <v>1277</v>
      </c>
      <c r="X984">
        <v>0.38800000000000001</v>
      </c>
      <c r="Y984">
        <v>0.4</v>
      </c>
      <c r="Z984" t="s">
        <v>1279</v>
      </c>
      <c r="AA984">
        <v>0.2</v>
      </c>
      <c r="AB984">
        <v>0.2</v>
      </c>
      <c r="AC984">
        <v>0.2</v>
      </c>
      <c r="AD984">
        <v>0.2</v>
      </c>
      <c r="AE984">
        <v>7</v>
      </c>
      <c r="AF984" t="s">
        <v>1280</v>
      </c>
      <c r="AG984" t="s">
        <v>1281</v>
      </c>
      <c r="AL984" t="s">
        <v>1284</v>
      </c>
      <c r="AO984">
        <v>35</v>
      </c>
      <c r="AP984">
        <v>-30</v>
      </c>
      <c r="AS984">
        <v>7.4999999999999997E-2</v>
      </c>
      <c r="AT984">
        <v>4</v>
      </c>
      <c r="AU984">
        <v>7.4999999999999997E-2</v>
      </c>
      <c r="AV984">
        <v>4</v>
      </c>
      <c r="AW984" t="s">
        <v>1285</v>
      </c>
      <c r="AX984" t="s">
        <v>1286</v>
      </c>
      <c r="AY984" t="s">
        <v>1288</v>
      </c>
      <c r="AZ984" t="s">
        <v>1289</v>
      </c>
      <c r="BA984">
        <v>5</v>
      </c>
      <c r="BB984">
        <v>0.75</v>
      </c>
      <c r="BC984">
        <v>0</v>
      </c>
      <c r="BD984" t="s">
        <v>1290</v>
      </c>
      <c r="BE984" t="s">
        <v>1290</v>
      </c>
      <c r="BF984" t="s">
        <v>1291</v>
      </c>
      <c r="BG984" t="s">
        <v>1291</v>
      </c>
      <c r="BH984" t="s">
        <v>1291</v>
      </c>
      <c r="BI984">
        <v>0</v>
      </c>
      <c r="BJ984" t="s">
        <v>1292</v>
      </c>
      <c r="BK984">
        <v>0</v>
      </c>
    </row>
    <row r="985" spans="1:63" x14ac:dyDescent="0.25">
      <c r="A985" t="s">
        <v>1027</v>
      </c>
      <c r="B985">
        <v>4</v>
      </c>
      <c r="C985" t="s">
        <v>1196</v>
      </c>
      <c r="D985">
        <v>0</v>
      </c>
      <c r="E985">
        <v>1900</v>
      </c>
      <c r="F985">
        <v>1</v>
      </c>
      <c r="G985">
        <v>9</v>
      </c>
      <c r="H985">
        <v>1.2</v>
      </c>
      <c r="I985" t="s">
        <v>1273</v>
      </c>
      <c r="J985" t="s">
        <v>1274</v>
      </c>
      <c r="K985" t="s">
        <v>1275</v>
      </c>
      <c r="M985" t="s">
        <v>1274</v>
      </c>
      <c r="N985" t="s">
        <v>1276</v>
      </c>
      <c r="P985" t="s">
        <v>1274</v>
      </c>
      <c r="Q985" t="s">
        <v>1277</v>
      </c>
      <c r="X985">
        <v>0.38800000000000001</v>
      </c>
      <c r="Y985">
        <v>0.4</v>
      </c>
      <c r="Z985" t="s">
        <v>1279</v>
      </c>
      <c r="AA985">
        <v>0.2</v>
      </c>
      <c r="AB985">
        <v>0.2</v>
      </c>
      <c r="AC985">
        <v>0.2</v>
      </c>
      <c r="AD985">
        <v>0.2</v>
      </c>
      <c r="AE985">
        <v>7</v>
      </c>
      <c r="AF985" t="s">
        <v>1280</v>
      </c>
      <c r="AG985" t="s">
        <v>1281</v>
      </c>
      <c r="AL985" t="s">
        <v>1284</v>
      </c>
      <c r="AO985">
        <v>35</v>
      </c>
      <c r="AP985">
        <v>-30</v>
      </c>
      <c r="AS985">
        <v>7.4999999999999997E-2</v>
      </c>
      <c r="AT985">
        <v>4</v>
      </c>
      <c r="AU985">
        <v>7.4999999999999997E-2</v>
      </c>
      <c r="AV985">
        <v>4</v>
      </c>
      <c r="AW985" t="s">
        <v>1285</v>
      </c>
      <c r="AX985" t="s">
        <v>1286</v>
      </c>
      <c r="AY985" t="s">
        <v>1288</v>
      </c>
      <c r="AZ985" t="s">
        <v>1289</v>
      </c>
      <c r="BA985">
        <v>5</v>
      </c>
      <c r="BB985">
        <v>0.75</v>
      </c>
      <c r="BC985">
        <v>0</v>
      </c>
      <c r="BD985" t="s">
        <v>1290</v>
      </c>
      <c r="BE985" t="s">
        <v>1290</v>
      </c>
      <c r="BF985" t="s">
        <v>1291</v>
      </c>
      <c r="BG985" t="s">
        <v>1291</v>
      </c>
      <c r="BH985" t="s">
        <v>1291</v>
      </c>
      <c r="BI985">
        <v>0</v>
      </c>
      <c r="BJ985" t="s">
        <v>1292</v>
      </c>
      <c r="BK985">
        <v>0</v>
      </c>
    </row>
    <row r="986" spans="1:63" x14ac:dyDescent="0.25">
      <c r="A986" t="s">
        <v>1028</v>
      </c>
      <c r="B986">
        <v>4</v>
      </c>
      <c r="C986" t="s">
        <v>1197</v>
      </c>
      <c r="D986">
        <v>0</v>
      </c>
      <c r="E986">
        <v>1900</v>
      </c>
      <c r="F986">
        <v>1</v>
      </c>
      <c r="G986">
        <v>9</v>
      </c>
      <c r="H986">
        <v>1.2</v>
      </c>
      <c r="I986" t="s">
        <v>1273</v>
      </c>
      <c r="J986" t="s">
        <v>1274</v>
      </c>
      <c r="K986" t="s">
        <v>1275</v>
      </c>
      <c r="M986" t="s">
        <v>1274</v>
      </c>
      <c r="N986" t="s">
        <v>1276</v>
      </c>
      <c r="P986" t="s">
        <v>1274</v>
      </c>
      <c r="Q986" t="s">
        <v>1277</v>
      </c>
      <c r="X986">
        <v>0.38800000000000001</v>
      </c>
      <c r="Y986">
        <v>0.4</v>
      </c>
      <c r="Z986" t="s">
        <v>1279</v>
      </c>
      <c r="AA986">
        <v>0.2</v>
      </c>
      <c r="AB986">
        <v>0.2</v>
      </c>
      <c r="AC986">
        <v>0.2</v>
      </c>
      <c r="AD986">
        <v>0.2</v>
      </c>
      <c r="AE986">
        <v>7</v>
      </c>
      <c r="AF986" t="s">
        <v>1280</v>
      </c>
      <c r="AG986" t="s">
        <v>1281</v>
      </c>
      <c r="AL986" t="s">
        <v>1284</v>
      </c>
      <c r="AO986">
        <v>35</v>
      </c>
      <c r="AP986">
        <v>-30</v>
      </c>
      <c r="AS986">
        <v>7.4999999999999997E-2</v>
      </c>
      <c r="AT986">
        <v>4</v>
      </c>
      <c r="AU986">
        <v>7.4999999999999997E-2</v>
      </c>
      <c r="AV986">
        <v>4</v>
      </c>
      <c r="AW986" t="s">
        <v>1285</v>
      </c>
      <c r="AX986" t="s">
        <v>1286</v>
      </c>
      <c r="AY986" t="s">
        <v>1288</v>
      </c>
      <c r="AZ986" t="s">
        <v>1289</v>
      </c>
      <c r="BA986">
        <v>5</v>
      </c>
      <c r="BB986">
        <v>0.75</v>
      </c>
      <c r="BC986">
        <v>0</v>
      </c>
      <c r="BD986" t="s">
        <v>1290</v>
      </c>
      <c r="BE986" t="s">
        <v>1290</v>
      </c>
      <c r="BF986" t="s">
        <v>1291</v>
      </c>
      <c r="BG986" t="s">
        <v>1291</v>
      </c>
      <c r="BH986" t="s">
        <v>1291</v>
      </c>
      <c r="BI986">
        <v>0</v>
      </c>
      <c r="BJ986" t="s">
        <v>1292</v>
      </c>
      <c r="BK986">
        <v>0</v>
      </c>
    </row>
    <row r="987" spans="1:63" x14ac:dyDescent="0.25">
      <c r="A987" t="s">
        <v>1029</v>
      </c>
      <c r="B987">
        <v>4</v>
      </c>
      <c r="C987" t="s">
        <v>1198</v>
      </c>
      <c r="D987">
        <v>0</v>
      </c>
      <c r="E987">
        <v>1900</v>
      </c>
      <c r="F987">
        <v>1</v>
      </c>
      <c r="G987">
        <v>9</v>
      </c>
      <c r="H987">
        <v>1.2</v>
      </c>
      <c r="I987" t="s">
        <v>1273</v>
      </c>
      <c r="J987" t="s">
        <v>1274</v>
      </c>
      <c r="K987" t="s">
        <v>1275</v>
      </c>
      <c r="M987" t="s">
        <v>1274</v>
      </c>
      <c r="N987" t="s">
        <v>1276</v>
      </c>
      <c r="P987" t="s">
        <v>1274</v>
      </c>
      <c r="Q987" t="s">
        <v>1277</v>
      </c>
      <c r="X987">
        <v>0.38800000000000001</v>
      </c>
      <c r="Y987">
        <v>0.4</v>
      </c>
      <c r="Z987" t="s">
        <v>1279</v>
      </c>
      <c r="AA987">
        <v>0.2</v>
      </c>
      <c r="AB987">
        <v>0.2</v>
      </c>
      <c r="AC987">
        <v>0.2</v>
      </c>
      <c r="AD987">
        <v>0.2</v>
      </c>
      <c r="AE987">
        <v>7</v>
      </c>
      <c r="AF987" t="s">
        <v>1280</v>
      </c>
      <c r="AG987" t="s">
        <v>1281</v>
      </c>
      <c r="AL987" t="s">
        <v>1284</v>
      </c>
      <c r="AO987">
        <v>35</v>
      </c>
      <c r="AP987">
        <v>-30</v>
      </c>
      <c r="AS987">
        <v>7.4999999999999997E-2</v>
      </c>
      <c r="AT987">
        <v>4</v>
      </c>
      <c r="AU987">
        <v>7.4999999999999997E-2</v>
      </c>
      <c r="AV987">
        <v>4</v>
      </c>
      <c r="AW987" t="s">
        <v>1285</v>
      </c>
      <c r="AX987" t="s">
        <v>1286</v>
      </c>
      <c r="AY987" t="s">
        <v>1288</v>
      </c>
      <c r="AZ987" t="s">
        <v>1289</v>
      </c>
      <c r="BA987">
        <v>5</v>
      </c>
      <c r="BB987">
        <v>0.75</v>
      </c>
      <c r="BC987">
        <v>0</v>
      </c>
      <c r="BD987" t="s">
        <v>1290</v>
      </c>
      <c r="BE987" t="s">
        <v>1290</v>
      </c>
      <c r="BF987" t="s">
        <v>1291</v>
      </c>
      <c r="BG987" t="s">
        <v>1291</v>
      </c>
      <c r="BH987" t="s">
        <v>1291</v>
      </c>
      <c r="BI987">
        <v>0</v>
      </c>
      <c r="BJ987" t="s">
        <v>1292</v>
      </c>
      <c r="BK987">
        <v>0</v>
      </c>
    </row>
    <row r="988" spans="1:63" x14ac:dyDescent="0.25">
      <c r="A988" t="s">
        <v>1030</v>
      </c>
      <c r="B988">
        <v>4</v>
      </c>
      <c r="C988" t="s">
        <v>1199</v>
      </c>
      <c r="D988">
        <v>0</v>
      </c>
      <c r="E988">
        <v>1900</v>
      </c>
      <c r="F988">
        <v>1</v>
      </c>
      <c r="G988">
        <v>9</v>
      </c>
      <c r="H988">
        <v>1.2</v>
      </c>
      <c r="I988" t="s">
        <v>1273</v>
      </c>
      <c r="J988" t="s">
        <v>1274</v>
      </c>
      <c r="K988" t="s">
        <v>1275</v>
      </c>
      <c r="M988" t="s">
        <v>1274</v>
      </c>
      <c r="N988" t="s">
        <v>1276</v>
      </c>
      <c r="P988" t="s">
        <v>1274</v>
      </c>
      <c r="Q988" t="s">
        <v>1277</v>
      </c>
      <c r="X988">
        <v>0.38800000000000001</v>
      </c>
      <c r="Y988">
        <v>0.4</v>
      </c>
      <c r="Z988" t="s">
        <v>1279</v>
      </c>
      <c r="AA988">
        <v>0.2</v>
      </c>
      <c r="AB988">
        <v>0.2</v>
      </c>
      <c r="AC988">
        <v>0.2</v>
      </c>
      <c r="AD988">
        <v>0.2</v>
      </c>
      <c r="AE988">
        <v>7</v>
      </c>
      <c r="AF988" t="s">
        <v>1280</v>
      </c>
      <c r="AG988" t="s">
        <v>1281</v>
      </c>
      <c r="AL988" t="s">
        <v>1284</v>
      </c>
      <c r="AO988">
        <v>35</v>
      </c>
      <c r="AP988">
        <v>-30</v>
      </c>
      <c r="AS988">
        <v>7.4999999999999997E-2</v>
      </c>
      <c r="AT988">
        <v>4</v>
      </c>
      <c r="AU988">
        <v>7.4999999999999997E-2</v>
      </c>
      <c r="AV988">
        <v>4</v>
      </c>
      <c r="AW988" t="s">
        <v>1285</v>
      </c>
      <c r="AX988" t="s">
        <v>1286</v>
      </c>
      <c r="AY988" t="s">
        <v>1288</v>
      </c>
      <c r="AZ988" t="s">
        <v>1289</v>
      </c>
      <c r="BA988">
        <v>5</v>
      </c>
      <c r="BB988">
        <v>0.75</v>
      </c>
      <c r="BC988">
        <v>0</v>
      </c>
      <c r="BD988" t="s">
        <v>1290</v>
      </c>
      <c r="BE988" t="s">
        <v>1290</v>
      </c>
      <c r="BF988" t="s">
        <v>1291</v>
      </c>
      <c r="BG988" t="s">
        <v>1291</v>
      </c>
      <c r="BH988" t="s">
        <v>1291</v>
      </c>
      <c r="BI988">
        <v>0</v>
      </c>
      <c r="BJ988" t="s">
        <v>1292</v>
      </c>
      <c r="BK988">
        <v>0</v>
      </c>
    </row>
    <row r="989" spans="1:63" x14ac:dyDescent="0.25">
      <c r="A989" t="s">
        <v>1031</v>
      </c>
      <c r="B989">
        <v>4</v>
      </c>
      <c r="C989" t="s">
        <v>1200</v>
      </c>
      <c r="D989">
        <v>0</v>
      </c>
      <c r="E989">
        <v>1900</v>
      </c>
      <c r="F989">
        <v>1</v>
      </c>
      <c r="G989">
        <v>9</v>
      </c>
      <c r="H989">
        <v>1.2</v>
      </c>
      <c r="I989" t="s">
        <v>1273</v>
      </c>
      <c r="J989" t="s">
        <v>1274</v>
      </c>
      <c r="K989" t="s">
        <v>1275</v>
      </c>
      <c r="M989" t="s">
        <v>1274</v>
      </c>
      <c r="N989" t="s">
        <v>1276</v>
      </c>
      <c r="P989" t="s">
        <v>1274</v>
      </c>
      <c r="Q989" t="s">
        <v>1277</v>
      </c>
      <c r="X989">
        <v>0.38800000000000001</v>
      </c>
      <c r="Y989">
        <v>0.4</v>
      </c>
      <c r="Z989" t="s">
        <v>1279</v>
      </c>
      <c r="AA989">
        <v>0.2</v>
      </c>
      <c r="AB989">
        <v>0.2</v>
      </c>
      <c r="AC989">
        <v>0.2</v>
      </c>
      <c r="AD989">
        <v>0.2</v>
      </c>
      <c r="AE989">
        <v>7</v>
      </c>
      <c r="AF989" t="s">
        <v>1280</v>
      </c>
      <c r="AG989" t="s">
        <v>1281</v>
      </c>
      <c r="AL989" t="s">
        <v>1284</v>
      </c>
      <c r="AO989">
        <v>35</v>
      </c>
      <c r="AP989">
        <v>-30</v>
      </c>
      <c r="AS989">
        <v>7.4999999999999997E-2</v>
      </c>
      <c r="AT989">
        <v>4</v>
      </c>
      <c r="AU989">
        <v>7.4999999999999997E-2</v>
      </c>
      <c r="AV989">
        <v>4</v>
      </c>
      <c r="AW989" t="s">
        <v>1285</v>
      </c>
      <c r="AX989" t="s">
        <v>1286</v>
      </c>
      <c r="AY989" t="s">
        <v>1288</v>
      </c>
      <c r="AZ989" t="s">
        <v>1289</v>
      </c>
      <c r="BA989">
        <v>5</v>
      </c>
      <c r="BB989">
        <v>0.75</v>
      </c>
      <c r="BC989">
        <v>0</v>
      </c>
      <c r="BD989" t="s">
        <v>1290</v>
      </c>
      <c r="BE989" t="s">
        <v>1290</v>
      </c>
      <c r="BF989" t="s">
        <v>1291</v>
      </c>
      <c r="BG989" t="s">
        <v>1291</v>
      </c>
      <c r="BH989" t="s">
        <v>1291</v>
      </c>
      <c r="BI989">
        <v>0</v>
      </c>
      <c r="BJ989" t="s">
        <v>1292</v>
      </c>
      <c r="BK989">
        <v>0</v>
      </c>
    </row>
    <row r="990" spans="1:63" x14ac:dyDescent="0.25">
      <c r="A990" t="s">
        <v>1032</v>
      </c>
      <c r="B990">
        <v>4</v>
      </c>
      <c r="C990" t="s">
        <v>1201</v>
      </c>
      <c r="D990">
        <v>0</v>
      </c>
      <c r="E990">
        <v>1900</v>
      </c>
      <c r="F990">
        <v>1</v>
      </c>
      <c r="G990">
        <v>9</v>
      </c>
      <c r="H990">
        <v>1.2</v>
      </c>
      <c r="I990" t="s">
        <v>1273</v>
      </c>
      <c r="J990" t="s">
        <v>1274</v>
      </c>
      <c r="K990" t="s">
        <v>1275</v>
      </c>
      <c r="M990" t="s">
        <v>1274</v>
      </c>
      <c r="N990" t="s">
        <v>1276</v>
      </c>
      <c r="P990" t="s">
        <v>1274</v>
      </c>
      <c r="Q990" t="s">
        <v>1277</v>
      </c>
      <c r="X990">
        <v>0.38800000000000001</v>
      </c>
      <c r="Y990">
        <v>0.4</v>
      </c>
      <c r="Z990" t="s">
        <v>1279</v>
      </c>
      <c r="AA990">
        <v>0.2</v>
      </c>
      <c r="AB990">
        <v>0.2</v>
      </c>
      <c r="AC990">
        <v>0.2</v>
      </c>
      <c r="AD990">
        <v>0.2</v>
      </c>
      <c r="AE990">
        <v>7</v>
      </c>
      <c r="AF990" t="s">
        <v>1280</v>
      </c>
      <c r="AG990" t="s">
        <v>1281</v>
      </c>
      <c r="AL990" t="s">
        <v>1284</v>
      </c>
      <c r="AO990">
        <v>35</v>
      </c>
      <c r="AP990">
        <v>-30</v>
      </c>
      <c r="AS990">
        <v>7.4999999999999997E-2</v>
      </c>
      <c r="AT990">
        <v>4</v>
      </c>
      <c r="AU990">
        <v>7.4999999999999997E-2</v>
      </c>
      <c r="AV990">
        <v>4</v>
      </c>
      <c r="AW990" t="s">
        <v>1285</v>
      </c>
      <c r="AX990" t="s">
        <v>1286</v>
      </c>
      <c r="AY990" t="s">
        <v>1288</v>
      </c>
      <c r="AZ990" t="s">
        <v>1289</v>
      </c>
      <c r="BA990">
        <v>5</v>
      </c>
      <c r="BB990">
        <v>0.75</v>
      </c>
      <c r="BC990">
        <v>0</v>
      </c>
      <c r="BD990" t="s">
        <v>1290</v>
      </c>
      <c r="BE990" t="s">
        <v>1290</v>
      </c>
      <c r="BF990" t="s">
        <v>1291</v>
      </c>
      <c r="BG990" t="s">
        <v>1291</v>
      </c>
      <c r="BH990" t="s">
        <v>1291</v>
      </c>
      <c r="BI990">
        <v>0</v>
      </c>
      <c r="BJ990" t="s">
        <v>1292</v>
      </c>
      <c r="BK990">
        <v>0</v>
      </c>
    </row>
    <row r="991" spans="1:63" x14ac:dyDescent="0.25">
      <c r="A991" t="s">
        <v>1033</v>
      </c>
      <c r="B991">
        <v>4</v>
      </c>
      <c r="C991" t="s">
        <v>1202</v>
      </c>
      <c r="D991">
        <v>0</v>
      </c>
      <c r="E991">
        <v>1900</v>
      </c>
      <c r="F991">
        <v>1</v>
      </c>
      <c r="G991">
        <v>9</v>
      </c>
      <c r="H991">
        <v>1.2</v>
      </c>
      <c r="I991" t="s">
        <v>1273</v>
      </c>
      <c r="J991" t="s">
        <v>1274</v>
      </c>
      <c r="K991" t="s">
        <v>1275</v>
      </c>
      <c r="M991" t="s">
        <v>1274</v>
      </c>
      <c r="N991" t="s">
        <v>1276</v>
      </c>
      <c r="P991" t="s">
        <v>1274</v>
      </c>
      <c r="Q991" t="s">
        <v>1277</v>
      </c>
      <c r="X991">
        <v>0.38800000000000001</v>
      </c>
      <c r="Y991">
        <v>0.4</v>
      </c>
      <c r="Z991" t="s">
        <v>1279</v>
      </c>
      <c r="AA991">
        <v>0.2</v>
      </c>
      <c r="AB991">
        <v>0.2</v>
      </c>
      <c r="AC991">
        <v>0.2</v>
      </c>
      <c r="AD991">
        <v>0.2</v>
      </c>
      <c r="AE991">
        <v>7</v>
      </c>
      <c r="AF991" t="s">
        <v>1280</v>
      </c>
      <c r="AG991" t="s">
        <v>1281</v>
      </c>
      <c r="AL991" t="s">
        <v>1284</v>
      </c>
      <c r="AO991">
        <v>35</v>
      </c>
      <c r="AP991">
        <v>-30</v>
      </c>
      <c r="AS991">
        <v>7.4999999999999997E-2</v>
      </c>
      <c r="AT991">
        <v>4</v>
      </c>
      <c r="AU991">
        <v>7.4999999999999997E-2</v>
      </c>
      <c r="AV991">
        <v>4</v>
      </c>
      <c r="AW991" t="s">
        <v>1285</v>
      </c>
      <c r="AX991" t="s">
        <v>1286</v>
      </c>
      <c r="AY991" t="s">
        <v>1288</v>
      </c>
      <c r="AZ991" t="s">
        <v>1289</v>
      </c>
      <c r="BA991">
        <v>5</v>
      </c>
      <c r="BB991">
        <v>0.75</v>
      </c>
      <c r="BC991">
        <v>0</v>
      </c>
      <c r="BD991" t="s">
        <v>1290</v>
      </c>
      <c r="BE991" t="s">
        <v>1290</v>
      </c>
      <c r="BF991" t="s">
        <v>1291</v>
      </c>
      <c r="BG991" t="s">
        <v>1291</v>
      </c>
      <c r="BH991" t="s">
        <v>1291</v>
      </c>
      <c r="BI991">
        <v>0</v>
      </c>
      <c r="BJ991" t="s">
        <v>1292</v>
      </c>
      <c r="BK991">
        <v>0</v>
      </c>
    </row>
    <row r="992" spans="1:63" x14ac:dyDescent="0.25">
      <c r="A992" t="s">
        <v>1034</v>
      </c>
      <c r="B992">
        <v>4</v>
      </c>
      <c r="C992" t="s">
        <v>1203</v>
      </c>
      <c r="D992">
        <v>0</v>
      </c>
      <c r="E992">
        <v>1900</v>
      </c>
      <c r="F992">
        <v>1</v>
      </c>
      <c r="G992">
        <v>9</v>
      </c>
      <c r="H992">
        <v>1.2</v>
      </c>
      <c r="I992" t="s">
        <v>1273</v>
      </c>
      <c r="J992" t="s">
        <v>1274</v>
      </c>
      <c r="K992" t="s">
        <v>1275</v>
      </c>
      <c r="M992" t="s">
        <v>1274</v>
      </c>
      <c r="N992" t="s">
        <v>1276</v>
      </c>
      <c r="P992" t="s">
        <v>1274</v>
      </c>
      <c r="Q992" t="s">
        <v>1277</v>
      </c>
      <c r="X992">
        <v>0.38800000000000001</v>
      </c>
      <c r="Y992">
        <v>0.4</v>
      </c>
      <c r="Z992" t="s">
        <v>1279</v>
      </c>
      <c r="AA992">
        <v>0.2</v>
      </c>
      <c r="AB992">
        <v>0.2</v>
      </c>
      <c r="AC992">
        <v>0.2</v>
      </c>
      <c r="AD992">
        <v>0.2</v>
      </c>
      <c r="AE992">
        <v>7</v>
      </c>
      <c r="AF992" t="s">
        <v>1280</v>
      </c>
      <c r="AG992" t="s">
        <v>1281</v>
      </c>
      <c r="AL992" t="s">
        <v>1284</v>
      </c>
      <c r="AO992">
        <v>35</v>
      </c>
      <c r="AP992">
        <v>-30</v>
      </c>
      <c r="AS992">
        <v>7.4999999999999997E-2</v>
      </c>
      <c r="AT992">
        <v>4</v>
      </c>
      <c r="AU992">
        <v>7.4999999999999997E-2</v>
      </c>
      <c r="AV992">
        <v>4</v>
      </c>
      <c r="AW992" t="s">
        <v>1285</v>
      </c>
      <c r="AX992" t="s">
        <v>1286</v>
      </c>
      <c r="AY992" t="s">
        <v>1288</v>
      </c>
      <c r="AZ992" t="s">
        <v>1289</v>
      </c>
      <c r="BA992">
        <v>5</v>
      </c>
      <c r="BB992">
        <v>0.75</v>
      </c>
      <c r="BC992">
        <v>0</v>
      </c>
      <c r="BD992" t="s">
        <v>1290</v>
      </c>
      <c r="BE992" t="s">
        <v>1290</v>
      </c>
      <c r="BF992" t="s">
        <v>1291</v>
      </c>
      <c r="BG992" t="s">
        <v>1291</v>
      </c>
      <c r="BH992" t="s">
        <v>1291</v>
      </c>
      <c r="BI992">
        <v>0</v>
      </c>
      <c r="BJ992" t="s">
        <v>1292</v>
      </c>
      <c r="BK992">
        <v>0</v>
      </c>
    </row>
    <row r="993" spans="1:63" x14ac:dyDescent="0.25">
      <c r="A993" t="s">
        <v>1035</v>
      </c>
      <c r="B993">
        <v>4</v>
      </c>
      <c r="C993" t="s">
        <v>1204</v>
      </c>
      <c r="D993">
        <v>0</v>
      </c>
      <c r="E993">
        <v>1900</v>
      </c>
      <c r="F993">
        <v>1</v>
      </c>
      <c r="G993">
        <v>9</v>
      </c>
      <c r="H993">
        <v>1.2</v>
      </c>
      <c r="I993" t="s">
        <v>1273</v>
      </c>
      <c r="J993" t="s">
        <v>1274</v>
      </c>
      <c r="K993" t="s">
        <v>1275</v>
      </c>
      <c r="M993" t="s">
        <v>1274</v>
      </c>
      <c r="N993" t="s">
        <v>1276</v>
      </c>
      <c r="P993" t="s">
        <v>1274</v>
      </c>
      <c r="Q993" t="s">
        <v>1277</v>
      </c>
      <c r="X993">
        <v>0.38800000000000001</v>
      </c>
      <c r="Y993">
        <v>0.4</v>
      </c>
      <c r="Z993" t="s">
        <v>1279</v>
      </c>
      <c r="AA993">
        <v>0.2</v>
      </c>
      <c r="AB993">
        <v>0.2</v>
      </c>
      <c r="AC993">
        <v>0.2</v>
      </c>
      <c r="AD993">
        <v>0.2</v>
      </c>
      <c r="AE993">
        <v>7</v>
      </c>
      <c r="AF993" t="s">
        <v>1280</v>
      </c>
      <c r="AG993" t="s">
        <v>1281</v>
      </c>
      <c r="AL993" t="s">
        <v>1284</v>
      </c>
      <c r="AO993">
        <v>35</v>
      </c>
      <c r="AP993">
        <v>-30</v>
      </c>
      <c r="AS993">
        <v>7.4999999999999997E-2</v>
      </c>
      <c r="AT993">
        <v>4</v>
      </c>
      <c r="AU993">
        <v>7.4999999999999997E-2</v>
      </c>
      <c r="AV993">
        <v>4</v>
      </c>
      <c r="AW993" t="s">
        <v>1285</v>
      </c>
      <c r="AX993" t="s">
        <v>1286</v>
      </c>
      <c r="AY993" t="s">
        <v>1288</v>
      </c>
      <c r="AZ993" t="s">
        <v>1289</v>
      </c>
      <c r="BA993">
        <v>5</v>
      </c>
      <c r="BB993">
        <v>0.75</v>
      </c>
      <c r="BC993">
        <v>0</v>
      </c>
      <c r="BD993" t="s">
        <v>1290</v>
      </c>
      <c r="BE993" t="s">
        <v>1290</v>
      </c>
      <c r="BF993" t="s">
        <v>1291</v>
      </c>
      <c r="BG993" t="s">
        <v>1291</v>
      </c>
      <c r="BH993" t="s">
        <v>1291</v>
      </c>
      <c r="BI993">
        <v>0</v>
      </c>
      <c r="BJ993" t="s">
        <v>1292</v>
      </c>
      <c r="BK993">
        <v>0</v>
      </c>
    </row>
    <row r="994" spans="1:63" x14ac:dyDescent="0.25">
      <c r="A994" t="s">
        <v>1036</v>
      </c>
      <c r="B994">
        <v>4</v>
      </c>
      <c r="C994" t="s">
        <v>1205</v>
      </c>
      <c r="D994">
        <v>0</v>
      </c>
      <c r="E994">
        <v>1900</v>
      </c>
      <c r="F994">
        <v>1</v>
      </c>
      <c r="G994">
        <v>9</v>
      </c>
      <c r="H994">
        <v>1.2</v>
      </c>
      <c r="I994" t="s">
        <v>1273</v>
      </c>
      <c r="J994" t="s">
        <v>1274</v>
      </c>
      <c r="K994" t="s">
        <v>1275</v>
      </c>
      <c r="M994" t="s">
        <v>1274</v>
      </c>
      <c r="N994" t="s">
        <v>1276</v>
      </c>
      <c r="P994" t="s">
        <v>1274</v>
      </c>
      <c r="Q994" t="s">
        <v>1277</v>
      </c>
      <c r="X994">
        <v>0.38800000000000001</v>
      </c>
      <c r="Y994">
        <v>0.4</v>
      </c>
      <c r="Z994" t="s">
        <v>1279</v>
      </c>
      <c r="AA994">
        <v>0.2</v>
      </c>
      <c r="AB994">
        <v>0.2</v>
      </c>
      <c r="AC994">
        <v>0.2</v>
      </c>
      <c r="AD994">
        <v>0.2</v>
      </c>
      <c r="AE994">
        <v>7</v>
      </c>
      <c r="AF994" t="s">
        <v>1280</v>
      </c>
      <c r="AG994" t="s">
        <v>1281</v>
      </c>
      <c r="AL994" t="s">
        <v>1284</v>
      </c>
      <c r="AO994">
        <v>35</v>
      </c>
      <c r="AP994">
        <v>-30</v>
      </c>
      <c r="AS994">
        <v>7.4999999999999997E-2</v>
      </c>
      <c r="AT994">
        <v>4</v>
      </c>
      <c r="AU994">
        <v>7.4999999999999997E-2</v>
      </c>
      <c r="AV994">
        <v>4</v>
      </c>
      <c r="AW994" t="s">
        <v>1285</v>
      </c>
      <c r="AX994" t="s">
        <v>1286</v>
      </c>
      <c r="AY994" t="s">
        <v>1288</v>
      </c>
      <c r="AZ994" t="s">
        <v>1289</v>
      </c>
      <c r="BA994">
        <v>5</v>
      </c>
      <c r="BB994">
        <v>0.75</v>
      </c>
      <c r="BC994">
        <v>0</v>
      </c>
      <c r="BD994" t="s">
        <v>1290</v>
      </c>
      <c r="BE994" t="s">
        <v>1290</v>
      </c>
      <c r="BF994" t="s">
        <v>1291</v>
      </c>
      <c r="BG994" t="s">
        <v>1291</v>
      </c>
      <c r="BH994" t="s">
        <v>1291</v>
      </c>
      <c r="BI994">
        <v>0</v>
      </c>
      <c r="BJ994" t="s">
        <v>1292</v>
      </c>
      <c r="BK994">
        <v>0</v>
      </c>
    </row>
    <row r="995" spans="1:63" x14ac:dyDescent="0.25">
      <c r="A995" t="s">
        <v>1037</v>
      </c>
      <c r="B995">
        <v>4</v>
      </c>
      <c r="C995" t="s">
        <v>1206</v>
      </c>
      <c r="D995">
        <v>0</v>
      </c>
      <c r="E995">
        <v>1900</v>
      </c>
      <c r="F995">
        <v>1</v>
      </c>
      <c r="G995">
        <v>9</v>
      </c>
      <c r="H995">
        <v>1.2</v>
      </c>
      <c r="I995" t="s">
        <v>1273</v>
      </c>
      <c r="J995" t="s">
        <v>1274</v>
      </c>
      <c r="K995" t="s">
        <v>1275</v>
      </c>
      <c r="M995" t="s">
        <v>1274</v>
      </c>
      <c r="N995" t="s">
        <v>1276</v>
      </c>
      <c r="P995" t="s">
        <v>1274</v>
      </c>
      <c r="Q995" t="s">
        <v>1277</v>
      </c>
      <c r="X995">
        <v>0.38800000000000001</v>
      </c>
      <c r="Y995">
        <v>0.4</v>
      </c>
      <c r="Z995" t="s">
        <v>1279</v>
      </c>
      <c r="AA995">
        <v>0.2</v>
      </c>
      <c r="AB995">
        <v>0.2</v>
      </c>
      <c r="AC995">
        <v>0.2</v>
      </c>
      <c r="AD995">
        <v>0.2</v>
      </c>
      <c r="AE995">
        <v>7</v>
      </c>
      <c r="AF995" t="s">
        <v>1280</v>
      </c>
      <c r="AG995" t="s">
        <v>1281</v>
      </c>
      <c r="AL995" t="s">
        <v>1284</v>
      </c>
      <c r="AO995">
        <v>35</v>
      </c>
      <c r="AP995">
        <v>-30</v>
      </c>
      <c r="AS995">
        <v>7.4999999999999997E-2</v>
      </c>
      <c r="AT995">
        <v>4</v>
      </c>
      <c r="AU995">
        <v>7.4999999999999997E-2</v>
      </c>
      <c r="AV995">
        <v>4</v>
      </c>
      <c r="AW995" t="s">
        <v>1285</v>
      </c>
      <c r="AX995" t="s">
        <v>1286</v>
      </c>
      <c r="AY995" t="s">
        <v>1288</v>
      </c>
      <c r="AZ995" t="s">
        <v>1289</v>
      </c>
      <c r="BA995">
        <v>5</v>
      </c>
      <c r="BB995">
        <v>0.75</v>
      </c>
      <c r="BC995">
        <v>0</v>
      </c>
      <c r="BD995" t="s">
        <v>1290</v>
      </c>
      <c r="BE995" t="s">
        <v>1290</v>
      </c>
      <c r="BF995" t="s">
        <v>1291</v>
      </c>
      <c r="BG995" t="s">
        <v>1291</v>
      </c>
      <c r="BH995" t="s">
        <v>1291</v>
      </c>
      <c r="BI995">
        <v>0</v>
      </c>
      <c r="BJ995" t="s">
        <v>1292</v>
      </c>
      <c r="BK995">
        <v>0</v>
      </c>
    </row>
    <row r="996" spans="1:63" x14ac:dyDescent="0.25">
      <c r="A996" t="s">
        <v>1038</v>
      </c>
      <c r="B996">
        <v>4</v>
      </c>
      <c r="C996" t="s">
        <v>1207</v>
      </c>
      <c r="D996">
        <v>0</v>
      </c>
      <c r="E996">
        <v>1900</v>
      </c>
      <c r="F996">
        <v>1</v>
      </c>
      <c r="G996">
        <v>9</v>
      </c>
      <c r="H996">
        <v>1.2</v>
      </c>
      <c r="I996" t="s">
        <v>1273</v>
      </c>
      <c r="J996" t="s">
        <v>1274</v>
      </c>
      <c r="K996" t="s">
        <v>1275</v>
      </c>
      <c r="M996" t="s">
        <v>1274</v>
      </c>
      <c r="N996" t="s">
        <v>1276</v>
      </c>
      <c r="P996" t="s">
        <v>1274</v>
      </c>
      <c r="Q996" t="s">
        <v>1277</v>
      </c>
      <c r="X996">
        <v>0.38800000000000001</v>
      </c>
      <c r="Y996">
        <v>0.4</v>
      </c>
      <c r="Z996" t="s">
        <v>1279</v>
      </c>
      <c r="AA996">
        <v>0.2</v>
      </c>
      <c r="AB996">
        <v>0.2</v>
      </c>
      <c r="AC996">
        <v>0.2</v>
      </c>
      <c r="AD996">
        <v>0.2</v>
      </c>
      <c r="AE996">
        <v>7</v>
      </c>
      <c r="AF996" t="s">
        <v>1280</v>
      </c>
      <c r="AG996" t="s">
        <v>1281</v>
      </c>
      <c r="AL996" t="s">
        <v>1284</v>
      </c>
      <c r="AO996">
        <v>35</v>
      </c>
      <c r="AP996">
        <v>-30</v>
      </c>
      <c r="AS996">
        <v>7.4999999999999997E-2</v>
      </c>
      <c r="AT996">
        <v>4</v>
      </c>
      <c r="AU996">
        <v>7.4999999999999997E-2</v>
      </c>
      <c r="AV996">
        <v>4</v>
      </c>
      <c r="AW996" t="s">
        <v>1285</v>
      </c>
      <c r="AX996" t="s">
        <v>1286</v>
      </c>
      <c r="AY996" t="s">
        <v>1288</v>
      </c>
      <c r="AZ996" t="s">
        <v>1289</v>
      </c>
      <c r="BA996">
        <v>5</v>
      </c>
      <c r="BB996">
        <v>0.75</v>
      </c>
      <c r="BC996">
        <v>0</v>
      </c>
      <c r="BD996" t="s">
        <v>1290</v>
      </c>
      <c r="BE996" t="s">
        <v>1290</v>
      </c>
      <c r="BF996" t="s">
        <v>1291</v>
      </c>
      <c r="BG996" t="s">
        <v>1291</v>
      </c>
      <c r="BH996" t="s">
        <v>1291</v>
      </c>
      <c r="BI996">
        <v>0</v>
      </c>
      <c r="BJ996" t="s">
        <v>1292</v>
      </c>
      <c r="BK996">
        <v>0</v>
      </c>
    </row>
    <row r="997" spans="1:63" x14ac:dyDescent="0.25">
      <c r="A997" t="s">
        <v>1039</v>
      </c>
      <c r="B997">
        <v>4</v>
      </c>
      <c r="C997" t="s">
        <v>1208</v>
      </c>
      <c r="D997">
        <v>0</v>
      </c>
      <c r="E997">
        <v>1900</v>
      </c>
      <c r="F997">
        <v>1</v>
      </c>
      <c r="G997">
        <v>9</v>
      </c>
      <c r="H997">
        <v>1.2</v>
      </c>
      <c r="I997" t="s">
        <v>1273</v>
      </c>
      <c r="J997" t="s">
        <v>1274</v>
      </c>
      <c r="K997" t="s">
        <v>1275</v>
      </c>
      <c r="M997" t="s">
        <v>1274</v>
      </c>
      <c r="N997" t="s">
        <v>1276</v>
      </c>
      <c r="P997" t="s">
        <v>1274</v>
      </c>
      <c r="Q997" t="s">
        <v>1277</v>
      </c>
      <c r="X997">
        <v>0.38800000000000001</v>
      </c>
      <c r="Y997">
        <v>0.4</v>
      </c>
      <c r="Z997" t="s">
        <v>1279</v>
      </c>
      <c r="AA997">
        <v>0.2</v>
      </c>
      <c r="AB997">
        <v>0.2</v>
      </c>
      <c r="AC997">
        <v>0.2</v>
      </c>
      <c r="AD997">
        <v>0.2</v>
      </c>
      <c r="AE997">
        <v>7</v>
      </c>
      <c r="AF997" t="s">
        <v>1280</v>
      </c>
      <c r="AG997" t="s">
        <v>1281</v>
      </c>
      <c r="AL997" t="s">
        <v>1284</v>
      </c>
      <c r="AO997">
        <v>35</v>
      </c>
      <c r="AP997">
        <v>-30</v>
      </c>
      <c r="AS997">
        <v>7.4999999999999997E-2</v>
      </c>
      <c r="AT997">
        <v>4</v>
      </c>
      <c r="AU997">
        <v>7.4999999999999997E-2</v>
      </c>
      <c r="AV997">
        <v>4</v>
      </c>
      <c r="AW997" t="s">
        <v>1285</v>
      </c>
      <c r="AX997" t="s">
        <v>1286</v>
      </c>
      <c r="AY997" t="s">
        <v>1288</v>
      </c>
      <c r="AZ997" t="s">
        <v>1289</v>
      </c>
      <c r="BA997">
        <v>5</v>
      </c>
      <c r="BB997">
        <v>0.75</v>
      </c>
      <c r="BC997">
        <v>0</v>
      </c>
      <c r="BD997" t="s">
        <v>1290</v>
      </c>
      <c r="BE997" t="s">
        <v>1290</v>
      </c>
      <c r="BF997" t="s">
        <v>1291</v>
      </c>
      <c r="BG997" t="s">
        <v>1291</v>
      </c>
      <c r="BH997" t="s">
        <v>1291</v>
      </c>
      <c r="BI997">
        <v>0</v>
      </c>
      <c r="BJ997" t="s">
        <v>1292</v>
      </c>
      <c r="BK997">
        <v>0</v>
      </c>
    </row>
    <row r="998" spans="1:63" x14ac:dyDescent="0.25">
      <c r="A998" t="s">
        <v>1040</v>
      </c>
      <c r="B998">
        <v>4</v>
      </c>
      <c r="C998" t="s">
        <v>1209</v>
      </c>
      <c r="D998">
        <v>0</v>
      </c>
      <c r="E998">
        <v>1900</v>
      </c>
      <c r="F998">
        <v>1</v>
      </c>
      <c r="G998">
        <v>9</v>
      </c>
      <c r="H998">
        <v>1.2</v>
      </c>
      <c r="I998" t="s">
        <v>1273</v>
      </c>
      <c r="J998" t="s">
        <v>1274</v>
      </c>
      <c r="K998" t="s">
        <v>1275</v>
      </c>
      <c r="M998" t="s">
        <v>1274</v>
      </c>
      <c r="N998" t="s">
        <v>1276</v>
      </c>
      <c r="P998" t="s">
        <v>1274</v>
      </c>
      <c r="Q998" t="s">
        <v>1277</v>
      </c>
      <c r="X998">
        <v>0.38800000000000001</v>
      </c>
      <c r="Y998">
        <v>0.4</v>
      </c>
      <c r="Z998" t="s">
        <v>1279</v>
      </c>
      <c r="AA998">
        <v>0.2</v>
      </c>
      <c r="AB998">
        <v>0.2</v>
      </c>
      <c r="AC998">
        <v>0.2</v>
      </c>
      <c r="AD998">
        <v>0.2</v>
      </c>
      <c r="AE998">
        <v>7</v>
      </c>
      <c r="AF998" t="s">
        <v>1280</v>
      </c>
      <c r="AG998" t="s">
        <v>1281</v>
      </c>
      <c r="AL998" t="s">
        <v>1284</v>
      </c>
      <c r="AO998">
        <v>35</v>
      </c>
      <c r="AP998">
        <v>-30</v>
      </c>
      <c r="AS998">
        <v>7.4999999999999997E-2</v>
      </c>
      <c r="AT998">
        <v>4</v>
      </c>
      <c r="AU998">
        <v>7.4999999999999997E-2</v>
      </c>
      <c r="AV998">
        <v>4</v>
      </c>
      <c r="AW998" t="s">
        <v>1285</v>
      </c>
      <c r="AX998" t="s">
        <v>1286</v>
      </c>
      <c r="AY998" t="s">
        <v>1288</v>
      </c>
      <c r="AZ998" t="s">
        <v>1289</v>
      </c>
      <c r="BA998">
        <v>5</v>
      </c>
      <c r="BB998">
        <v>0.75</v>
      </c>
      <c r="BC998">
        <v>0</v>
      </c>
      <c r="BD998" t="s">
        <v>1290</v>
      </c>
      <c r="BE998" t="s">
        <v>1290</v>
      </c>
      <c r="BF998" t="s">
        <v>1291</v>
      </c>
      <c r="BG998" t="s">
        <v>1291</v>
      </c>
      <c r="BH998" t="s">
        <v>1291</v>
      </c>
      <c r="BI998">
        <v>0</v>
      </c>
      <c r="BJ998" t="s">
        <v>1292</v>
      </c>
      <c r="BK998">
        <v>0</v>
      </c>
    </row>
    <row r="999" spans="1:63" x14ac:dyDescent="0.25">
      <c r="A999" t="s">
        <v>1041</v>
      </c>
      <c r="B999">
        <v>4</v>
      </c>
      <c r="C999" t="s">
        <v>1210</v>
      </c>
      <c r="D999">
        <v>0</v>
      </c>
      <c r="E999">
        <v>1900</v>
      </c>
      <c r="F999">
        <v>1</v>
      </c>
      <c r="G999">
        <v>9</v>
      </c>
      <c r="H999">
        <v>1.2</v>
      </c>
      <c r="I999" t="s">
        <v>1273</v>
      </c>
      <c r="J999" t="s">
        <v>1274</v>
      </c>
      <c r="K999" t="s">
        <v>1275</v>
      </c>
      <c r="M999" t="s">
        <v>1274</v>
      </c>
      <c r="N999" t="s">
        <v>1276</v>
      </c>
      <c r="P999" t="s">
        <v>1274</v>
      </c>
      <c r="Q999" t="s">
        <v>1277</v>
      </c>
      <c r="X999">
        <v>0.38800000000000001</v>
      </c>
      <c r="Y999">
        <v>0.4</v>
      </c>
      <c r="Z999" t="s">
        <v>1279</v>
      </c>
      <c r="AA999">
        <v>0.2</v>
      </c>
      <c r="AB999">
        <v>0.2</v>
      </c>
      <c r="AC999">
        <v>0.2</v>
      </c>
      <c r="AD999">
        <v>0.2</v>
      </c>
      <c r="AE999">
        <v>7</v>
      </c>
      <c r="AF999" t="s">
        <v>1280</v>
      </c>
      <c r="AG999" t="s">
        <v>1281</v>
      </c>
      <c r="AL999" t="s">
        <v>1284</v>
      </c>
      <c r="AO999">
        <v>35</v>
      </c>
      <c r="AP999">
        <v>-30</v>
      </c>
      <c r="AS999">
        <v>7.4999999999999997E-2</v>
      </c>
      <c r="AT999">
        <v>4</v>
      </c>
      <c r="AU999">
        <v>7.4999999999999997E-2</v>
      </c>
      <c r="AV999">
        <v>4</v>
      </c>
      <c r="AW999" t="s">
        <v>1285</v>
      </c>
      <c r="AX999" t="s">
        <v>1286</v>
      </c>
      <c r="AY999" t="s">
        <v>1288</v>
      </c>
      <c r="AZ999" t="s">
        <v>1289</v>
      </c>
      <c r="BA999">
        <v>5</v>
      </c>
      <c r="BB999">
        <v>0.75</v>
      </c>
      <c r="BC999">
        <v>0</v>
      </c>
      <c r="BD999" t="s">
        <v>1290</v>
      </c>
      <c r="BE999" t="s">
        <v>1290</v>
      </c>
      <c r="BF999" t="s">
        <v>1291</v>
      </c>
      <c r="BG999" t="s">
        <v>1291</v>
      </c>
      <c r="BH999" t="s">
        <v>1291</v>
      </c>
      <c r="BI999">
        <v>0</v>
      </c>
      <c r="BJ999" t="s">
        <v>1292</v>
      </c>
      <c r="BK999">
        <v>0</v>
      </c>
    </row>
    <row r="1000" spans="1:63" x14ac:dyDescent="0.25">
      <c r="A1000" t="s">
        <v>1042</v>
      </c>
      <c r="B1000">
        <v>4</v>
      </c>
      <c r="C1000" t="s">
        <v>1211</v>
      </c>
      <c r="D1000">
        <v>0</v>
      </c>
      <c r="E1000">
        <v>1900</v>
      </c>
      <c r="F1000">
        <v>1</v>
      </c>
      <c r="G1000">
        <v>9</v>
      </c>
      <c r="H1000">
        <v>1.2</v>
      </c>
      <c r="I1000" t="s">
        <v>1273</v>
      </c>
      <c r="J1000" t="s">
        <v>1274</v>
      </c>
      <c r="K1000" t="s">
        <v>1275</v>
      </c>
      <c r="M1000" t="s">
        <v>1274</v>
      </c>
      <c r="N1000" t="s">
        <v>1276</v>
      </c>
      <c r="P1000" t="s">
        <v>1274</v>
      </c>
      <c r="Q1000" t="s">
        <v>1277</v>
      </c>
      <c r="X1000">
        <v>0.38800000000000001</v>
      </c>
      <c r="Y1000">
        <v>0.4</v>
      </c>
      <c r="Z1000" t="s">
        <v>1279</v>
      </c>
      <c r="AA1000">
        <v>0.2</v>
      </c>
      <c r="AB1000">
        <v>0.2</v>
      </c>
      <c r="AC1000">
        <v>0.2</v>
      </c>
      <c r="AD1000">
        <v>0.2</v>
      </c>
      <c r="AE1000">
        <v>7</v>
      </c>
      <c r="AF1000" t="s">
        <v>1280</v>
      </c>
      <c r="AG1000" t="s">
        <v>1281</v>
      </c>
      <c r="AL1000" t="s">
        <v>1284</v>
      </c>
      <c r="AO1000">
        <v>35</v>
      </c>
      <c r="AP1000">
        <v>-30</v>
      </c>
      <c r="AS1000">
        <v>7.4999999999999997E-2</v>
      </c>
      <c r="AT1000">
        <v>4</v>
      </c>
      <c r="AU1000">
        <v>7.4999999999999997E-2</v>
      </c>
      <c r="AV1000">
        <v>4</v>
      </c>
      <c r="AW1000" t="s">
        <v>1285</v>
      </c>
      <c r="AX1000" t="s">
        <v>1286</v>
      </c>
      <c r="AY1000" t="s">
        <v>1288</v>
      </c>
      <c r="AZ1000" t="s">
        <v>1289</v>
      </c>
      <c r="BA1000">
        <v>5</v>
      </c>
      <c r="BB1000">
        <v>0.75</v>
      </c>
      <c r="BC1000">
        <v>0</v>
      </c>
      <c r="BD1000" t="s">
        <v>1290</v>
      </c>
      <c r="BE1000" t="s">
        <v>1290</v>
      </c>
      <c r="BF1000" t="s">
        <v>1291</v>
      </c>
      <c r="BG1000" t="s">
        <v>1291</v>
      </c>
      <c r="BH1000" t="s">
        <v>1291</v>
      </c>
      <c r="BI1000">
        <v>0</v>
      </c>
      <c r="BJ1000" t="s">
        <v>1292</v>
      </c>
      <c r="BK1000">
        <v>0</v>
      </c>
    </row>
    <row r="1001" spans="1:63" x14ac:dyDescent="0.25">
      <c r="A1001" t="s">
        <v>1043</v>
      </c>
      <c r="B1001">
        <v>4</v>
      </c>
      <c r="C1001" t="s">
        <v>1212</v>
      </c>
      <c r="D1001">
        <v>0</v>
      </c>
      <c r="E1001">
        <v>1900</v>
      </c>
      <c r="F1001">
        <v>1</v>
      </c>
      <c r="G1001">
        <v>9</v>
      </c>
      <c r="H1001">
        <v>1.2</v>
      </c>
      <c r="I1001" t="s">
        <v>1273</v>
      </c>
      <c r="J1001" t="s">
        <v>1274</v>
      </c>
      <c r="K1001" t="s">
        <v>1275</v>
      </c>
      <c r="M1001" t="s">
        <v>1274</v>
      </c>
      <c r="N1001" t="s">
        <v>1276</v>
      </c>
      <c r="P1001" t="s">
        <v>1274</v>
      </c>
      <c r="Q1001" t="s">
        <v>1277</v>
      </c>
      <c r="X1001">
        <v>0.38800000000000001</v>
      </c>
      <c r="Y1001">
        <v>0.4</v>
      </c>
      <c r="Z1001" t="s">
        <v>1279</v>
      </c>
      <c r="AA1001">
        <v>0.2</v>
      </c>
      <c r="AB1001">
        <v>0.2</v>
      </c>
      <c r="AC1001">
        <v>0.2</v>
      </c>
      <c r="AD1001">
        <v>0.2</v>
      </c>
      <c r="AE1001">
        <v>7</v>
      </c>
      <c r="AF1001" t="s">
        <v>1280</v>
      </c>
      <c r="AG1001" t="s">
        <v>1281</v>
      </c>
      <c r="AL1001" t="s">
        <v>1284</v>
      </c>
      <c r="AO1001">
        <v>35</v>
      </c>
      <c r="AP1001">
        <v>-30</v>
      </c>
      <c r="AS1001">
        <v>7.4999999999999997E-2</v>
      </c>
      <c r="AT1001">
        <v>4</v>
      </c>
      <c r="AU1001">
        <v>7.4999999999999997E-2</v>
      </c>
      <c r="AV1001">
        <v>4</v>
      </c>
      <c r="AW1001" t="s">
        <v>1285</v>
      </c>
      <c r="AX1001" t="s">
        <v>1286</v>
      </c>
      <c r="AY1001" t="s">
        <v>1288</v>
      </c>
      <c r="AZ1001" t="s">
        <v>1289</v>
      </c>
      <c r="BA1001">
        <v>5</v>
      </c>
      <c r="BB1001">
        <v>0.75</v>
      </c>
      <c r="BC1001">
        <v>0</v>
      </c>
      <c r="BD1001" t="s">
        <v>1290</v>
      </c>
      <c r="BE1001" t="s">
        <v>1290</v>
      </c>
      <c r="BF1001" t="s">
        <v>1291</v>
      </c>
      <c r="BG1001" t="s">
        <v>1291</v>
      </c>
      <c r="BH1001" t="s">
        <v>1291</v>
      </c>
      <c r="BI1001">
        <v>0</v>
      </c>
      <c r="BJ1001" t="s">
        <v>1292</v>
      </c>
      <c r="BK1001">
        <v>0</v>
      </c>
    </row>
    <row r="1002" spans="1:63" x14ac:dyDescent="0.25">
      <c r="A1002" t="s">
        <v>1044</v>
      </c>
      <c r="B1002">
        <v>4</v>
      </c>
      <c r="C1002" t="s">
        <v>1213</v>
      </c>
      <c r="D1002">
        <v>0</v>
      </c>
      <c r="E1002">
        <v>1900</v>
      </c>
      <c r="F1002">
        <v>1</v>
      </c>
      <c r="G1002">
        <v>9</v>
      </c>
      <c r="H1002">
        <v>1.2</v>
      </c>
      <c r="I1002" t="s">
        <v>1273</v>
      </c>
      <c r="J1002" t="s">
        <v>1274</v>
      </c>
      <c r="K1002" t="s">
        <v>1275</v>
      </c>
      <c r="M1002" t="s">
        <v>1274</v>
      </c>
      <c r="N1002" t="s">
        <v>1276</v>
      </c>
      <c r="P1002" t="s">
        <v>1274</v>
      </c>
      <c r="Q1002" t="s">
        <v>1277</v>
      </c>
      <c r="X1002">
        <v>0.38800000000000001</v>
      </c>
      <c r="Y1002">
        <v>0.4</v>
      </c>
      <c r="Z1002" t="s">
        <v>1279</v>
      </c>
      <c r="AA1002">
        <v>0.2</v>
      </c>
      <c r="AB1002">
        <v>0.2</v>
      </c>
      <c r="AC1002">
        <v>0.2</v>
      </c>
      <c r="AD1002">
        <v>0.2</v>
      </c>
      <c r="AE1002">
        <v>7</v>
      </c>
      <c r="AF1002" t="s">
        <v>1280</v>
      </c>
      <c r="AG1002" t="s">
        <v>1281</v>
      </c>
      <c r="AL1002" t="s">
        <v>1284</v>
      </c>
      <c r="AO1002">
        <v>35</v>
      </c>
      <c r="AP1002">
        <v>-30</v>
      </c>
      <c r="AS1002">
        <v>7.4999999999999997E-2</v>
      </c>
      <c r="AT1002">
        <v>4</v>
      </c>
      <c r="AU1002">
        <v>7.4999999999999997E-2</v>
      </c>
      <c r="AV1002">
        <v>4</v>
      </c>
      <c r="AW1002" t="s">
        <v>1285</v>
      </c>
      <c r="AX1002" t="s">
        <v>1286</v>
      </c>
      <c r="AY1002" t="s">
        <v>1288</v>
      </c>
      <c r="AZ1002" t="s">
        <v>1289</v>
      </c>
      <c r="BA1002">
        <v>5</v>
      </c>
      <c r="BB1002">
        <v>0.75</v>
      </c>
      <c r="BC1002">
        <v>0</v>
      </c>
      <c r="BD1002" t="s">
        <v>1290</v>
      </c>
      <c r="BE1002" t="s">
        <v>1290</v>
      </c>
      <c r="BF1002" t="s">
        <v>1291</v>
      </c>
      <c r="BG1002" t="s">
        <v>1291</v>
      </c>
      <c r="BH1002" t="s">
        <v>1291</v>
      </c>
      <c r="BI1002">
        <v>0</v>
      </c>
      <c r="BJ1002" t="s">
        <v>1292</v>
      </c>
      <c r="BK1002">
        <v>0</v>
      </c>
    </row>
    <row r="1003" spans="1:63" x14ac:dyDescent="0.25">
      <c r="A1003" t="s">
        <v>1045</v>
      </c>
      <c r="B1003">
        <v>4</v>
      </c>
      <c r="C1003" t="s">
        <v>1214</v>
      </c>
      <c r="D1003">
        <v>0</v>
      </c>
      <c r="E1003">
        <v>1900</v>
      </c>
      <c r="F1003">
        <v>1</v>
      </c>
      <c r="G1003">
        <v>9</v>
      </c>
      <c r="H1003">
        <v>1.2</v>
      </c>
      <c r="I1003" t="s">
        <v>1273</v>
      </c>
      <c r="J1003" t="s">
        <v>1274</v>
      </c>
      <c r="K1003" t="s">
        <v>1275</v>
      </c>
      <c r="M1003" t="s">
        <v>1274</v>
      </c>
      <c r="N1003" t="s">
        <v>1276</v>
      </c>
      <c r="P1003" t="s">
        <v>1274</v>
      </c>
      <c r="Q1003" t="s">
        <v>1277</v>
      </c>
      <c r="X1003">
        <v>0.38800000000000001</v>
      </c>
      <c r="Y1003">
        <v>0.4</v>
      </c>
      <c r="Z1003" t="s">
        <v>1279</v>
      </c>
      <c r="AA1003">
        <v>0.2</v>
      </c>
      <c r="AB1003">
        <v>0.2</v>
      </c>
      <c r="AC1003">
        <v>0.2</v>
      </c>
      <c r="AD1003">
        <v>0.2</v>
      </c>
      <c r="AE1003">
        <v>7</v>
      </c>
      <c r="AF1003" t="s">
        <v>1280</v>
      </c>
      <c r="AG1003" t="s">
        <v>1281</v>
      </c>
      <c r="AL1003" t="s">
        <v>1284</v>
      </c>
      <c r="AO1003">
        <v>35</v>
      </c>
      <c r="AP1003">
        <v>-30</v>
      </c>
      <c r="AS1003">
        <v>7.4999999999999997E-2</v>
      </c>
      <c r="AT1003">
        <v>4</v>
      </c>
      <c r="AU1003">
        <v>7.4999999999999997E-2</v>
      </c>
      <c r="AV1003">
        <v>4</v>
      </c>
      <c r="AW1003" t="s">
        <v>1285</v>
      </c>
      <c r="AX1003" t="s">
        <v>1286</v>
      </c>
      <c r="AY1003" t="s">
        <v>1288</v>
      </c>
      <c r="AZ1003" t="s">
        <v>1289</v>
      </c>
      <c r="BA1003">
        <v>5</v>
      </c>
      <c r="BB1003">
        <v>0.75</v>
      </c>
      <c r="BC1003">
        <v>0</v>
      </c>
      <c r="BD1003" t="s">
        <v>1290</v>
      </c>
      <c r="BE1003" t="s">
        <v>1290</v>
      </c>
      <c r="BF1003" t="s">
        <v>1291</v>
      </c>
      <c r="BG1003" t="s">
        <v>1291</v>
      </c>
      <c r="BH1003" t="s">
        <v>1291</v>
      </c>
      <c r="BI1003">
        <v>0</v>
      </c>
      <c r="BJ1003" t="s">
        <v>1292</v>
      </c>
      <c r="BK1003">
        <v>0</v>
      </c>
    </row>
    <row r="1004" spans="1:63" x14ac:dyDescent="0.25">
      <c r="A1004" t="s">
        <v>1046</v>
      </c>
      <c r="B1004">
        <v>4</v>
      </c>
      <c r="C1004" t="s">
        <v>1215</v>
      </c>
      <c r="D1004">
        <v>0</v>
      </c>
      <c r="E1004">
        <v>1900</v>
      </c>
      <c r="F1004">
        <v>1</v>
      </c>
      <c r="G1004">
        <v>9</v>
      </c>
      <c r="H1004">
        <v>1.2</v>
      </c>
      <c r="I1004" t="s">
        <v>1273</v>
      </c>
      <c r="J1004" t="s">
        <v>1274</v>
      </c>
      <c r="K1004" t="s">
        <v>1275</v>
      </c>
      <c r="M1004" t="s">
        <v>1274</v>
      </c>
      <c r="N1004" t="s">
        <v>1276</v>
      </c>
      <c r="P1004" t="s">
        <v>1274</v>
      </c>
      <c r="Q1004" t="s">
        <v>1277</v>
      </c>
      <c r="X1004">
        <v>0.38800000000000001</v>
      </c>
      <c r="Y1004">
        <v>0.4</v>
      </c>
      <c r="Z1004" t="s">
        <v>1279</v>
      </c>
      <c r="AA1004">
        <v>0.2</v>
      </c>
      <c r="AB1004">
        <v>0.2</v>
      </c>
      <c r="AC1004">
        <v>0.2</v>
      </c>
      <c r="AD1004">
        <v>0.2</v>
      </c>
      <c r="AE1004">
        <v>7</v>
      </c>
      <c r="AF1004" t="s">
        <v>1280</v>
      </c>
      <c r="AG1004" t="s">
        <v>1281</v>
      </c>
      <c r="AL1004" t="s">
        <v>1284</v>
      </c>
      <c r="AO1004">
        <v>35</v>
      </c>
      <c r="AP1004">
        <v>-30</v>
      </c>
      <c r="AS1004">
        <v>7.4999999999999997E-2</v>
      </c>
      <c r="AT1004">
        <v>4</v>
      </c>
      <c r="AU1004">
        <v>7.4999999999999997E-2</v>
      </c>
      <c r="AV1004">
        <v>4</v>
      </c>
      <c r="AW1004" t="s">
        <v>1285</v>
      </c>
      <c r="AX1004" t="s">
        <v>1286</v>
      </c>
      <c r="AY1004" t="s">
        <v>1288</v>
      </c>
      <c r="AZ1004" t="s">
        <v>1289</v>
      </c>
      <c r="BA1004">
        <v>5</v>
      </c>
      <c r="BB1004">
        <v>0.75</v>
      </c>
      <c r="BC1004">
        <v>0</v>
      </c>
      <c r="BD1004" t="s">
        <v>1290</v>
      </c>
      <c r="BE1004" t="s">
        <v>1290</v>
      </c>
      <c r="BF1004" t="s">
        <v>1291</v>
      </c>
      <c r="BG1004" t="s">
        <v>1291</v>
      </c>
      <c r="BH1004" t="s">
        <v>1291</v>
      </c>
      <c r="BI1004">
        <v>0</v>
      </c>
      <c r="BJ1004" t="s">
        <v>1292</v>
      </c>
      <c r="BK1004">
        <v>0</v>
      </c>
    </row>
    <row r="1005" spans="1:63" x14ac:dyDescent="0.25">
      <c r="A1005" t="s">
        <v>1047</v>
      </c>
      <c r="B1005">
        <v>4</v>
      </c>
      <c r="C1005" t="s">
        <v>1216</v>
      </c>
      <c r="D1005">
        <v>0</v>
      </c>
      <c r="E1005">
        <v>1900</v>
      </c>
      <c r="F1005">
        <v>1</v>
      </c>
      <c r="G1005">
        <v>9</v>
      </c>
      <c r="H1005">
        <v>1.2</v>
      </c>
      <c r="I1005" t="s">
        <v>1273</v>
      </c>
      <c r="J1005" t="s">
        <v>1274</v>
      </c>
      <c r="K1005" t="s">
        <v>1275</v>
      </c>
      <c r="M1005" t="s">
        <v>1274</v>
      </c>
      <c r="N1005" t="s">
        <v>1276</v>
      </c>
      <c r="P1005" t="s">
        <v>1274</v>
      </c>
      <c r="Q1005" t="s">
        <v>1277</v>
      </c>
      <c r="X1005">
        <v>0.38800000000000001</v>
      </c>
      <c r="Y1005">
        <v>0.4</v>
      </c>
      <c r="Z1005" t="s">
        <v>1279</v>
      </c>
      <c r="AA1005">
        <v>0.2</v>
      </c>
      <c r="AB1005">
        <v>0.2</v>
      </c>
      <c r="AC1005">
        <v>0.2</v>
      </c>
      <c r="AD1005">
        <v>0.2</v>
      </c>
      <c r="AE1005">
        <v>7</v>
      </c>
      <c r="AF1005" t="s">
        <v>1280</v>
      </c>
      <c r="AG1005" t="s">
        <v>1281</v>
      </c>
      <c r="AL1005" t="s">
        <v>1284</v>
      </c>
      <c r="AO1005">
        <v>35</v>
      </c>
      <c r="AP1005">
        <v>-30</v>
      </c>
      <c r="AS1005">
        <v>7.4999999999999997E-2</v>
      </c>
      <c r="AT1005">
        <v>4</v>
      </c>
      <c r="AU1005">
        <v>7.4999999999999997E-2</v>
      </c>
      <c r="AV1005">
        <v>4</v>
      </c>
      <c r="AW1005" t="s">
        <v>1285</v>
      </c>
      <c r="AX1005" t="s">
        <v>1286</v>
      </c>
      <c r="AY1005" t="s">
        <v>1288</v>
      </c>
      <c r="AZ1005" t="s">
        <v>1289</v>
      </c>
      <c r="BA1005">
        <v>5</v>
      </c>
      <c r="BB1005">
        <v>0.75</v>
      </c>
      <c r="BC1005">
        <v>0</v>
      </c>
      <c r="BD1005" t="s">
        <v>1290</v>
      </c>
      <c r="BE1005" t="s">
        <v>1290</v>
      </c>
      <c r="BF1005" t="s">
        <v>1291</v>
      </c>
      <c r="BG1005" t="s">
        <v>1291</v>
      </c>
      <c r="BH1005" t="s">
        <v>1291</v>
      </c>
      <c r="BI1005">
        <v>0</v>
      </c>
      <c r="BJ1005" t="s">
        <v>1292</v>
      </c>
      <c r="BK1005">
        <v>0</v>
      </c>
    </row>
    <row r="1006" spans="1:63" x14ac:dyDescent="0.25">
      <c r="A1006" t="s">
        <v>1048</v>
      </c>
      <c r="B1006">
        <v>4</v>
      </c>
      <c r="C1006" t="s">
        <v>1217</v>
      </c>
      <c r="D1006">
        <v>0</v>
      </c>
      <c r="E1006">
        <v>1900</v>
      </c>
      <c r="F1006">
        <v>1</v>
      </c>
      <c r="G1006">
        <v>9</v>
      </c>
      <c r="H1006">
        <v>1.2</v>
      </c>
      <c r="I1006" t="s">
        <v>1273</v>
      </c>
      <c r="J1006" t="s">
        <v>1274</v>
      </c>
      <c r="K1006" t="s">
        <v>1275</v>
      </c>
      <c r="M1006" t="s">
        <v>1274</v>
      </c>
      <c r="N1006" t="s">
        <v>1276</v>
      </c>
      <c r="P1006" t="s">
        <v>1274</v>
      </c>
      <c r="Q1006" t="s">
        <v>1277</v>
      </c>
      <c r="X1006">
        <v>0.38800000000000001</v>
      </c>
      <c r="Y1006">
        <v>0.4</v>
      </c>
      <c r="Z1006" t="s">
        <v>1279</v>
      </c>
      <c r="AA1006">
        <v>0.2</v>
      </c>
      <c r="AB1006">
        <v>0.2</v>
      </c>
      <c r="AC1006">
        <v>0.2</v>
      </c>
      <c r="AD1006">
        <v>0.2</v>
      </c>
      <c r="AE1006">
        <v>7</v>
      </c>
      <c r="AF1006" t="s">
        <v>1280</v>
      </c>
      <c r="AG1006" t="s">
        <v>1281</v>
      </c>
      <c r="AL1006" t="s">
        <v>1284</v>
      </c>
      <c r="AO1006">
        <v>35</v>
      </c>
      <c r="AP1006">
        <v>-30</v>
      </c>
      <c r="AS1006">
        <v>7.4999999999999997E-2</v>
      </c>
      <c r="AT1006">
        <v>4</v>
      </c>
      <c r="AU1006">
        <v>7.4999999999999997E-2</v>
      </c>
      <c r="AV1006">
        <v>4</v>
      </c>
      <c r="AW1006" t="s">
        <v>1285</v>
      </c>
      <c r="AX1006" t="s">
        <v>1286</v>
      </c>
      <c r="AY1006" t="s">
        <v>1288</v>
      </c>
      <c r="AZ1006" t="s">
        <v>1289</v>
      </c>
      <c r="BA1006">
        <v>5</v>
      </c>
      <c r="BB1006">
        <v>0.75</v>
      </c>
      <c r="BC1006">
        <v>0</v>
      </c>
      <c r="BD1006" t="s">
        <v>1290</v>
      </c>
      <c r="BE1006" t="s">
        <v>1290</v>
      </c>
      <c r="BF1006" t="s">
        <v>1291</v>
      </c>
      <c r="BG1006" t="s">
        <v>1291</v>
      </c>
      <c r="BH1006" t="s">
        <v>1291</v>
      </c>
      <c r="BI1006">
        <v>0</v>
      </c>
      <c r="BJ1006" t="s">
        <v>1292</v>
      </c>
      <c r="BK1006">
        <v>0</v>
      </c>
    </row>
    <row r="1007" spans="1:63" x14ac:dyDescent="0.25">
      <c r="A1007" t="s">
        <v>1049</v>
      </c>
      <c r="B1007">
        <v>4</v>
      </c>
      <c r="C1007" t="s">
        <v>1218</v>
      </c>
      <c r="D1007">
        <v>0</v>
      </c>
      <c r="E1007">
        <v>1900</v>
      </c>
      <c r="F1007">
        <v>1</v>
      </c>
      <c r="G1007">
        <v>9</v>
      </c>
      <c r="H1007">
        <v>1.2</v>
      </c>
      <c r="I1007" t="s">
        <v>1273</v>
      </c>
      <c r="J1007" t="s">
        <v>1274</v>
      </c>
      <c r="K1007" t="s">
        <v>1275</v>
      </c>
      <c r="M1007" t="s">
        <v>1274</v>
      </c>
      <c r="N1007" t="s">
        <v>1276</v>
      </c>
      <c r="P1007" t="s">
        <v>1274</v>
      </c>
      <c r="Q1007" t="s">
        <v>1277</v>
      </c>
      <c r="X1007">
        <v>0.38800000000000001</v>
      </c>
      <c r="Y1007">
        <v>0.4</v>
      </c>
      <c r="Z1007" t="s">
        <v>1279</v>
      </c>
      <c r="AA1007">
        <v>0.2</v>
      </c>
      <c r="AB1007">
        <v>0.2</v>
      </c>
      <c r="AC1007">
        <v>0.2</v>
      </c>
      <c r="AD1007">
        <v>0.2</v>
      </c>
      <c r="AE1007">
        <v>7</v>
      </c>
      <c r="AF1007" t="s">
        <v>1280</v>
      </c>
      <c r="AG1007" t="s">
        <v>1281</v>
      </c>
      <c r="AL1007" t="s">
        <v>1284</v>
      </c>
      <c r="AO1007">
        <v>35</v>
      </c>
      <c r="AP1007">
        <v>-30</v>
      </c>
      <c r="AS1007">
        <v>7.4999999999999997E-2</v>
      </c>
      <c r="AT1007">
        <v>4</v>
      </c>
      <c r="AU1007">
        <v>7.4999999999999997E-2</v>
      </c>
      <c r="AV1007">
        <v>4</v>
      </c>
      <c r="AW1007" t="s">
        <v>1285</v>
      </c>
      <c r="AX1007" t="s">
        <v>1286</v>
      </c>
      <c r="AY1007" t="s">
        <v>1288</v>
      </c>
      <c r="AZ1007" t="s">
        <v>1289</v>
      </c>
      <c r="BA1007">
        <v>5</v>
      </c>
      <c r="BB1007">
        <v>0.75</v>
      </c>
      <c r="BC1007">
        <v>0</v>
      </c>
      <c r="BD1007" t="s">
        <v>1290</v>
      </c>
      <c r="BE1007" t="s">
        <v>1290</v>
      </c>
      <c r="BF1007" t="s">
        <v>1291</v>
      </c>
      <c r="BG1007" t="s">
        <v>1291</v>
      </c>
      <c r="BH1007" t="s">
        <v>1291</v>
      </c>
      <c r="BI1007">
        <v>0</v>
      </c>
      <c r="BJ1007" t="s">
        <v>1292</v>
      </c>
      <c r="BK1007">
        <v>0</v>
      </c>
    </row>
    <row r="1008" spans="1:63" x14ac:dyDescent="0.25">
      <c r="A1008" t="s">
        <v>1050</v>
      </c>
      <c r="B1008">
        <v>4</v>
      </c>
      <c r="C1008" t="s">
        <v>1219</v>
      </c>
      <c r="D1008">
        <v>0</v>
      </c>
      <c r="E1008">
        <v>1900</v>
      </c>
      <c r="F1008">
        <v>1</v>
      </c>
      <c r="G1008">
        <v>9</v>
      </c>
      <c r="H1008">
        <v>1.2</v>
      </c>
      <c r="I1008" t="s">
        <v>1273</v>
      </c>
      <c r="J1008" t="s">
        <v>1274</v>
      </c>
      <c r="K1008" t="s">
        <v>1275</v>
      </c>
      <c r="M1008" t="s">
        <v>1274</v>
      </c>
      <c r="N1008" t="s">
        <v>1276</v>
      </c>
      <c r="P1008" t="s">
        <v>1274</v>
      </c>
      <c r="Q1008" t="s">
        <v>1277</v>
      </c>
      <c r="X1008">
        <v>0.38800000000000001</v>
      </c>
      <c r="Y1008">
        <v>0.4</v>
      </c>
      <c r="Z1008" t="s">
        <v>1279</v>
      </c>
      <c r="AA1008">
        <v>0.2</v>
      </c>
      <c r="AB1008">
        <v>0.2</v>
      </c>
      <c r="AC1008">
        <v>0.2</v>
      </c>
      <c r="AD1008">
        <v>0.2</v>
      </c>
      <c r="AE1008">
        <v>7</v>
      </c>
      <c r="AF1008" t="s">
        <v>1280</v>
      </c>
      <c r="AG1008" t="s">
        <v>1281</v>
      </c>
      <c r="AL1008" t="s">
        <v>1284</v>
      </c>
      <c r="AO1008">
        <v>35</v>
      </c>
      <c r="AP1008">
        <v>-30</v>
      </c>
      <c r="AS1008">
        <v>7.4999999999999997E-2</v>
      </c>
      <c r="AT1008">
        <v>4</v>
      </c>
      <c r="AU1008">
        <v>7.4999999999999997E-2</v>
      </c>
      <c r="AV1008">
        <v>4</v>
      </c>
      <c r="AW1008" t="s">
        <v>1285</v>
      </c>
      <c r="AX1008" t="s">
        <v>1286</v>
      </c>
      <c r="AY1008" t="s">
        <v>1288</v>
      </c>
      <c r="AZ1008" t="s">
        <v>1289</v>
      </c>
      <c r="BA1008">
        <v>5</v>
      </c>
      <c r="BB1008">
        <v>0.75</v>
      </c>
      <c r="BC1008">
        <v>0</v>
      </c>
      <c r="BD1008" t="s">
        <v>1290</v>
      </c>
      <c r="BE1008" t="s">
        <v>1290</v>
      </c>
      <c r="BF1008" t="s">
        <v>1291</v>
      </c>
      <c r="BG1008" t="s">
        <v>1291</v>
      </c>
      <c r="BH1008" t="s">
        <v>1291</v>
      </c>
      <c r="BI1008">
        <v>0</v>
      </c>
      <c r="BJ1008" t="s">
        <v>1292</v>
      </c>
      <c r="BK1008">
        <v>0</v>
      </c>
    </row>
    <row r="1009" spans="1:63" x14ac:dyDescent="0.25">
      <c r="A1009" t="s">
        <v>1051</v>
      </c>
      <c r="B1009">
        <v>4</v>
      </c>
      <c r="C1009" t="s">
        <v>1220</v>
      </c>
      <c r="D1009">
        <v>0</v>
      </c>
      <c r="E1009">
        <v>1900</v>
      </c>
      <c r="F1009">
        <v>1</v>
      </c>
      <c r="G1009">
        <v>9</v>
      </c>
      <c r="H1009">
        <v>1.2</v>
      </c>
      <c r="I1009" t="s">
        <v>1273</v>
      </c>
      <c r="J1009" t="s">
        <v>1274</v>
      </c>
      <c r="K1009" t="s">
        <v>1275</v>
      </c>
      <c r="M1009" t="s">
        <v>1274</v>
      </c>
      <c r="N1009" t="s">
        <v>1276</v>
      </c>
      <c r="P1009" t="s">
        <v>1274</v>
      </c>
      <c r="Q1009" t="s">
        <v>1277</v>
      </c>
      <c r="X1009">
        <v>0.38800000000000001</v>
      </c>
      <c r="Y1009">
        <v>0.4</v>
      </c>
      <c r="Z1009" t="s">
        <v>1279</v>
      </c>
      <c r="AA1009">
        <v>0.2</v>
      </c>
      <c r="AB1009">
        <v>0.2</v>
      </c>
      <c r="AC1009">
        <v>0.2</v>
      </c>
      <c r="AD1009">
        <v>0.2</v>
      </c>
      <c r="AE1009">
        <v>7</v>
      </c>
      <c r="AF1009" t="s">
        <v>1280</v>
      </c>
      <c r="AG1009" t="s">
        <v>1281</v>
      </c>
      <c r="AL1009" t="s">
        <v>1284</v>
      </c>
      <c r="AO1009">
        <v>35</v>
      </c>
      <c r="AP1009">
        <v>-30</v>
      </c>
      <c r="AS1009">
        <v>7.4999999999999997E-2</v>
      </c>
      <c r="AT1009">
        <v>4</v>
      </c>
      <c r="AU1009">
        <v>7.4999999999999997E-2</v>
      </c>
      <c r="AV1009">
        <v>4</v>
      </c>
      <c r="AW1009" t="s">
        <v>1285</v>
      </c>
      <c r="AX1009" t="s">
        <v>1286</v>
      </c>
      <c r="AY1009" t="s">
        <v>1288</v>
      </c>
      <c r="AZ1009" t="s">
        <v>1289</v>
      </c>
      <c r="BA1009">
        <v>5</v>
      </c>
      <c r="BB1009">
        <v>0.75</v>
      </c>
      <c r="BC1009">
        <v>0</v>
      </c>
      <c r="BD1009" t="s">
        <v>1290</v>
      </c>
      <c r="BE1009" t="s">
        <v>1290</v>
      </c>
      <c r="BF1009" t="s">
        <v>1291</v>
      </c>
      <c r="BG1009" t="s">
        <v>1291</v>
      </c>
      <c r="BH1009" t="s">
        <v>1291</v>
      </c>
      <c r="BI1009">
        <v>0</v>
      </c>
      <c r="BJ1009" t="s">
        <v>1292</v>
      </c>
      <c r="BK1009">
        <v>0</v>
      </c>
    </row>
    <row r="1010" spans="1:63" x14ac:dyDescent="0.25">
      <c r="A1010" t="s">
        <v>1052</v>
      </c>
      <c r="B1010">
        <v>4</v>
      </c>
      <c r="C1010" t="s">
        <v>1221</v>
      </c>
      <c r="D1010">
        <v>0</v>
      </c>
      <c r="E1010">
        <v>1900</v>
      </c>
      <c r="F1010">
        <v>1</v>
      </c>
      <c r="G1010">
        <v>9</v>
      </c>
      <c r="H1010">
        <v>1.2</v>
      </c>
      <c r="I1010" t="s">
        <v>1273</v>
      </c>
      <c r="J1010" t="s">
        <v>1274</v>
      </c>
      <c r="K1010" t="s">
        <v>1275</v>
      </c>
      <c r="M1010" t="s">
        <v>1274</v>
      </c>
      <c r="N1010" t="s">
        <v>1276</v>
      </c>
      <c r="P1010" t="s">
        <v>1274</v>
      </c>
      <c r="Q1010" t="s">
        <v>1277</v>
      </c>
      <c r="X1010">
        <v>0.38800000000000001</v>
      </c>
      <c r="Y1010">
        <v>0.4</v>
      </c>
      <c r="Z1010" t="s">
        <v>1279</v>
      </c>
      <c r="AA1010">
        <v>0.2</v>
      </c>
      <c r="AB1010">
        <v>0.2</v>
      </c>
      <c r="AC1010">
        <v>0.2</v>
      </c>
      <c r="AD1010">
        <v>0.2</v>
      </c>
      <c r="AE1010">
        <v>7</v>
      </c>
      <c r="AF1010" t="s">
        <v>1280</v>
      </c>
      <c r="AG1010" t="s">
        <v>1281</v>
      </c>
      <c r="AL1010" t="s">
        <v>1284</v>
      </c>
      <c r="AO1010">
        <v>35</v>
      </c>
      <c r="AP1010">
        <v>-30</v>
      </c>
      <c r="AS1010">
        <v>7.4999999999999997E-2</v>
      </c>
      <c r="AT1010">
        <v>4</v>
      </c>
      <c r="AU1010">
        <v>7.4999999999999997E-2</v>
      </c>
      <c r="AV1010">
        <v>4</v>
      </c>
      <c r="AW1010" t="s">
        <v>1285</v>
      </c>
      <c r="AX1010" t="s">
        <v>1286</v>
      </c>
      <c r="AY1010" t="s">
        <v>1288</v>
      </c>
      <c r="AZ1010" t="s">
        <v>1289</v>
      </c>
      <c r="BA1010">
        <v>5</v>
      </c>
      <c r="BB1010">
        <v>0.75</v>
      </c>
      <c r="BC1010">
        <v>0</v>
      </c>
      <c r="BD1010" t="s">
        <v>1290</v>
      </c>
      <c r="BE1010" t="s">
        <v>1290</v>
      </c>
      <c r="BF1010" t="s">
        <v>1291</v>
      </c>
      <c r="BG1010" t="s">
        <v>1291</v>
      </c>
      <c r="BH1010" t="s">
        <v>1291</v>
      </c>
      <c r="BI1010">
        <v>0</v>
      </c>
      <c r="BJ1010" t="s">
        <v>1292</v>
      </c>
      <c r="BK1010">
        <v>0</v>
      </c>
    </row>
    <row r="1011" spans="1:63" x14ac:dyDescent="0.25">
      <c r="A1011" t="s">
        <v>1053</v>
      </c>
      <c r="B1011">
        <v>4</v>
      </c>
      <c r="C1011" t="s">
        <v>1222</v>
      </c>
      <c r="D1011">
        <v>0</v>
      </c>
      <c r="E1011">
        <v>1900</v>
      </c>
      <c r="F1011">
        <v>1</v>
      </c>
      <c r="G1011">
        <v>9</v>
      </c>
      <c r="H1011">
        <v>1.2</v>
      </c>
      <c r="I1011" t="s">
        <v>1273</v>
      </c>
      <c r="J1011" t="s">
        <v>1274</v>
      </c>
      <c r="K1011" t="s">
        <v>1275</v>
      </c>
      <c r="M1011" t="s">
        <v>1274</v>
      </c>
      <c r="N1011" t="s">
        <v>1276</v>
      </c>
      <c r="P1011" t="s">
        <v>1274</v>
      </c>
      <c r="Q1011" t="s">
        <v>1277</v>
      </c>
      <c r="X1011">
        <v>0.38800000000000001</v>
      </c>
      <c r="Y1011">
        <v>0.4</v>
      </c>
      <c r="Z1011" t="s">
        <v>1279</v>
      </c>
      <c r="AA1011">
        <v>0.2</v>
      </c>
      <c r="AB1011">
        <v>0.2</v>
      </c>
      <c r="AC1011">
        <v>0.2</v>
      </c>
      <c r="AD1011">
        <v>0.2</v>
      </c>
      <c r="AE1011">
        <v>7</v>
      </c>
      <c r="AF1011" t="s">
        <v>1280</v>
      </c>
      <c r="AG1011" t="s">
        <v>1281</v>
      </c>
      <c r="AL1011" t="s">
        <v>1284</v>
      </c>
      <c r="AO1011">
        <v>35</v>
      </c>
      <c r="AP1011">
        <v>-30</v>
      </c>
      <c r="AS1011">
        <v>7.4999999999999997E-2</v>
      </c>
      <c r="AT1011">
        <v>4</v>
      </c>
      <c r="AU1011">
        <v>7.4999999999999997E-2</v>
      </c>
      <c r="AV1011">
        <v>4</v>
      </c>
      <c r="AW1011" t="s">
        <v>1285</v>
      </c>
      <c r="AX1011" t="s">
        <v>1286</v>
      </c>
      <c r="AY1011" t="s">
        <v>1288</v>
      </c>
      <c r="AZ1011" t="s">
        <v>1289</v>
      </c>
      <c r="BA1011">
        <v>5</v>
      </c>
      <c r="BB1011">
        <v>0.75</v>
      </c>
      <c r="BC1011">
        <v>0</v>
      </c>
      <c r="BD1011" t="s">
        <v>1290</v>
      </c>
      <c r="BE1011" t="s">
        <v>1290</v>
      </c>
      <c r="BF1011" t="s">
        <v>1291</v>
      </c>
      <c r="BG1011" t="s">
        <v>1291</v>
      </c>
      <c r="BH1011" t="s">
        <v>1291</v>
      </c>
      <c r="BI1011">
        <v>0</v>
      </c>
      <c r="BJ1011" t="s">
        <v>1292</v>
      </c>
      <c r="BK1011">
        <v>0</v>
      </c>
    </row>
    <row r="1012" spans="1:63" x14ac:dyDescent="0.25">
      <c r="A1012" t="s">
        <v>1054</v>
      </c>
      <c r="B1012">
        <v>4</v>
      </c>
      <c r="C1012" t="s">
        <v>1223</v>
      </c>
      <c r="D1012">
        <v>0</v>
      </c>
      <c r="E1012">
        <v>1900</v>
      </c>
      <c r="F1012">
        <v>1</v>
      </c>
      <c r="G1012">
        <v>9</v>
      </c>
      <c r="H1012">
        <v>1.2</v>
      </c>
      <c r="I1012" t="s">
        <v>1273</v>
      </c>
      <c r="J1012" t="s">
        <v>1274</v>
      </c>
      <c r="K1012" t="s">
        <v>1275</v>
      </c>
      <c r="M1012" t="s">
        <v>1274</v>
      </c>
      <c r="N1012" t="s">
        <v>1276</v>
      </c>
      <c r="P1012" t="s">
        <v>1274</v>
      </c>
      <c r="Q1012" t="s">
        <v>1277</v>
      </c>
      <c r="X1012">
        <v>0.38800000000000001</v>
      </c>
      <c r="Y1012">
        <v>0.4</v>
      </c>
      <c r="Z1012" t="s">
        <v>1279</v>
      </c>
      <c r="AA1012">
        <v>0.2</v>
      </c>
      <c r="AB1012">
        <v>0.2</v>
      </c>
      <c r="AC1012">
        <v>0.2</v>
      </c>
      <c r="AD1012">
        <v>0.2</v>
      </c>
      <c r="AE1012">
        <v>7</v>
      </c>
      <c r="AF1012" t="s">
        <v>1280</v>
      </c>
      <c r="AG1012" t="s">
        <v>1281</v>
      </c>
      <c r="AL1012" t="s">
        <v>1284</v>
      </c>
      <c r="AO1012">
        <v>35</v>
      </c>
      <c r="AP1012">
        <v>-30</v>
      </c>
      <c r="AS1012">
        <v>7.4999999999999997E-2</v>
      </c>
      <c r="AT1012">
        <v>4</v>
      </c>
      <c r="AU1012">
        <v>7.4999999999999997E-2</v>
      </c>
      <c r="AV1012">
        <v>4</v>
      </c>
      <c r="AW1012" t="s">
        <v>1285</v>
      </c>
      <c r="AX1012" t="s">
        <v>1286</v>
      </c>
      <c r="AY1012" t="s">
        <v>1288</v>
      </c>
      <c r="AZ1012" t="s">
        <v>1289</v>
      </c>
      <c r="BA1012">
        <v>5</v>
      </c>
      <c r="BB1012">
        <v>0.75</v>
      </c>
      <c r="BC1012">
        <v>0</v>
      </c>
      <c r="BD1012" t="s">
        <v>1290</v>
      </c>
      <c r="BE1012" t="s">
        <v>1290</v>
      </c>
      <c r="BF1012" t="s">
        <v>1291</v>
      </c>
      <c r="BG1012" t="s">
        <v>1291</v>
      </c>
      <c r="BH1012" t="s">
        <v>1291</v>
      </c>
      <c r="BI1012">
        <v>0</v>
      </c>
      <c r="BJ1012" t="s">
        <v>1292</v>
      </c>
      <c r="BK1012">
        <v>0</v>
      </c>
    </row>
    <row r="1013" spans="1:63" x14ac:dyDescent="0.25">
      <c r="A1013" t="s">
        <v>1055</v>
      </c>
      <c r="B1013">
        <v>4</v>
      </c>
      <c r="C1013" t="s">
        <v>1224</v>
      </c>
      <c r="D1013">
        <v>0</v>
      </c>
      <c r="E1013">
        <v>1900</v>
      </c>
      <c r="F1013">
        <v>1</v>
      </c>
      <c r="G1013">
        <v>9</v>
      </c>
      <c r="H1013">
        <v>1.2</v>
      </c>
      <c r="I1013" t="s">
        <v>1273</v>
      </c>
      <c r="J1013" t="s">
        <v>1274</v>
      </c>
      <c r="K1013" t="s">
        <v>1275</v>
      </c>
      <c r="M1013" t="s">
        <v>1274</v>
      </c>
      <c r="N1013" t="s">
        <v>1276</v>
      </c>
      <c r="P1013" t="s">
        <v>1274</v>
      </c>
      <c r="Q1013" t="s">
        <v>1277</v>
      </c>
      <c r="X1013">
        <v>0.38800000000000001</v>
      </c>
      <c r="Y1013">
        <v>0.4</v>
      </c>
      <c r="Z1013" t="s">
        <v>1279</v>
      </c>
      <c r="AA1013">
        <v>0.2</v>
      </c>
      <c r="AB1013">
        <v>0.2</v>
      </c>
      <c r="AC1013">
        <v>0.2</v>
      </c>
      <c r="AD1013">
        <v>0.2</v>
      </c>
      <c r="AE1013">
        <v>7</v>
      </c>
      <c r="AF1013" t="s">
        <v>1280</v>
      </c>
      <c r="AG1013" t="s">
        <v>1281</v>
      </c>
      <c r="AL1013" t="s">
        <v>1284</v>
      </c>
      <c r="AO1013">
        <v>35</v>
      </c>
      <c r="AP1013">
        <v>-30</v>
      </c>
      <c r="AS1013">
        <v>7.4999999999999997E-2</v>
      </c>
      <c r="AT1013">
        <v>4</v>
      </c>
      <c r="AU1013">
        <v>7.4999999999999997E-2</v>
      </c>
      <c r="AV1013">
        <v>4</v>
      </c>
      <c r="AW1013" t="s">
        <v>1285</v>
      </c>
      <c r="AX1013" t="s">
        <v>1286</v>
      </c>
      <c r="AY1013" t="s">
        <v>1288</v>
      </c>
      <c r="AZ1013" t="s">
        <v>1289</v>
      </c>
      <c r="BA1013">
        <v>5</v>
      </c>
      <c r="BB1013">
        <v>0.75</v>
      </c>
      <c r="BC1013">
        <v>0</v>
      </c>
      <c r="BD1013" t="s">
        <v>1290</v>
      </c>
      <c r="BE1013" t="s">
        <v>1290</v>
      </c>
      <c r="BF1013" t="s">
        <v>1291</v>
      </c>
      <c r="BG1013" t="s">
        <v>1291</v>
      </c>
      <c r="BH1013" t="s">
        <v>1291</v>
      </c>
      <c r="BI1013">
        <v>0</v>
      </c>
      <c r="BJ1013" t="s">
        <v>1292</v>
      </c>
      <c r="BK1013">
        <v>0</v>
      </c>
    </row>
    <row r="1014" spans="1:63" x14ac:dyDescent="0.25">
      <c r="A1014" t="s">
        <v>1056</v>
      </c>
      <c r="B1014">
        <v>4</v>
      </c>
      <c r="C1014" t="s">
        <v>1225</v>
      </c>
      <c r="D1014">
        <v>0</v>
      </c>
      <c r="E1014">
        <v>1900</v>
      </c>
      <c r="F1014">
        <v>1</v>
      </c>
      <c r="G1014">
        <v>9</v>
      </c>
      <c r="H1014">
        <v>1.2</v>
      </c>
      <c r="I1014" t="s">
        <v>1273</v>
      </c>
      <c r="J1014" t="s">
        <v>1274</v>
      </c>
      <c r="K1014" t="s">
        <v>1275</v>
      </c>
      <c r="M1014" t="s">
        <v>1274</v>
      </c>
      <c r="N1014" t="s">
        <v>1276</v>
      </c>
      <c r="P1014" t="s">
        <v>1274</v>
      </c>
      <c r="Q1014" t="s">
        <v>1277</v>
      </c>
      <c r="X1014">
        <v>0.38800000000000001</v>
      </c>
      <c r="Y1014">
        <v>0.4</v>
      </c>
      <c r="Z1014" t="s">
        <v>1279</v>
      </c>
      <c r="AA1014">
        <v>0.2</v>
      </c>
      <c r="AB1014">
        <v>0.2</v>
      </c>
      <c r="AC1014">
        <v>0.2</v>
      </c>
      <c r="AD1014">
        <v>0.2</v>
      </c>
      <c r="AE1014">
        <v>7</v>
      </c>
      <c r="AF1014" t="s">
        <v>1280</v>
      </c>
      <c r="AG1014" t="s">
        <v>1281</v>
      </c>
      <c r="AL1014" t="s">
        <v>1284</v>
      </c>
      <c r="AO1014">
        <v>35</v>
      </c>
      <c r="AP1014">
        <v>-30</v>
      </c>
      <c r="AS1014">
        <v>7.4999999999999997E-2</v>
      </c>
      <c r="AT1014">
        <v>4</v>
      </c>
      <c r="AU1014">
        <v>7.4999999999999997E-2</v>
      </c>
      <c r="AV1014">
        <v>4</v>
      </c>
      <c r="AW1014" t="s">
        <v>1285</v>
      </c>
      <c r="AX1014" t="s">
        <v>1286</v>
      </c>
      <c r="AY1014" t="s">
        <v>1288</v>
      </c>
      <c r="AZ1014" t="s">
        <v>1289</v>
      </c>
      <c r="BA1014">
        <v>5</v>
      </c>
      <c r="BB1014">
        <v>0.75</v>
      </c>
      <c r="BC1014">
        <v>0</v>
      </c>
      <c r="BD1014" t="s">
        <v>1290</v>
      </c>
      <c r="BE1014" t="s">
        <v>1290</v>
      </c>
      <c r="BF1014" t="s">
        <v>1291</v>
      </c>
      <c r="BG1014" t="s">
        <v>1291</v>
      </c>
      <c r="BH1014" t="s">
        <v>1291</v>
      </c>
      <c r="BI1014">
        <v>0</v>
      </c>
      <c r="BJ1014" t="s">
        <v>1292</v>
      </c>
      <c r="BK1014">
        <v>0</v>
      </c>
    </row>
    <row r="1015" spans="1:63" x14ac:dyDescent="0.25">
      <c r="A1015" t="s">
        <v>1057</v>
      </c>
      <c r="B1015">
        <v>4</v>
      </c>
      <c r="C1015" t="s">
        <v>1226</v>
      </c>
      <c r="D1015">
        <v>0</v>
      </c>
      <c r="E1015">
        <v>1900</v>
      </c>
      <c r="F1015">
        <v>1</v>
      </c>
      <c r="G1015">
        <v>9</v>
      </c>
      <c r="H1015">
        <v>1.2</v>
      </c>
      <c r="I1015" t="s">
        <v>1273</v>
      </c>
      <c r="J1015" t="s">
        <v>1274</v>
      </c>
      <c r="K1015" t="s">
        <v>1275</v>
      </c>
      <c r="M1015" t="s">
        <v>1274</v>
      </c>
      <c r="N1015" t="s">
        <v>1276</v>
      </c>
      <c r="P1015" t="s">
        <v>1274</v>
      </c>
      <c r="Q1015" t="s">
        <v>1277</v>
      </c>
      <c r="X1015">
        <v>0.38800000000000001</v>
      </c>
      <c r="Y1015">
        <v>0.4</v>
      </c>
      <c r="Z1015" t="s">
        <v>1279</v>
      </c>
      <c r="AA1015">
        <v>0.2</v>
      </c>
      <c r="AB1015">
        <v>0.2</v>
      </c>
      <c r="AC1015">
        <v>0.2</v>
      </c>
      <c r="AD1015">
        <v>0.2</v>
      </c>
      <c r="AE1015">
        <v>7</v>
      </c>
      <c r="AF1015" t="s">
        <v>1280</v>
      </c>
      <c r="AG1015" t="s">
        <v>1281</v>
      </c>
      <c r="AL1015" t="s">
        <v>1284</v>
      </c>
      <c r="AO1015">
        <v>35</v>
      </c>
      <c r="AP1015">
        <v>-30</v>
      </c>
      <c r="AS1015">
        <v>7.4999999999999997E-2</v>
      </c>
      <c r="AT1015">
        <v>4</v>
      </c>
      <c r="AU1015">
        <v>7.4999999999999997E-2</v>
      </c>
      <c r="AV1015">
        <v>4</v>
      </c>
      <c r="AW1015" t="s">
        <v>1285</v>
      </c>
      <c r="AX1015" t="s">
        <v>1286</v>
      </c>
      <c r="AY1015" t="s">
        <v>1288</v>
      </c>
      <c r="AZ1015" t="s">
        <v>1289</v>
      </c>
      <c r="BA1015">
        <v>5</v>
      </c>
      <c r="BB1015">
        <v>0.75</v>
      </c>
      <c r="BC1015">
        <v>0</v>
      </c>
      <c r="BD1015" t="s">
        <v>1290</v>
      </c>
      <c r="BE1015" t="s">
        <v>1290</v>
      </c>
      <c r="BF1015" t="s">
        <v>1291</v>
      </c>
      <c r="BG1015" t="s">
        <v>1291</v>
      </c>
      <c r="BH1015" t="s">
        <v>1291</v>
      </c>
      <c r="BI1015">
        <v>0</v>
      </c>
      <c r="BJ1015" t="s">
        <v>1292</v>
      </c>
      <c r="BK1015">
        <v>0</v>
      </c>
    </row>
    <row r="1016" spans="1:63" x14ac:dyDescent="0.25">
      <c r="A1016" t="s">
        <v>1058</v>
      </c>
      <c r="B1016">
        <v>4</v>
      </c>
      <c r="C1016" t="s">
        <v>1227</v>
      </c>
      <c r="D1016">
        <v>0</v>
      </c>
      <c r="E1016">
        <v>1900</v>
      </c>
      <c r="F1016">
        <v>1</v>
      </c>
      <c r="G1016">
        <v>9</v>
      </c>
      <c r="H1016">
        <v>1.2</v>
      </c>
      <c r="I1016" t="s">
        <v>1273</v>
      </c>
      <c r="J1016" t="s">
        <v>1274</v>
      </c>
      <c r="K1016" t="s">
        <v>1275</v>
      </c>
      <c r="M1016" t="s">
        <v>1274</v>
      </c>
      <c r="N1016" t="s">
        <v>1276</v>
      </c>
      <c r="P1016" t="s">
        <v>1274</v>
      </c>
      <c r="Q1016" t="s">
        <v>1277</v>
      </c>
      <c r="X1016">
        <v>0.38800000000000001</v>
      </c>
      <c r="Y1016">
        <v>0.4</v>
      </c>
      <c r="Z1016" t="s">
        <v>1279</v>
      </c>
      <c r="AA1016">
        <v>0.2</v>
      </c>
      <c r="AB1016">
        <v>0.2</v>
      </c>
      <c r="AC1016">
        <v>0.2</v>
      </c>
      <c r="AD1016">
        <v>0.2</v>
      </c>
      <c r="AE1016">
        <v>7</v>
      </c>
      <c r="AF1016" t="s">
        <v>1280</v>
      </c>
      <c r="AG1016" t="s">
        <v>1281</v>
      </c>
      <c r="AL1016" t="s">
        <v>1284</v>
      </c>
      <c r="AO1016">
        <v>35</v>
      </c>
      <c r="AP1016">
        <v>-30</v>
      </c>
      <c r="AS1016">
        <v>7.4999999999999997E-2</v>
      </c>
      <c r="AT1016">
        <v>4</v>
      </c>
      <c r="AU1016">
        <v>7.4999999999999997E-2</v>
      </c>
      <c r="AV1016">
        <v>4</v>
      </c>
      <c r="AW1016" t="s">
        <v>1285</v>
      </c>
      <c r="AX1016" t="s">
        <v>1286</v>
      </c>
      <c r="AY1016" t="s">
        <v>1288</v>
      </c>
      <c r="AZ1016" t="s">
        <v>1289</v>
      </c>
      <c r="BA1016">
        <v>5</v>
      </c>
      <c r="BB1016">
        <v>0.75</v>
      </c>
      <c r="BC1016">
        <v>0</v>
      </c>
      <c r="BD1016" t="s">
        <v>1290</v>
      </c>
      <c r="BE1016" t="s">
        <v>1290</v>
      </c>
      <c r="BF1016" t="s">
        <v>1291</v>
      </c>
      <c r="BG1016" t="s">
        <v>1291</v>
      </c>
      <c r="BH1016" t="s">
        <v>1291</v>
      </c>
      <c r="BI1016">
        <v>0</v>
      </c>
      <c r="BJ1016" t="s">
        <v>1292</v>
      </c>
      <c r="BK1016">
        <v>0</v>
      </c>
    </row>
    <row r="1017" spans="1:63" x14ac:dyDescent="0.25">
      <c r="A1017" t="s">
        <v>1059</v>
      </c>
      <c r="B1017">
        <v>4</v>
      </c>
      <c r="C1017" t="s">
        <v>1228</v>
      </c>
      <c r="D1017">
        <v>0</v>
      </c>
      <c r="E1017">
        <v>1900</v>
      </c>
      <c r="F1017">
        <v>1</v>
      </c>
      <c r="G1017">
        <v>9</v>
      </c>
      <c r="H1017">
        <v>1.2</v>
      </c>
      <c r="I1017" t="s">
        <v>1273</v>
      </c>
      <c r="J1017" t="s">
        <v>1274</v>
      </c>
      <c r="K1017" t="s">
        <v>1275</v>
      </c>
      <c r="M1017" t="s">
        <v>1274</v>
      </c>
      <c r="N1017" t="s">
        <v>1276</v>
      </c>
      <c r="P1017" t="s">
        <v>1274</v>
      </c>
      <c r="Q1017" t="s">
        <v>1277</v>
      </c>
      <c r="X1017">
        <v>0.38800000000000001</v>
      </c>
      <c r="Y1017">
        <v>0.4</v>
      </c>
      <c r="Z1017" t="s">
        <v>1279</v>
      </c>
      <c r="AA1017">
        <v>0.2</v>
      </c>
      <c r="AB1017">
        <v>0.2</v>
      </c>
      <c r="AC1017">
        <v>0.2</v>
      </c>
      <c r="AD1017">
        <v>0.2</v>
      </c>
      <c r="AE1017">
        <v>7</v>
      </c>
      <c r="AF1017" t="s">
        <v>1280</v>
      </c>
      <c r="AG1017" t="s">
        <v>1281</v>
      </c>
      <c r="AL1017" t="s">
        <v>1284</v>
      </c>
      <c r="AO1017">
        <v>35</v>
      </c>
      <c r="AP1017">
        <v>-30</v>
      </c>
      <c r="AS1017">
        <v>7.4999999999999997E-2</v>
      </c>
      <c r="AT1017">
        <v>4</v>
      </c>
      <c r="AU1017">
        <v>7.4999999999999997E-2</v>
      </c>
      <c r="AV1017">
        <v>4</v>
      </c>
      <c r="AW1017" t="s">
        <v>1285</v>
      </c>
      <c r="AX1017" t="s">
        <v>1286</v>
      </c>
      <c r="AY1017" t="s">
        <v>1288</v>
      </c>
      <c r="AZ1017" t="s">
        <v>1289</v>
      </c>
      <c r="BA1017">
        <v>5</v>
      </c>
      <c r="BB1017">
        <v>0.75</v>
      </c>
      <c r="BC1017">
        <v>0</v>
      </c>
      <c r="BD1017" t="s">
        <v>1290</v>
      </c>
      <c r="BE1017" t="s">
        <v>1290</v>
      </c>
      <c r="BF1017" t="s">
        <v>1291</v>
      </c>
      <c r="BG1017" t="s">
        <v>1291</v>
      </c>
      <c r="BH1017" t="s">
        <v>1291</v>
      </c>
      <c r="BI1017">
        <v>0</v>
      </c>
      <c r="BJ1017" t="s">
        <v>1292</v>
      </c>
      <c r="BK1017">
        <v>0</v>
      </c>
    </row>
    <row r="1018" spans="1:63" x14ac:dyDescent="0.25">
      <c r="A1018" t="s">
        <v>1060</v>
      </c>
      <c r="B1018">
        <v>4</v>
      </c>
      <c r="C1018" t="s">
        <v>1229</v>
      </c>
      <c r="D1018">
        <v>0</v>
      </c>
      <c r="E1018">
        <v>1900</v>
      </c>
      <c r="F1018">
        <v>1</v>
      </c>
      <c r="G1018">
        <v>9</v>
      </c>
      <c r="H1018">
        <v>1.2</v>
      </c>
      <c r="I1018" t="s">
        <v>1273</v>
      </c>
      <c r="J1018" t="s">
        <v>1274</v>
      </c>
      <c r="K1018" t="s">
        <v>1275</v>
      </c>
      <c r="M1018" t="s">
        <v>1274</v>
      </c>
      <c r="N1018" t="s">
        <v>1276</v>
      </c>
      <c r="P1018" t="s">
        <v>1274</v>
      </c>
      <c r="Q1018" t="s">
        <v>1277</v>
      </c>
      <c r="X1018">
        <v>0.38800000000000001</v>
      </c>
      <c r="Y1018">
        <v>0.4</v>
      </c>
      <c r="Z1018" t="s">
        <v>1279</v>
      </c>
      <c r="AA1018">
        <v>0.2</v>
      </c>
      <c r="AB1018">
        <v>0.2</v>
      </c>
      <c r="AC1018">
        <v>0.2</v>
      </c>
      <c r="AD1018">
        <v>0.2</v>
      </c>
      <c r="AE1018">
        <v>7</v>
      </c>
      <c r="AF1018" t="s">
        <v>1280</v>
      </c>
      <c r="AG1018" t="s">
        <v>1281</v>
      </c>
      <c r="AL1018" t="s">
        <v>1284</v>
      </c>
      <c r="AO1018">
        <v>35</v>
      </c>
      <c r="AP1018">
        <v>-30</v>
      </c>
      <c r="AS1018">
        <v>7.4999999999999997E-2</v>
      </c>
      <c r="AT1018">
        <v>4</v>
      </c>
      <c r="AU1018">
        <v>7.4999999999999997E-2</v>
      </c>
      <c r="AV1018">
        <v>4</v>
      </c>
      <c r="AW1018" t="s">
        <v>1285</v>
      </c>
      <c r="AX1018" t="s">
        <v>1286</v>
      </c>
      <c r="AY1018" t="s">
        <v>1288</v>
      </c>
      <c r="AZ1018" t="s">
        <v>1289</v>
      </c>
      <c r="BA1018">
        <v>5</v>
      </c>
      <c r="BB1018">
        <v>0.75</v>
      </c>
      <c r="BC1018">
        <v>0</v>
      </c>
      <c r="BD1018" t="s">
        <v>1290</v>
      </c>
      <c r="BE1018" t="s">
        <v>1290</v>
      </c>
      <c r="BF1018" t="s">
        <v>1291</v>
      </c>
      <c r="BG1018" t="s">
        <v>1291</v>
      </c>
      <c r="BH1018" t="s">
        <v>1291</v>
      </c>
      <c r="BI1018">
        <v>0</v>
      </c>
      <c r="BJ1018" t="s">
        <v>1292</v>
      </c>
      <c r="BK1018">
        <v>0</v>
      </c>
    </row>
    <row r="1019" spans="1:63" x14ac:dyDescent="0.25">
      <c r="A1019" t="s">
        <v>1061</v>
      </c>
      <c r="B1019">
        <v>4</v>
      </c>
      <c r="C1019" t="s">
        <v>1230</v>
      </c>
      <c r="D1019">
        <v>0</v>
      </c>
      <c r="E1019">
        <v>1900</v>
      </c>
      <c r="F1019">
        <v>1</v>
      </c>
      <c r="G1019">
        <v>9</v>
      </c>
      <c r="H1019">
        <v>1.2</v>
      </c>
      <c r="I1019" t="s">
        <v>1273</v>
      </c>
      <c r="J1019" t="s">
        <v>1274</v>
      </c>
      <c r="K1019" t="s">
        <v>1275</v>
      </c>
      <c r="M1019" t="s">
        <v>1274</v>
      </c>
      <c r="N1019" t="s">
        <v>1276</v>
      </c>
      <c r="P1019" t="s">
        <v>1274</v>
      </c>
      <c r="Q1019" t="s">
        <v>1277</v>
      </c>
      <c r="X1019">
        <v>0.38800000000000001</v>
      </c>
      <c r="Y1019">
        <v>0.4</v>
      </c>
      <c r="Z1019" t="s">
        <v>1279</v>
      </c>
      <c r="AA1019">
        <v>0.2</v>
      </c>
      <c r="AB1019">
        <v>0.2</v>
      </c>
      <c r="AC1019">
        <v>0.2</v>
      </c>
      <c r="AD1019">
        <v>0.2</v>
      </c>
      <c r="AE1019">
        <v>7</v>
      </c>
      <c r="AF1019" t="s">
        <v>1280</v>
      </c>
      <c r="AG1019" t="s">
        <v>1281</v>
      </c>
      <c r="AL1019" t="s">
        <v>1284</v>
      </c>
      <c r="AO1019">
        <v>35</v>
      </c>
      <c r="AP1019">
        <v>-30</v>
      </c>
      <c r="AS1019">
        <v>7.4999999999999997E-2</v>
      </c>
      <c r="AT1019">
        <v>4</v>
      </c>
      <c r="AU1019">
        <v>7.4999999999999997E-2</v>
      </c>
      <c r="AV1019">
        <v>4</v>
      </c>
      <c r="AW1019" t="s">
        <v>1285</v>
      </c>
      <c r="AX1019" t="s">
        <v>1286</v>
      </c>
      <c r="AY1019" t="s">
        <v>1288</v>
      </c>
      <c r="AZ1019" t="s">
        <v>1289</v>
      </c>
      <c r="BA1019">
        <v>5</v>
      </c>
      <c r="BB1019">
        <v>0.75</v>
      </c>
      <c r="BC1019">
        <v>0</v>
      </c>
      <c r="BD1019" t="s">
        <v>1290</v>
      </c>
      <c r="BE1019" t="s">
        <v>1290</v>
      </c>
      <c r="BF1019" t="s">
        <v>1291</v>
      </c>
      <c r="BG1019" t="s">
        <v>1291</v>
      </c>
      <c r="BH1019" t="s">
        <v>1291</v>
      </c>
      <c r="BI1019">
        <v>0</v>
      </c>
      <c r="BJ1019" t="s">
        <v>1292</v>
      </c>
      <c r="BK1019">
        <v>0</v>
      </c>
    </row>
    <row r="1020" spans="1:63" x14ac:dyDescent="0.25">
      <c r="A1020" t="s">
        <v>1062</v>
      </c>
      <c r="B1020">
        <v>4</v>
      </c>
      <c r="C1020" t="s">
        <v>1231</v>
      </c>
      <c r="D1020">
        <v>0</v>
      </c>
      <c r="E1020">
        <v>1900</v>
      </c>
      <c r="F1020">
        <v>1</v>
      </c>
      <c r="G1020">
        <v>9</v>
      </c>
      <c r="H1020">
        <v>1.2</v>
      </c>
      <c r="I1020" t="s">
        <v>1273</v>
      </c>
      <c r="J1020" t="s">
        <v>1274</v>
      </c>
      <c r="K1020" t="s">
        <v>1275</v>
      </c>
      <c r="M1020" t="s">
        <v>1274</v>
      </c>
      <c r="N1020" t="s">
        <v>1276</v>
      </c>
      <c r="P1020" t="s">
        <v>1274</v>
      </c>
      <c r="Q1020" t="s">
        <v>1277</v>
      </c>
      <c r="X1020">
        <v>0.38800000000000001</v>
      </c>
      <c r="Y1020">
        <v>0.4</v>
      </c>
      <c r="Z1020" t="s">
        <v>1279</v>
      </c>
      <c r="AA1020">
        <v>0.2</v>
      </c>
      <c r="AB1020">
        <v>0.2</v>
      </c>
      <c r="AC1020">
        <v>0.2</v>
      </c>
      <c r="AD1020">
        <v>0.2</v>
      </c>
      <c r="AE1020">
        <v>7</v>
      </c>
      <c r="AF1020" t="s">
        <v>1280</v>
      </c>
      <c r="AG1020" t="s">
        <v>1281</v>
      </c>
      <c r="AL1020" t="s">
        <v>1284</v>
      </c>
      <c r="AO1020">
        <v>35</v>
      </c>
      <c r="AP1020">
        <v>-30</v>
      </c>
      <c r="AS1020">
        <v>7.4999999999999997E-2</v>
      </c>
      <c r="AT1020">
        <v>4</v>
      </c>
      <c r="AU1020">
        <v>7.4999999999999997E-2</v>
      </c>
      <c r="AV1020">
        <v>4</v>
      </c>
      <c r="AW1020" t="s">
        <v>1285</v>
      </c>
      <c r="AX1020" t="s">
        <v>1286</v>
      </c>
      <c r="AY1020" t="s">
        <v>1288</v>
      </c>
      <c r="AZ1020" t="s">
        <v>1289</v>
      </c>
      <c r="BA1020">
        <v>5</v>
      </c>
      <c r="BB1020">
        <v>0.75</v>
      </c>
      <c r="BC1020">
        <v>0</v>
      </c>
      <c r="BD1020" t="s">
        <v>1290</v>
      </c>
      <c r="BE1020" t="s">
        <v>1290</v>
      </c>
      <c r="BF1020" t="s">
        <v>1291</v>
      </c>
      <c r="BG1020" t="s">
        <v>1291</v>
      </c>
      <c r="BH1020" t="s">
        <v>1291</v>
      </c>
      <c r="BI1020">
        <v>0</v>
      </c>
      <c r="BJ1020" t="s">
        <v>1292</v>
      </c>
      <c r="BK1020">
        <v>0</v>
      </c>
    </row>
    <row r="1021" spans="1:63" x14ac:dyDescent="0.25">
      <c r="A1021" t="s">
        <v>1063</v>
      </c>
      <c r="B1021">
        <v>4</v>
      </c>
      <c r="C1021" t="s">
        <v>1232</v>
      </c>
      <c r="D1021">
        <v>0</v>
      </c>
      <c r="E1021">
        <v>1900</v>
      </c>
      <c r="F1021">
        <v>1</v>
      </c>
      <c r="G1021">
        <v>9</v>
      </c>
      <c r="H1021">
        <v>1.2</v>
      </c>
      <c r="I1021" t="s">
        <v>1273</v>
      </c>
      <c r="J1021" t="s">
        <v>1274</v>
      </c>
      <c r="K1021" t="s">
        <v>1275</v>
      </c>
      <c r="M1021" t="s">
        <v>1274</v>
      </c>
      <c r="N1021" t="s">
        <v>1276</v>
      </c>
      <c r="P1021" t="s">
        <v>1274</v>
      </c>
      <c r="Q1021" t="s">
        <v>1277</v>
      </c>
      <c r="X1021">
        <v>0.38800000000000001</v>
      </c>
      <c r="Y1021">
        <v>0.4</v>
      </c>
      <c r="Z1021" t="s">
        <v>1279</v>
      </c>
      <c r="AA1021">
        <v>0.2</v>
      </c>
      <c r="AB1021">
        <v>0.2</v>
      </c>
      <c r="AC1021">
        <v>0.2</v>
      </c>
      <c r="AD1021">
        <v>0.2</v>
      </c>
      <c r="AE1021">
        <v>7</v>
      </c>
      <c r="AF1021" t="s">
        <v>1280</v>
      </c>
      <c r="AG1021" t="s">
        <v>1281</v>
      </c>
      <c r="AL1021" t="s">
        <v>1284</v>
      </c>
      <c r="AO1021">
        <v>35</v>
      </c>
      <c r="AP1021">
        <v>-30</v>
      </c>
      <c r="AS1021">
        <v>7.4999999999999997E-2</v>
      </c>
      <c r="AT1021">
        <v>4</v>
      </c>
      <c r="AU1021">
        <v>7.4999999999999997E-2</v>
      </c>
      <c r="AV1021">
        <v>4</v>
      </c>
      <c r="AW1021" t="s">
        <v>1285</v>
      </c>
      <c r="AX1021" t="s">
        <v>1286</v>
      </c>
      <c r="AY1021" t="s">
        <v>1288</v>
      </c>
      <c r="AZ1021" t="s">
        <v>1289</v>
      </c>
      <c r="BA1021">
        <v>5</v>
      </c>
      <c r="BB1021">
        <v>0.75</v>
      </c>
      <c r="BC1021">
        <v>0</v>
      </c>
      <c r="BD1021" t="s">
        <v>1290</v>
      </c>
      <c r="BE1021" t="s">
        <v>1290</v>
      </c>
      <c r="BF1021" t="s">
        <v>1291</v>
      </c>
      <c r="BG1021" t="s">
        <v>1291</v>
      </c>
      <c r="BH1021" t="s">
        <v>1291</v>
      </c>
      <c r="BI1021">
        <v>0</v>
      </c>
      <c r="BJ1021" t="s">
        <v>1292</v>
      </c>
      <c r="BK1021">
        <v>0</v>
      </c>
    </row>
    <row r="1022" spans="1:63" x14ac:dyDescent="0.25">
      <c r="A1022" t="s">
        <v>1064</v>
      </c>
      <c r="B1022">
        <v>4</v>
      </c>
      <c r="C1022" t="s">
        <v>1233</v>
      </c>
      <c r="D1022">
        <v>0</v>
      </c>
      <c r="E1022">
        <v>1900</v>
      </c>
      <c r="F1022">
        <v>1</v>
      </c>
      <c r="G1022">
        <v>9</v>
      </c>
      <c r="H1022">
        <v>1.2</v>
      </c>
      <c r="I1022" t="s">
        <v>1273</v>
      </c>
      <c r="J1022" t="s">
        <v>1274</v>
      </c>
      <c r="K1022" t="s">
        <v>1275</v>
      </c>
      <c r="M1022" t="s">
        <v>1274</v>
      </c>
      <c r="N1022" t="s">
        <v>1276</v>
      </c>
      <c r="P1022" t="s">
        <v>1274</v>
      </c>
      <c r="Q1022" t="s">
        <v>1277</v>
      </c>
      <c r="X1022">
        <v>0.38800000000000001</v>
      </c>
      <c r="Y1022">
        <v>0.4</v>
      </c>
      <c r="Z1022" t="s">
        <v>1279</v>
      </c>
      <c r="AA1022">
        <v>0.2</v>
      </c>
      <c r="AB1022">
        <v>0.2</v>
      </c>
      <c r="AC1022">
        <v>0.2</v>
      </c>
      <c r="AD1022">
        <v>0.2</v>
      </c>
      <c r="AE1022">
        <v>7</v>
      </c>
      <c r="AF1022" t="s">
        <v>1280</v>
      </c>
      <c r="AG1022" t="s">
        <v>1281</v>
      </c>
      <c r="AL1022" t="s">
        <v>1284</v>
      </c>
      <c r="AO1022">
        <v>35</v>
      </c>
      <c r="AP1022">
        <v>-30</v>
      </c>
      <c r="AS1022">
        <v>7.4999999999999997E-2</v>
      </c>
      <c r="AT1022">
        <v>4</v>
      </c>
      <c r="AU1022">
        <v>7.4999999999999997E-2</v>
      </c>
      <c r="AV1022">
        <v>4</v>
      </c>
      <c r="AW1022" t="s">
        <v>1285</v>
      </c>
      <c r="AX1022" t="s">
        <v>1286</v>
      </c>
      <c r="AY1022" t="s">
        <v>1288</v>
      </c>
      <c r="AZ1022" t="s">
        <v>1289</v>
      </c>
      <c r="BA1022">
        <v>5</v>
      </c>
      <c r="BB1022">
        <v>0.75</v>
      </c>
      <c r="BC1022">
        <v>0</v>
      </c>
      <c r="BD1022" t="s">
        <v>1290</v>
      </c>
      <c r="BE1022" t="s">
        <v>1290</v>
      </c>
      <c r="BF1022" t="s">
        <v>1291</v>
      </c>
      <c r="BG1022" t="s">
        <v>1291</v>
      </c>
      <c r="BH1022" t="s">
        <v>1291</v>
      </c>
      <c r="BI1022">
        <v>0</v>
      </c>
      <c r="BJ1022" t="s">
        <v>1292</v>
      </c>
      <c r="BK1022">
        <v>0</v>
      </c>
    </row>
    <row r="1023" spans="1:63" x14ac:dyDescent="0.25">
      <c r="A1023" t="s">
        <v>1065</v>
      </c>
      <c r="B1023">
        <v>4</v>
      </c>
      <c r="C1023" t="s">
        <v>1234</v>
      </c>
      <c r="D1023">
        <v>0</v>
      </c>
      <c r="E1023">
        <v>1900</v>
      </c>
      <c r="F1023">
        <v>1</v>
      </c>
      <c r="G1023">
        <v>9</v>
      </c>
      <c r="H1023">
        <v>1.2</v>
      </c>
      <c r="I1023" t="s">
        <v>1273</v>
      </c>
      <c r="J1023" t="s">
        <v>1274</v>
      </c>
      <c r="K1023" t="s">
        <v>1275</v>
      </c>
      <c r="M1023" t="s">
        <v>1274</v>
      </c>
      <c r="N1023" t="s">
        <v>1276</v>
      </c>
      <c r="P1023" t="s">
        <v>1274</v>
      </c>
      <c r="Q1023" t="s">
        <v>1277</v>
      </c>
      <c r="X1023">
        <v>0.38800000000000001</v>
      </c>
      <c r="Y1023">
        <v>0.4</v>
      </c>
      <c r="Z1023" t="s">
        <v>1279</v>
      </c>
      <c r="AA1023">
        <v>0.2</v>
      </c>
      <c r="AB1023">
        <v>0.2</v>
      </c>
      <c r="AC1023">
        <v>0.2</v>
      </c>
      <c r="AD1023">
        <v>0.2</v>
      </c>
      <c r="AE1023">
        <v>7</v>
      </c>
      <c r="AF1023" t="s">
        <v>1280</v>
      </c>
      <c r="AG1023" t="s">
        <v>1281</v>
      </c>
      <c r="AL1023" t="s">
        <v>1284</v>
      </c>
      <c r="AO1023">
        <v>35</v>
      </c>
      <c r="AP1023">
        <v>-30</v>
      </c>
      <c r="AS1023">
        <v>7.4999999999999997E-2</v>
      </c>
      <c r="AT1023">
        <v>4</v>
      </c>
      <c r="AU1023">
        <v>7.4999999999999997E-2</v>
      </c>
      <c r="AV1023">
        <v>4</v>
      </c>
      <c r="AW1023" t="s">
        <v>1285</v>
      </c>
      <c r="AX1023" t="s">
        <v>1286</v>
      </c>
      <c r="AY1023" t="s">
        <v>1288</v>
      </c>
      <c r="AZ1023" t="s">
        <v>1289</v>
      </c>
      <c r="BA1023">
        <v>5</v>
      </c>
      <c r="BB1023">
        <v>0.75</v>
      </c>
      <c r="BC1023">
        <v>0</v>
      </c>
      <c r="BD1023" t="s">
        <v>1290</v>
      </c>
      <c r="BE1023" t="s">
        <v>1290</v>
      </c>
      <c r="BF1023" t="s">
        <v>1291</v>
      </c>
      <c r="BG1023" t="s">
        <v>1291</v>
      </c>
      <c r="BH1023" t="s">
        <v>1291</v>
      </c>
      <c r="BI1023">
        <v>0</v>
      </c>
      <c r="BJ1023" t="s">
        <v>1292</v>
      </c>
      <c r="BK1023">
        <v>0</v>
      </c>
    </row>
    <row r="1024" spans="1:63" x14ac:dyDescent="0.25">
      <c r="A1024" t="s">
        <v>1066</v>
      </c>
      <c r="B1024">
        <v>4</v>
      </c>
      <c r="C1024" t="s">
        <v>1235</v>
      </c>
      <c r="D1024">
        <v>0</v>
      </c>
      <c r="E1024">
        <v>1900</v>
      </c>
      <c r="F1024">
        <v>1</v>
      </c>
      <c r="G1024">
        <v>9</v>
      </c>
      <c r="H1024">
        <v>1.2</v>
      </c>
      <c r="I1024" t="s">
        <v>1273</v>
      </c>
      <c r="J1024" t="s">
        <v>1274</v>
      </c>
      <c r="K1024" t="s">
        <v>1275</v>
      </c>
      <c r="M1024" t="s">
        <v>1274</v>
      </c>
      <c r="N1024" t="s">
        <v>1276</v>
      </c>
      <c r="P1024" t="s">
        <v>1274</v>
      </c>
      <c r="Q1024" t="s">
        <v>1277</v>
      </c>
      <c r="X1024">
        <v>0.38800000000000001</v>
      </c>
      <c r="Y1024">
        <v>0.4</v>
      </c>
      <c r="Z1024" t="s">
        <v>1279</v>
      </c>
      <c r="AA1024">
        <v>0.2</v>
      </c>
      <c r="AB1024">
        <v>0.2</v>
      </c>
      <c r="AC1024">
        <v>0.2</v>
      </c>
      <c r="AD1024">
        <v>0.2</v>
      </c>
      <c r="AE1024">
        <v>7</v>
      </c>
      <c r="AF1024" t="s">
        <v>1280</v>
      </c>
      <c r="AG1024" t="s">
        <v>1281</v>
      </c>
      <c r="AL1024" t="s">
        <v>1284</v>
      </c>
      <c r="AO1024">
        <v>35</v>
      </c>
      <c r="AP1024">
        <v>-30</v>
      </c>
      <c r="AS1024">
        <v>7.4999999999999997E-2</v>
      </c>
      <c r="AT1024">
        <v>4</v>
      </c>
      <c r="AU1024">
        <v>7.4999999999999997E-2</v>
      </c>
      <c r="AV1024">
        <v>4</v>
      </c>
      <c r="AW1024" t="s">
        <v>1285</v>
      </c>
      <c r="AX1024" t="s">
        <v>1286</v>
      </c>
      <c r="AY1024" t="s">
        <v>1288</v>
      </c>
      <c r="AZ1024" t="s">
        <v>1289</v>
      </c>
      <c r="BA1024">
        <v>5</v>
      </c>
      <c r="BB1024">
        <v>0.75</v>
      </c>
      <c r="BC1024">
        <v>0</v>
      </c>
      <c r="BD1024" t="s">
        <v>1290</v>
      </c>
      <c r="BE1024" t="s">
        <v>1290</v>
      </c>
      <c r="BF1024" t="s">
        <v>1291</v>
      </c>
      <c r="BG1024" t="s">
        <v>1291</v>
      </c>
      <c r="BH1024" t="s">
        <v>1291</v>
      </c>
      <c r="BI1024">
        <v>0</v>
      </c>
      <c r="BJ1024" t="s">
        <v>1292</v>
      </c>
      <c r="BK1024">
        <v>0</v>
      </c>
    </row>
    <row r="1025" spans="1:63" x14ac:dyDescent="0.25">
      <c r="A1025" t="s">
        <v>1067</v>
      </c>
      <c r="B1025">
        <v>4</v>
      </c>
      <c r="C1025" t="s">
        <v>1236</v>
      </c>
      <c r="D1025">
        <v>0</v>
      </c>
      <c r="E1025">
        <v>1900</v>
      </c>
      <c r="F1025">
        <v>1</v>
      </c>
      <c r="G1025">
        <v>9</v>
      </c>
      <c r="H1025">
        <v>1.2</v>
      </c>
      <c r="I1025" t="s">
        <v>1273</v>
      </c>
      <c r="J1025" t="s">
        <v>1274</v>
      </c>
      <c r="K1025" t="s">
        <v>1275</v>
      </c>
      <c r="M1025" t="s">
        <v>1274</v>
      </c>
      <c r="N1025" t="s">
        <v>1276</v>
      </c>
      <c r="P1025" t="s">
        <v>1274</v>
      </c>
      <c r="Q1025" t="s">
        <v>1277</v>
      </c>
      <c r="X1025">
        <v>0.38800000000000001</v>
      </c>
      <c r="Y1025">
        <v>0.4</v>
      </c>
      <c r="Z1025" t="s">
        <v>1279</v>
      </c>
      <c r="AA1025">
        <v>0.2</v>
      </c>
      <c r="AB1025">
        <v>0.2</v>
      </c>
      <c r="AC1025">
        <v>0.2</v>
      </c>
      <c r="AD1025">
        <v>0.2</v>
      </c>
      <c r="AE1025">
        <v>7</v>
      </c>
      <c r="AF1025" t="s">
        <v>1280</v>
      </c>
      <c r="AG1025" t="s">
        <v>1281</v>
      </c>
      <c r="AL1025" t="s">
        <v>1284</v>
      </c>
      <c r="AO1025">
        <v>35</v>
      </c>
      <c r="AP1025">
        <v>-30</v>
      </c>
      <c r="AS1025">
        <v>7.4999999999999997E-2</v>
      </c>
      <c r="AT1025">
        <v>4</v>
      </c>
      <c r="AU1025">
        <v>7.4999999999999997E-2</v>
      </c>
      <c r="AV1025">
        <v>4</v>
      </c>
      <c r="AW1025" t="s">
        <v>1285</v>
      </c>
      <c r="AX1025" t="s">
        <v>1286</v>
      </c>
      <c r="AY1025" t="s">
        <v>1288</v>
      </c>
      <c r="AZ1025" t="s">
        <v>1289</v>
      </c>
      <c r="BA1025">
        <v>5</v>
      </c>
      <c r="BB1025">
        <v>0.75</v>
      </c>
      <c r="BC1025">
        <v>0</v>
      </c>
      <c r="BD1025" t="s">
        <v>1290</v>
      </c>
      <c r="BE1025" t="s">
        <v>1290</v>
      </c>
      <c r="BF1025" t="s">
        <v>1291</v>
      </c>
      <c r="BG1025" t="s">
        <v>1291</v>
      </c>
      <c r="BH1025" t="s">
        <v>1291</v>
      </c>
      <c r="BI1025">
        <v>0</v>
      </c>
      <c r="BJ1025" t="s">
        <v>1292</v>
      </c>
      <c r="BK1025">
        <v>0</v>
      </c>
    </row>
    <row r="1026" spans="1:63" x14ac:dyDescent="0.25">
      <c r="A1026" t="s">
        <v>1068</v>
      </c>
      <c r="B1026">
        <v>4</v>
      </c>
      <c r="C1026" t="s">
        <v>1237</v>
      </c>
      <c r="D1026">
        <v>0</v>
      </c>
      <c r="E1026">
        <v>1900</v>
      </c>
      <c r="F1026">
        <v>1</v>
      </c>
      <c r="G1026">
        <v>9</v>
      </c>
      <c r="H1026">
        <v>1.2</v>
      </c>
      <c r="I1026" t="s">
        <v>1273</v>
      </c>
      <c r="J1026" t="s">
        <v>1274</v>
      </c>
      <c r="K1026" t="s">
        <v>1275</v>
      </c>
      <c r="M1026" t="s">
        <v>1274</v>
      </c>
      <c r="N1026" t="s">
        <v>1276</v>
      </c>
      <c r="P1026" t="s">
        <v>1274</v>
      </c>
      <c r="Q1026" t="s">
        <v>1277</v>
      </c>
      <c r="X1026">
        <v>0.38800000000000001</v>
      </c>
      <c r="Y1026">
        <v>0.4</v>
      </c>
      <c r="Z1026" t="s">
        <v>1279</v>
      </c>
      <c r="AA1026">
        <v>0.2</v>
      </c>
      <c r="AB1026">
        <v>0.2</v>
      </c>
      <c r="AC1026">
        <v>0.2</v>
      </c>
      <c r="AD1026">
        <v>0.2</v>
      </c>
      <c r="AE1026">
        <v>7</v>
      </c>
      <c r="AF1026" t="s">
        <v>1280</v>
      </c>
      <c r="AG1026" t="s">
        <v>1281</v>
      </c>
      <c r="AL1026" t="s">
        <v>1284</v>
      </c>
      <c r="AO1026">
        <v>35</v>
      </c>
      <c r="AP1026">
        <v>-30</v>
      </c>
      <c r="AS1026">
        <v>7.4999999999999997E-2</v>
      </c>
      <c r="AT1026">
        <v>4</v>
      </c>
      <c r="AU1026">
        <v>7.4999999999999997E-2</v>
      </c>
      <c r="AV1026">
        <v>4</v>
      </c>
      <c r="AW1026" t="s">
        <v>1285</v>
      </c>
      <c r="AX1026" t="s">
        <v>1286</v>
      </c>
      <c r="AY1026" t="s">
        <v>1288</v>
      </c>
      <c r="AZ1026" t="s">
        <v>1289</v>
      </c>
      <c r="BA1026">
        <v>5</v>
      </c>
      <c r="BB1026">
        <v>0.75</v>
      </c>
      <c r="BC1026">
        <v>0</v>
      </c>
      <c r="BD1026" t="s">
        <v>1290</v>
      </c>
      <c r="BE1026" t="s">
        <v>1290</v>
      </c>
      <c r="BF1026" t="s">
        <v>1291</v>
      </c>
      <c r="BG1026" t="s">
        <v>1291</v>
      </c>
      <c r="BH1026" t="s">
        <v>1291</v>
      </c>
      <c r="BI1026">
        <v>0</v>
      </c>
      <c r="BJ1026" t="s">
        <v>1292</v>
      </c>
      <c r="BK1026">
        <v>0</v>
      </c>
    </row>
    <row r="1027" spans="1:63" x14ac:dyDescent="0.25">
      <c r="A1027" t="s">
        <v>1069</v>
      </c>
      <c r="B1027">
        <v>4</v>
      </c>
      <c r="C1027" t="s">
        <v>1238</v>
      </c>
      <c r="D1027">
        <v>0</v>
      </c>
      <c r="E1027">
        <v>1900</v>
      </c>
      <c r="F1027">
        <v>1</v>
      </c>
      <c r="G1027">
        <v>9</v>
      </c>
      <c r="H1027">
        <v>1.2</v>
      </c>
      <c r="I1027" t="s">
        <v>1273</v>
      </c>
      <c r="J1027" t="s">
        <v>1274</v>
      </c>
      <c r="K1027" t="s">
        <v>1275</v>
      </c>
      <c r="M1027" t="s">
        <v>1274</v>
      </c>
      <c r="N1027" t="s">
        <v>1276</v>
      </c>
      <c r="P1027" t="s">
        <v>1274</v>
      </c>
      <c r="Q1027" t="s">
        <v>1277</v>
      </c>
      <c r="X1027">
        <v>0.38800000000000001</v>
      </c>
      <c r="Y1027">
        <v>0.4</v>
      </c>
      <c r="Z1027" t="s">
        <v>1279</v>
      </c>
      <c r="AA1027">
        <v>0.2</v>
      </c>
      <c r="AB1027">
        <v>0.2</v>
      </c>
      <c r="AC1027">
        <v>0.2</v>
      </c>
      <c r="AD1027">
        <v>0.2</v>
      </c>
      <c r="AE1027">
        <v>7</v>
      </c>
      <c r="AF1027" t="s">
        <v>1280</v>
      </c>
      <c r="AG1027" t="s">
        <v>1281</v>
      </c>
      <c r="AL1027" t="s">
        <v>1284</v>
      </c>
      <c r="AO1027">
        <v>35</v>
      </c>
      <c r="AP1027">
        <v>-30</v>
      </c>
      <c r="AS1027">
        <v>7.4999999999999997E-2</v>
      </c>
      <c r="AT1027">
        <v>4</v>
      </c>
      <c r="AU1027">
        <v>7.4999999999999997E-2</v>
      </c>
      <c r="AV1027">
        <v>4</v>
      </c>
      <c r="AW1027" t="s">
        <v>1285</v>
      </c>
      <c r="AX1027" t="s">
        <v>1286</v>
      </c>
      <c r="AY1027" t="s">
        <v>1288</v>
      </c>
      <c r="AZ1027" t="s">
        <v>1289</v>
      </c>
      <c r="BA1027">
        <v>5</v>
      </c>
      <c r="BB1027">
        <v>0.75</v>
      </c>
      <c r="BC1027">
        <v>0</v>
      </c>
      <c r="BD1027" t="s">
        <v>1290</v>
      </c>
      <c r="BE1027" t="s">
        <v>1290</v>
      </c>
      <c r="BF1027" t="s">
        <v>1291</v>
      </c>
      <c r="BG1027" t="s">
        <v>1291</v>
      </c>
      <c r="BH1027" t="s">
        <v>1291</v>
      </c>
      <c r="BI1027">
        <v>0</v>
      </c>
      <c r="BJ1027" t="s">
        <v>1292</v>
      </c>
      <c r="BK1027">
        <v>0</v>
      </c>
    </row>
    <row r="1028" spans="1:63" x14ac:dyDescent="0.25">
      <c r="A1028" t="s">
        <v>1070</v>
      </c>
      <c r="B1028">
        <v>4</v>
      </c>
      <c r="C1028" t="s">
        <v>1239</v>
      </c>
      <c r="D1028">
        <v>0</v>
      </c>
      <c r="E1028">
        <v>1900</v>
      </c>
      <c r="F1028">
        <v>1</v>
      </c>
      <c r="G1028">
        <v>9</v>
      </c>
      <c r="H1028">
        <v>1.2</v>
      </c>
      <c r="I1028" t="s">
        <v>1273</v>
      </c>
      <c r="J1028" t="s">
        <v>1274</v>
      </c>
      <c r="K1028" t="s">
        <v>1275</v>
      </c>
      <c r="M1028" t="s">
        <v>1274</v>
      </c>
      <c r="N1028" t="s">
        <v>1276</v>
      </c>
      <c r="P1028" t="s">
        <v>1274</v>
      </c>
      <c r="Q1028" t="s">
        <v>1277</v>
      </c>
      <c r="X1028">
        <v>0.38800000000000001</v>
      </c>
      <c r="Y1028">
        <v>0.4</v>
      </c>
      <c r="Z1028" t="s">
        <v>1279</v>
      </c>
      <c r="AA1028">
        <v>0.2</v>
      </c>
      <c r="AB1028">
        <v>0.2</v>
      </c>
      <c r="AC1028">
        <v>0.2</v>
      </c>
      <c r="AD1028">
        <v>0.2</v>
      </c>
      <c r="AE1028">
        <v>7</v>
      </c>
      <c r="AF1028" t="s">
        <v>1280</v>
      </c>
      <c r="AG1028" t="s">
        <v>1281</v>
      </c>
      <c r="AL1028" t="s">
        <v>1284</v>
      </c>
      <c r="AO1028">
        <v>35</v>
      </c>
      <c r="AP1028">
        <v>-30</v>
      </c>
      <c r="AS1028">
        <v>7.4999999999999997E-2</v>
      </c>
      <c r="AT1028">
        <v>4</v>
      </c>
      <c r="AU1028">
        <v>7.4999999999999997E-2</v>
      </c>
      <c r="AV1028">
        <v>4</v>
      </c>
      <c r="AW1028" t="s">
        <v>1285</v>
      </c>
      <c r="AX1028" t="s">
        <v>1286</v>
      </c>
      <c r="AY1028" t="s">
        <v>1288</v>
      </c>
      <c r="AZ1028" t="s">
        <v>1289</v>
      </c>
      <c r="BA1028">
        <v>5</v>
      </c>
      <c r="BB1028">
        <v>0.75</v>
      </c>
      <c r="BC1028">
        <v>0</v>
      </c>
      <c r="BD1028" t="s">
        <v>1290</v>
      </c>
      <c r="BE1028" t="s">
        <v>1290</v>
      </c>
      <c r="BF1028" t="s">
        <v>1291</v>
      </c>
      <c r="BG1028" t="s">
        <v>1291</v>
      </c>
      <c r="BH1028" t="s">
        <v>1291</v>
      </c>
      <c r="BI1028">
        <v>0</v>
      </c>
      <c r="BJ1028" t="s">
        <v>1292</v>
      </c>
      <c r="BK1028">
        <v>0</v>
      </c>
    </row>
    <row r="1029" spans="1:63" x14ac:dyDescent="0.25">
      <c r="A1029" t="s">
        <v>1071</v>
      </c>
      <c r="B1029">
        <v>4</v>
      </c>
      <c r="C1029" t="s">
        <v>1240</v>
      </c>
      <c r="D1029">
        <v>0</v>
      </c>
      <c r="E1029">
        <v>1900</v>
      </c>
      <c r="F1029">
        <v>1</v>
      </c>
      <c r="G1029">
        <v>9</v>
      </c>
      <c r="H1029">
        <v>1.2</v>
      </c>
      <c r="I1029" t="s">
        <v>1273</v>
      </c>
      <c r="J1029" t="s">
        <v>1274</v>
      </c>
      <c r="K1029" t="s">
        <v>1275</v>
      </c>
      <c r="M1029" t="s">
        <v>1274</v>
      </c>
      <c r="N1029" t="s">
        <v>1276</v>
      </c>
      <c r="P1029" t="s">
        <v>1274</v>
      </c>
      <c r="Q1029" t="s">
        <v>1277</v>
      </c>
      <c r="X1029">
        <v>0.38800000000000001</v>
      </c>
      <c r="Y1029">
        <v>0.4</v>
      </c>
      <c r="Z1029" t="s">
        <v>1279</v>
      </c>
      <c r="AA1029">
        <v>0.2</v>
      </c>
      <c r="AB1029">
        <v>0.2</v>
      </c>
      <c r="AC1029">
        <v>0.2</v>
      </c>
      <c r="AD1029">
        <v>0.2</v>
      </c>
      <c r="AE1029">
        <v>7</v>
      </c>
      <c r="AF1029" t="s">
        <v>1280</v>
      </c>
      <c r="AG1029" t="s">
        <v>1281</v>
      </c>
      <c r="AL1029" t="s">
        <v>1284</v>
      </c>
      <c r="AO1029">
        <v>35</v>
      </c>
      <c r="AP1029">
        <v>-30</v>
      </c>
      <c r="AS1029">
        <v>7.4999999999999997E-2</v>
      </c>
      <c r="AT1029">
        <v>4</v>
      </c>
      <c r="AU1029">
        <v>7.4999999999999997E-2</v>
      </c>
      <c r="AV1029">
        <v>4</v>
      </c>
      <c r="AW1029" t="s">
        <v>1285</v>
      </c>
      <c r="AX1029" t="s">
        <v>1286</v>
      </c>
      <c r="AY1029" t="s">
        <v>1288</v>
      </c>
      <c r="AZ1029" t="s">
        <v>1289</v>
      </c>
      <c r="BA1029">
        <v>5</v>
      </c>
      <c r="BB1029">
        <v>0.75</v>
      </c>
      <c r="BC1029">
        <v>0</v>
      </c>
      <c r="BD1029" t="s">
        <v>1290</v>
      </c>
      <c r="BE1029" t="s">
        <v>1290</v>
      </c>
      <c r="BF1029" t="s">
        <v>1291</v>
      </c>
      <c r="BG1029" t="s">
        <v>1291</v>
      </c>
      <c r="BH1029" t="s">
        <v>1291</v>
      </c>
      <c r="BI1029">
        <v>0</v>
      </c>
      <c r="BJ1029" t="s">
        <v>1292</v>
      </c>
      <c r="BK1029">
        <v>0</v>
      </c>
    </row>
    <row r="1030" spans="1:63" x14ac:dyDescent="0.25">
      <c r="A1030" t="s">
        <v>1072</v>
      </c>
      <c r="B1030">
        <v>4</v>
      </c>
      <c r="C1030" t="s">
        <v>1241</v>
      </c>
      <c r="D1030">
        <v>0</v>
      </c>
      <c r="E1030">
        <v>1900</v>
      </c>
      <c r="F1030">
        <v>1</v>
      </c>
      <c r="G1030">
        <v>9</v>
      </c>
      <c r="H1030">
        <v>1.2</v>
      </c>
      <c r="I1030" t="s">
        <v>1273</v>
      </c>
      <c r="J1030" t="s">
        <v>1274</v>
      </c>
      <c r="K1030" t="s">
        <v>1275</v>
      </c>
      <c r="M1030" t="s">
        <v>1274</v>
      </c>
      <c r="N1030" t="s">
        <v>1276</v>
      </c>
      <c r="P1030" t="s">
        <v>1274</v>
      </c>
      <c r="Q1030" t="s">
        <v>1277</v>
      </c>
      <c r="X1030">
        <v>0.38800000000000001</v>
      </c>
      <c r="Y1030">
        <v>0.4</v>
      </c>
      <c r="Z1030" t="s">
        <v>1279</v>
      </c>
      <c r="AA1030">
        <v>0.2</v>
      </c>
      <c r="AB1030">
        <v>0.2</v>
      </c>
      <c r="AC1030">
        <v>0.2</v>
      </c>
      <c r="AD1030">
        <v>0.2</v>
      </c>
      <c r="AE1030">
        <v>7</v>
      </c>
      <c r="AF1030" t="s">
        <v>1280</v>
      </c>
      <c r="AG1030" t="s">
        <v>1281</v>
      </c>
      <c r="AL1030" t="s">
        <v>1284</v>
      </c>
      <c r="AO1030">
        <v>35</v>
      </c>
      <c r="AP1030">
        <v>-30</v>
      </c>
      <c r="AS1030">
        <v>7.4999999999999997E-2</v>
      </c>
      <c r="AT1030">
        <v>4</v>
      </c>
      <c r="AU1030">
        <v>7.4999999999999997E-2</v>
      </c>
      <c r="AV1030">
        <v>4</v>
      </c>
      <c r="AW1030" t="s">
        <v>1285</v>
      </c>
      <c r="AX1030" t="s">
        <v>1286</v>
      </c>
      <c r="AY1030" t="s">
        <v>1288</v>
      </c>
      <c r="AZ1030" t="s">
        <v>1289</v>
      </c>
      <c r="BA1030">
        <v>5</v>
      </c>
      <c r="BB1030">
        <v>0.75</v>
      </c>
      <c r="BC1030">
        <v>0</v>
      </c>
      <c r="BD1030" t="s">
        <v>1290</v>
      </c>
      <c r="BE1030" t="s">
        <v>1290</v>
      </c>
      <c r="BF1030" t="s">
        <v>1291</v>
      </c>
      <c r="BG1030" t="s">
        <v>1291</v>
      </c>
      <c r="BH1030" t="s">
        <v>1291</v>
      </c>
      <c r="BI1030">
        <v>0</v>
      </c>
      <c r="BJ1030" t="s">
        <v>1292</v>
      </c>
      <c r="BK1030">
        <v>0</v>
      </c>
    </row>
    <row r="1031" spans="1:63" x14ac:dyDescent="0.25">
      <c r="A1031" t="s">
        <v>1073</v>
      </c>
      <c r="B1031">
        <v>4</v>
      </c>
      <c r="C1031" t="s">
        <v>1242</v>
      </c>
      <c r="D1031">
        <v>0</v>
      </c>
      <c r="E1031">
        <v>1900</v>
      </c>
      <c r="F1031">
        <v>1</v>
      </c>
      <c r="G1031">
        <v>9</v>
      </c>
      <c r="H1031">
        <v>1.2</v>
      </c>
      <c r="I1031" t="s">
        <v>1273</v>
      </c>
      <c r="J1031" t="s">
        <v>1274</v>
      </c>
      <c r="K1031" t="s">
        <v>1275</v>
      </c>
      <c r="M1031" t="s">
        <v>1274</v>
      </c>
      <c r="N1031" t="s">
        <v>1276</v>
      </c>
      <c r="P1031" t="s">
        <v>1274</v>
      </c>
      <c r="Q1031" t="s">
        <v>1277</v>
      </c>
      <c r="X1031">
        <v>0.38800000000000001</v>
      </c>
      <c r="Y1031">
        <v>0.4</v>
      </c>
      <c r="Z1031" t="s">
        <v>1279</v>
      </c>
      <c r="AA1031">
        <v>0.2</v>
      </c>
      <c r="AB1031">
        <v>0.2</v>
      </c>
      <c r="AC1031">
        <v>0.2</v>
      </c>
      <c r="AD1031">
        <v>0.2</v>
      </c>
      <c r="AE1031">
        <v>7</v>
      </c>
      <c r="AF1031" t="s">
        <v>1280</v>
      </c>
      <c r="AG1031" t="s">
        <v>1281</v>
      </c>
      <c r="AL1031" t="s">
        <v>1284</v>
      </c>
      <c r="AO1031">
        <v>35</v>
      </c>
      <c r="AP1031">
        <v>-30</v>
      </c>
      <c r="AS1031">
        <v>7.4999999999999997E-2</v>
      </c>
      <c r="AT1031">
        <v>4</v>
      </c>
      <c r="AU1031">
        <v>7.4999999999999997E-2</v>
      </c>
      <c r="AV1031">
        <v>4</v>
      </c>
      <c r="AW1031" t="s">
        <v>1285</v>
      </c>
      <c r="AX1031" t="s">
        <v>1286</v>
      </c>
      <c r="AY1031" t="s">
        <v>1288</v>
      </c>
      <c r="AZ1031" t="s">
        <v>1289</v>
      </c>
      <c r="BA1031">
        <v>5</v>
      </c>
      <c r="BB1031">
        <v>0.75</v>
      </c>
      <c r="BC1031">
        <v>0</v>
      </c>
      <c r="BD1031" t="s">
        <v>1290</v>
      </c>
      <c r="BE1031" t="s">
        <v>1290</v>
      </c>
      <c r="BF1031" t="s">
        <v>1291</v>
      </c>
      <c r="BG1031" t="s">
        <v>1291</v>
      </c>
      <c r="BH1031" t="s">
        <v>1291</v>
      </c>
      <c r="BI1031">
        <v>0</v>
      </c>
      <c r="BJ1031" t="s">
        <v>1292</v>
      </c>
      <c r="BK1031">
        <v>0</v>
      </c>
    </row>
    <row r="1032" spans="1:63" x14ac:dyDescent="0.25">
      <c r="A1032" t="s">
        <v>1074</v>
      </c>
      <c r="B1032">
        <v>4</v>
      </c>
      <c r="C1032" t="s">
        <v>1243</v>
      </c>
      <c r="D1032">
        <v>0</v>
      </c>
      <c r="E1032">
        <v>1900</v>
      </c>
      <c r="F1032">
        <v>1</v>
      </c>
      <c r="G1032">
        <v>9</v>
      </c>
      <c r="H1032">
        <v>1.2</v>
      </c>
      <c r="I1032" t="s">
        <v>1273</v>
      </c>
      <c r="J1032" t="s">
        <v>1274</v>
      </c>
      <c r="K1032" t="s">
        <v>1275</v>
      </c>
      <c r="M1032" t="s">
        <v>1274</v>
      </c>
      <c r="N1032" t="s">
        <v>1276</v>
      </c>
      <c r="P1032" t="s">
        <v>1274</v>
      </c>
      <c r="Q1032" t="s">
        <v>1277</v>
      </c>
      <c r="X1032">
        <v>0.38800000000000001</v>
      </c>
      <c r="Y1032">
        <v>0.4</v>
      </c>
      <c r="Z1032" t="s">
        <v>1279</v>
      </c>
      <c r="AA1032">
        <v>0.2</v>
      </c>
      <c r="AB1032">
        <v>0.2</v>
      </c>
      <c r="AC1032">
        <v>0.2</v>
      </c>
      <c r="AD1032">
        <v>0.2</v>
      </c>
      <c r="AE1032">
        <v>7</v>
      </c>
      <c r="AF1032" t="s">
        <v>1280</v>
      </c>
      <c r="AG1032" t="s">
        <v>1281</v>
      </c>
      <c r="AL1032" t="s">
        <v>1284</v>
      </c>
      <c r="AO1032">
        <v>35</v>
      </c>
      <c r="AP1032">
        <v>-30</v>
      </c>
      <c r="AS1032">
        <v>7.4999999999999997E-2</v>
      </c>
      <c r="AT1032">
        <v>4</v>
      </c>
      <c r="AU1032">
        <v>7.4999999999999997E-2</v>
      </c>
      <c r="AV1032">
        <v>4</v>
      </c>
      <c r="AW1032" t="s">
        <v>1285</v>
      </c>
      <c r="AX1032" t="s">
        <v>1286</v>
      </c>
      <c r="AY1032" t="s">
        <v>1288</v>
      </c>
      <c r="AZ1032" t="s">
        <v>1289</v>
      </c>
      <c r="BA1032">
        <v>5</v>
      </c>
      <c r="BB1032">
        <v>0.75</v>
      </c>
      <c r="BC1032">
        <v>0</v>
      </c>
      <c r="BD1032" t="s">
        <v>1290</v>
      </c>
      <c r="BE1032" t="s">
        <v>1290</v>
      </c>
      <c r="BF1032" t="s">
        <v>1291</v>
      </c>
      <c r="BG1032" t="s">
        <v>1291</v>
      </c>
      <c r="BH1032" t="s">
        <v>1291</v>
      </c>
      <c r="BI1032">
        <v>0</v>
      </c>
      <c r="BJ1032" t="s">
        <v>1292</v>
      </c>
      <c r="BK1032">
        <v>0</v>
      </c>
    </row>
    <row r="1033" spans="1:63" x14ac:dyDescent="0.25">
      <c r="A1033" t="s">
        <v>1075</v>
      </c>
      <c r="B1033">
        <v>4</v>
      </c>
      <c r="C1033" t="s">
        <v>1244</v>
      </c>
      <c r="D1033">
        <v>0</v>
      </c>
      <c r="E1033">
        <v>1900</v>
      </c>
      <c r="F1033">
        <v>1</v>
      </c>
      <c r="G1033">
        <v>9</v>
      </c>
      <c r="H1033">
        <v>1.2</v>
      </c>
      <c r="I1033" t="s">
        <v>1273</v>
      </c>
      <c r="J1033" t="s">
        <v>1274</v>
      </c>
      <c r="K1033" t="s">
        <v>1275</v>
      </c>
      <c r="M1033" t="s">
        <v>1274</v>
      </c>
      <c r="N1033" t="s">
        <v>1276</v>
      </c>
      <c r="P1033" t="s">
        <v>1274</v>
      </c>
      <c r="Q1033" t="s">
        <v>1277</v>
      </c>
      <c r="X1033">
        <v>0.38800000000000001</v>
      </c>
      <c r="Y1033">
        <v>0.4</v>
      </c>
      <c r="Z1033" t="s">
        <v>1279</v>
      </c>
      <c r="AA1033">
        <v>0.2</v>
      </c>
      <c r="AB1033">
        <v>0.2</v>
      </c>
      <c r="AC1033">
        <v>0.2</v>
      </c>
      <c r="AD1033">
        <v>0.2</v>
      </c>
      <c r="AE1033">
        <v>7</v>
      </c>
      <c r="AF1033" t="s">
        <v>1280</v>
      </c>
      <c r="AG1033" t="s">
        <v>1281</v>
      </c>
      <c r="AL1033" t="s">
        <v>1284</v>
      </c>
      <c r="AO1033">
        <v>35</v>
      </c>
      <c r="AP1033">
        <v>-30</v>
      </c>
      <c r="AS1033">
        <v>7.4999999999999997E-2</v>
      </c>
      <c r="AT1033">
        <v>4</v>
      </c>
      <c r="AU1033">
        <v>7.4999999999999997E-2</v>
      </c>
      <c r="AV1033">
        <v>4</v>
      </c>
      <c r="AW1033" t="s">
        <v>1285</v>
      </c>
      <c r="AX1033" t="s">
        <v>1286</v>
      </c>
      <c r="AY1033" t="s">
        <v>1288</v>
      </c>
      <c r="AZ1033" t="s">
        <v>1289</v>
      </c>
      <c r="BA1033">
        <v>5</v>
      </c>
      <c r="BB1033">
        <v>0.75</v>
      </c>
      <c r="BC1033">
        <v>0</v>
      </c>
      <c r="BD1033" t="s">
        <v>1290</v>
      </c>
      <c r="BE1033" t="s">
        <v>1290</v>
      </c>
      <c r="BF1033" t="s">
        <v>1291</v>
      </c>
      <c r="BG1033" t="s">
        <v>1291</v>
      </c>
      <c r="BH1033" t="s">
        <v>1291</v>
      </c>
      <c r="BI1033">
        <v>0</v>
      </c>
      <c r="BJ1033" t="s">
        <v>1292</v>
      </c>
      <c r="BK1033">
        <v>0</v>
      </c>
    </row>
    <row r="1034" spans="1:63" x14ac:dyDescent="0.25">
      <c r="A1034" t="s">
        <v>1076</v>
      </c>
      <c r="B1034">
        <v>4</v>
      </c>
      <c r="C1034" t="s">
        <v>1245</v>
      </c>
      <c r="D1034">
        <v>0</v>
      </c>
      <c r="E1034">
        <v>1900</v>
      </c>
      <c r="F1034">
        <v>1</v>
      </c>
      <c r="G1034">
        <v>9</v>
      </c>
      <c r="H1034">
        <v>1.2</v>
      </c>
      <c r="I1034" t="s">
        <v>1273</v>
      </c>
      <c r="J1034" t="s">
        <v>1274</v>
      </c>
      <c r="K1034" t="s">
        <v>1275</v>
      </c>
      <c r="M1034" t="s">
        <v>1274</v>
      </c>
      <c r="N1034" t="s">
        <v>1276</v>
      </c>
      <c r="P1034" t="s">
        <v>1274</v>
      </c>
      <c r="Q1034" t="s">
        <v>1277</v>
      </c>
      <c r="X1034">
        <v>0.38800000000000001</v>
      </c>
      <c r="Y1034">
        <v>0.4</v>
      </c>
      <c r="Z1034" t="s">
        <v>1279</v>
      </c>
      <c r="AA1034">
        <v>0.2</v>
      </c>
      <c r="AB1034">
        <v>0.2</v>
      </c>
      <c r="AC1034">
        <v>0.2</v>
      </c>
      <c r="AD1034">
        <v>0.2</v>
      </c>
      <c r="AE1034">
        <v>7</v>
      </c>
      <c r="AF1034" t="s">
        <v>1280</v>
      </c>
      <c r="AG1034" t="s">
        <v>1281</v>
      </c>
      <c r="AL1034" t="s">
        <v>1284</v>
      </c>
      <c r="AO1034">
        <v>35</v>
      </c>
      <c r="AP1034">
        <v>-30</v>
      </c>
      <c r="AS1034">
        <v>7.4999999999999997E-2</v>
      </c>
      <c r="AT1034">
        <v>4</v>
      </c>
      <c r="AU1034">
        <v>7.4999999999999997E-2</v>
      </c>
      <c r="AV1034">
        <v>4</v>
      </c>
      <c r="AW1034" t="s">
        <v>1285</v>
      </c>
      <c r="AX1034" t="s">
        <v>1286</v>
      </c>
      <c r="AY1034" t="s">
        <v>1288</v>
      </c>
      <c r="AZ1034" t="s">
        <v>1289</v>
      </c>
      <c r="BA1034">
        <v>5</v>
      </c>
      <c r="BB1034">
        <v>0.75</v>
      </c>
      <c r="BC1034">
        <v>0</v>
      </c>
      <c r="BD1034" t="s">
        <v>1290</v>
      </c>
      <c r="BE1034" t="s">
        <v>1290</v>
      </c>
      <c r="BF1034" t="s">
        <v>1291</v>
      </c>
      <c r="BG1034" t="s">
        <v>1291</v>
      </c>
      <c r="BH1034" t="s">
        <v>1291</v>
      </c>
      <c r="BI1034">
        <v>0</v>
      </c>
      <c r="BJ1034" t="s">
        <v>1292</v>
      </c>
      <c r="BK1034">
        <v>0</v>
      </c>
    </row>
    <row r="1035" spans="1:63" x14ac:dyDescent="0.25">
      <c r="A1035" t="s">
        <v>1077</v>
      </c>
      <c r="B1035">
        <v>4</v>
      </c>
      <c r="C1035" t="s">
        <v>1246</v>
      </c>
      <c r="D1035">
        <v>0</v>
      </c>
      <c r="E1035">
        <v>1900</v>
      </c>
      <c r="F1035">
        <v>1</v>
      </c>
      <c r="G1035">
        <v>9</v>
      </c>
      <c r="H1035">
        <v>1.2</v>
      </c>
      <c r="I1035" t="s">
        <v>1273</v>
      </c>
      <c r="J1035" t="s">
        <v>1274</v>
      </c>
      <c r="K1035" t="s">
        <v>1275</v>
      </c>
      <c r="M1035" t="s">
        <v>1274</v>
      </c>
      <c r="N1035" t="s">
        <v>1276</v>
      </c>
      <c r="P1035" t="s">
        <v>1274</v>
      </c>
      <c r="Q1035" t="s">
        <v>1277</v>
      </c>
      <c r="X1035">
        <v>0.38800000000000001</v>
      </c>
      <c r="Y1035">
        <v>0.4</v>
      </c>
      <c r="Z1035" t="s">
        <v>1279</v>
      </c>
      <c r="AA1035">
        <v>0.2</v>
      </c>
      <c r="AB1035">
        <v>0.2</v>
      </c>
      <c r="AC1035">
        <v>0.2</v>
      </c>
      <c r="AD1035">
        <v>0.2</v>
      </c>
      <c r="AE1035">
        <v>7</v>
      </c>
      <c r="AF1035" t="s">
        <v>1280</v>
      </c>
      <c r="AG1035" t="s">
        <v>1281</v>
      </c>
      <c r="AL1035" t="s">
        <v>1284</v>
      </c>
      <c r="AO1035">
        <v>35</v>
      </c>
      <c r="AP1035">
        <v>-30</v>
      </c>
      <c r="AS1035">
        <v>7.4999999999999997E-2</v>
      </c>
      <c r="AT1035">
        <v>4</v>
      </c>
      <c r="AU1035">
        <v>7.4999999999999997E-2</v>
      </c>
      <c r="AV1035">
        <v>4</v>
      </c>
      <c r="AW1035" t="s">
        <v>1285</v>
      </c>
      <c r="AX1035" t="s">
        <v>1286</v>
      </c>
      <c r="AY1035" t="s">
        <v>1288</v>
      </c>
      <c r="AZ1035" t="s">
        <v>1289</v>
      </c>
      <c r="BA1035">
        <v>5</v>
      </c>
      <c r="BB1035">
        <v>0.75</v>
      </c>
      <c r="BC1035">
        <v>0</v>
      </c>
      <c r="BD1035" t="s">
        <v>1290</v>
      </c>
      <c r="BE1035" t="s">
        <v>1290</v>
      </c>
      <c r="BF1035" t="s">
        <v>1291</v>
      </c>
      <c r="BG1035" t="s">
        <v>1291</v>
      </c>
      <c r="BH1035" t="s">
        <v>1291</v>
      </c>
      <c r="BI1035">
        <v>0</v>
      </c>
      <c r="BJ1035" t="s">
        <v>1292</v>
      </c>
      <c r="BK1035">
        <v>0</v>
      </c>
    </row>
    <row r="1036" spans="1:63" x14ac:dyDescent="0.25">
      <c r="A1036" t="s">
        <v>1078</v>
      </c>
      <c r="B1036">
        <v>4</v>
      </c>
      <c r="C1036" t="s">
        <v>1247</v>
      </c>
      <c r="D1036">
        <v>0</v>
      </c>
      <c r="E1036">
        <v>1900</v>
      </c>
      <c r="F1036">
        <v>1</v>
      </c>
      <c r="G1036">
        <v>9</v>
      </c>
      <c r="H1036">
        <v>1.2</v>
      </c>
      <c r="I1036" t="s">
        <v>1273</v>
      </c>
      <c r="J1036" t="s">
        <v>1274</v>
      </c>
      <c r="K1036" t="s">
        <v>1275</v>
      </c>
      <c r="M1036" t="s">
        <v>1274</v>
      </c>
      <c r="N1036" t="s">
        <v>1276</v>
      </c>
      <c r="P1036" t="s">
        <v>1274</v>
      </c>
      <c r="Q1036" t="s">
        <v>1277</v>
      </c>
      <c r="X1036">
        <v>0.38800000000000001</v>
      </c>
      <c r="Y1036">
        <v>0.4</v>
      </c>
      <c r="Z1036" t="s">
        <v>1279</v>
      </c>
      <c r="AA1036">
        <v>0.2</v>
      </c>
      <c r="AB1036">
        <v>0.2</v>
      </c>
      <c r="AC1036">
        <v>0.2</v>
      </c>
      <c r="AD1036">
        <v>0.2</v>
      </c>
      <c r="AE1036">
        <v>7</v>
      </c>
      <c r="AF1036" t="s">
        <v>1280</v>
      </c>
      <c r="AG1036" t="s">
        <v>1281</v>
      </c>
      <c r="AL1036" t="s">
        <v>1284</v>
      </c>
      <c r="AO1036">
        <v>35</v>
      </c>
      <c r="AP1036">
        <v>-30</v>
      </c>
      <c r="AS1036">
        <v>7.4999999999999997E-2</v>
      </c>
      <c r="AT1036">
        <v>4</v>
      </c>
      <c r="AU1036">
        <v>7.4999999999999997E-2</v>
      </c>
      <c r="AV1036">
        <v>4</v>
      </c>
      <c r="AW1036" t="s">
        <v>1285</v>
      </c>
      <c r="AX1036" t="s">
        <v>1286</v>
      </c>
      <c r="AY1036" t="s">
        <v>1288</v>
      </c>
      <c r="AZ1036" t="s">
        <v>1289</v>
      </c>
      <c r="BA1036">
        <v>5</v>
      </c>
      <c r="BB1036">
        <v>0.75</v>
      </c>
      <c r="BC1036">
        <v>0</v>
      </c>
      <c r="BD1036" t="s">
        <v>1290</v>
      </c>
      <c r="BE1036" t="s">
        <v>1290</v>
      </c>
      <c r="BF1036" t="s">
        <v>1291</v>
      </c>
      <c r="BG1036" t="s">
        <v>1291</v>
      </c>
      <c r="BH1036" t="s">
        <v>1291</v>
      </c>
      <c r="BI1036">
        <v>0</v>
      </c>
      <c r="BJ1036" t="s">
        <v>1292</v>
      </c>
      <c r="BK1036">
        <v>0</v>
      </c>
    </row>
    <row r="1037" spans="1:63" x14ac:dyDescent="0.25">
      <c r="A1037" t="s">
        <v>1079</v>
      </c>
      <c r="B1037">
        <v>4</v>
      </c>
      <c r="C1037" t="s">
        <v>1248</v>
      </c>
      <c r="D1037">
        <v>0</v>
      </c>
      <c r="E1037">
        <v>1900</v>
      </c>
      <c r="F1037">
        <v>1</v>
      </c>
      <c r="G1037">
        <v>9</v>
      </c>
      <c r="H1037">
        <v>1.2</v>
      </c>
      <c r="I1037" t="s">
        <v>1273</v>
      </c>
      <c r="J1037" t="s">
        <v>1274</v>
      </c>
      <c r="K1037" t="s">
        <v>1275</v>
      </c>
      <c r="M1037" t="s">
        <v>1274</v>
      </c>
      <c r="N1037" t="s">
        <v>1276</v>
      </c>
      <c r="P1037" t="s">
        <v>1274</v>
      </c>
      <c r="Q1037" t="s">
        <v>1277</v>
      </c>
      <c r="X1037">
        <v>0.38800000000000001</v>
      </c>
      <c r="Y1037">
        <v>0.4</v>
      </c>
      <c r="Z1037" t="s">
        <v>1279</v>
      </c>
      <c r="AA1037">
        <v>0.2</v>
      </c>
      <c r="AB1037">
        <v>0.2</v>
      </c>
      <c r="AC1037">
        <v>0.2</v>
      </c>
      <c r="AD1037">
        <v>0.2</v>
      </c>
      <c r="AE1037">
        <v>7</v>
      </c>
      <c r="AF1037" t="s">
        <v>1280</v>
      </c>
      <c r="AG1037" t="s">
        <v>1281</v>
      </c>
      <c r="AL1037" t="s">
        <v>1284</v>
      </c>
      <c r="AO1037">
        <v>35</v>
      </c>
      <c r="AP1037">
        <v>-30</v>
      </c>
      <c r="AS1037">
        <v>7.4999999999999997E-2</v>
      </c>
      <c r="AT1037">
        <v>4</v>
      </c>
      <c r="AU1037">
        <v>7.4999999999999997E-2</v>
      </c>
      <c r="AV1037">
        <v>4</v>
      </c>
      <c r="AW1037" t="s">
        <v>1285</v>
      </c>
      <c r="AX1037" t="s">
        <v>1286</v>
      </c>
      <c r="AY1037" t="s">
        <v>1288</v>
      </c>
      <c r="AZ1037" t="s">
        <v>1289</v>
      </c>
      <c r="BA1037">
        <v>5</v>
      </c>
      <c r="BB1037">
        <v>0.75</v>
      </c>
      <c r="BC1037">
        <v>0</v>
      </c>
      <c r="BD1037" t="s">
        <v>1290</v>
      </c>
      <c r="BE1037" t="s">
        <v>1290</v>
      </c>
      <c r="BF1037" t="s">
        <v>1291</v>
      </c>
      <c r="BG1037" t="s">
        <v>1291</v>
      </c>
      <c r="BH1037" t="s">
        <v>1291</v>
      </c>
      <c r="BI1037">
        <v>0</v>
      </c>
      <c r="BJ1037" t="s">
        <v>1292</v>
      </c>
      <c r="BK1037">
        <v>0</v>
      </c>
    </row>
    <row r="1038" spans="1:63" x14ac:dyDescent="0.25">
      <c r="A1038" t="s">
        <v>1080</v>
      </c>
      <c r="B1038">
        <v>4</v>
      </c>
      <c r="C1038" t="s">
        <v>1249</v>
      </c>
      <c r="D1038">
        <v>0</v>
      </c>
      <c r="E1038">
        <v>1900</v>
      </c>
      <c r="F1038">
        <v>1</v>
      </c>
      <c r="G1038">
        <v>9</v>
      </c>
      <c r="H1038">
        <v>1.2</v>
      </c>
      <c r="I1038" t="s">
        <v>1273</v>
      </c>
      <c r="J1038" t="s">
        <v>1274</v>
      </c>
      <c r="K1038" t="s">
        <v>1275</v>
      </c>
      <c r="M1038" t="s">
        <v>1274</v>
      </c>
      <c r="N1038" t="s">
        <v>1276</v>
      </c>
      <c r="P1038" t="s">
        <v>1274</v>
      </c>
      <c r="Q1038" t="s">
        <v>1277</v>
      </c>
      <c r="X1038">
        <v>0.38800000000000001</v>
      </c>
      <c r="Y1038">
        <v>0.4</v>
      </c>
      <c r="Z1038" t="s">
        <v>1279</v>
      </c>
      <c r="AA1038">
        <v>0.2</v>
      </c>
      <c r="AB1038">
        <v>0.2</v>
      </c>
      <c r="AC1038">
        <v>0.2</v>
      </c>
      <c r="AD1038">
        <v>0.2</v>
      </c>
      <c r="AE1038">
        <v>7</v>
      </c>
      <c r="AF1038" t="s">
        <v>1280</v>
      </c>
      <c r="AG1038" t="s">
        <v>1281</v>
      </c>
      <c r="AL1038" t="s">
        <v>1284</v>
      </c>
      <c r="AO1038">
        <v>35</v>
      </c>
      <c r="AP1038">
        <v>-30</v>
      </c>
      <c r="AS1038">
        <v>7.4999999999999997E-2</v>
      </c>
      <c r="AT1038">
        <v>4</v>
      </c>
      <c r="AU1038">
        <v>7.4999999999999997E-2</v>
      </c>
      <c r="AV1038">
        <v>4</v>
      </c>
      <c r="AW1038" t="s">
        <v>1285</v>
      </c>
      <c r="AX1038" t="s">
        <v>1286</v>
      </c>
      <c r="AY1038" t="s">
        <v>1288</v>
      </c>
      <c r="AZ1038" t="s">
        <v>1289</v>
      </c>
      <c r="BA1038">
        <v>5</v>
      </c>
      <c r="BB1038">
        <v>0.75</v>
      </c>
      <c r="BC1038">
        <v>0</v>
      </c>
      <c r="BD1038" t="s">
        <v>1290</v>
      </c>
      <c r="BE1038" t="s">
        <v>1290</v>
      </c>
      <c r="BF1038" t="s">
        <v>1291</v>
      </c>
      <c r="BG1038" t="s">
        <v>1291</v>
      </c>
      <c r="BH1038" t="s">
        <v>1291</v>
      </c>
      <c r="BI1038">
        <v>0</v>
      </c>
      <c r="BJ1038" t="s">
        <v>1292</v>
      </c>
      <c r="BK1038">
        <v>0</v>
      </c>
    </row>
    <row r="1039" spans="1:63" x14ac:dyDescent="0.25">
      <c r="A1039" t="s">
        <v>1081</v>
      </c>
      <c r="B1039">
        <v>4</v>
      </c>
      <c r="C1039" t="s">
        <v>1250</v>
      </c>
      <c r="D1039">
        <v>0</v>
      </c>
      <c r="E1039">
        <v>1900</v>
      </c>
      <c r="F1039">
        <v>1</v>
      </c>
      <c r="G1039">
        <v>9</v>
      </c>
      <c r="H1039">
        <v>1.2</v>
      </c>
      <c r="I1039" t="s">
        <v>1273</v>
      </c>
      <c r="J1039" t="s">
        <v>1274</v>
      </c>
      <c r="K1039" t="s">
        <v>1275</v>
      </c>
      <c r="M1039" t="s">
        <v>1274</v>
      </c>
      <c r="N1039" t="s">
        <v>1276</v>
      </c>
      <c r="P1039" t="s">
        <v>1274</v>
      </c>
      <c r="Q1039" t="s">
        <v>1277</v>
      </c>
      <c r="X1039">
        <v>0.38800000000000001</v>
      </c>
      <c r="Y1039">
        <v>0.4</v>
      </c>
      <c r="Z1039" t="s">
        <v>1279</v>
      </c>
      <c r="AA1039">
        <v>0.2</v>
      </c>
      <c r="AB1039">
        <v>0.2</v>
      </c>
      <c r="AC1039">
        <v>0.2</v>
      </c>
      <c r="AD1039">
        <v>0.2</v>
      </c>
      <c r="AE1039">
        <v>7</v>
      </c>
      <c r="AF1039" t="s">
        <v>1280</v>
      </c>
      <c r="AG1039" t="s">
        <v>1281</v>
      </c>
      <c r="AL1039" t="s">
        <v>1284</v>
      </c>
      <c r="AO1039">
        <v>35</v>
      </c>
      <c r="AP1039">
        <v>-30</v>
      </c>
      <c r="AS1039">
        <v>7.4999999999999997E-2</v>
      </c>
      <c r="AT1039">
        <v>4</v>
      </c>
      <c r="AU1039">
        <v>7.4999999999999997E-2</v>
      </c>
      <c r="AV1039">
        <v>4</v>
      </c>
      <c r="AW1039" t="s">
        <v>1285</v>
      </c>
      <c r="AX1039" t="s">
        <v>1286</v>
      </c>
      <c r="AY1039" t="s">
        <v>1288</v>
      </c>
      <c r="AZ1039" t="s">
        <v>1289</v>
      </c>
      <c r="BA1039">
        <v>5</v>
      </c>
      <c r="BB1039">
        <v>0.75</v>
      </c>
      <c r="BC1039">
        <v>0</v>
      </c>
      <c r="BD1039" t="s">
        <v>1290</v>
      </c>
      <c r="BE1039" t="s">
        <v>1290</v>
      </c>
      <c r="BF1039" t="s">
        <v>1291</v>
      </c>
      <c r="BG1039" t="s">
        <v>1291</v>
      </c>
      <c r="BH1039" t="s">
        <v>1291</v>
      </c>
      <c r="BI1039">
        <v>0</v>
      </c>
      <c r="BJ1039" t="s">
        <v>1292</v>
      </c>
      <c r="BK1039">
        <v>0</v>
      </c>
    </row>
    <row r="1040" spans="1:63" x14ac:dyDescent="0.25">
      <c r="A1040" t="s">
        <v>1082</v>
      </c>
      <c r="B1040">
        <v>4</v>
      </c>
      <c r="C1040" t="s">
        <v>1251</v>
      </c>
      <c r="D1040">
        <v>0</v>
      </c>
      <c r="E1040">
        <v>1900</v>
      </c>
      <c r="F1040">
        <v>1</v>
      </c>
      <c r="G1040">
        <v>9</v>
      </c>
      <c r="H1040">
        <v>1.2</v>
      </c>
      <c r="I1040" t="s">
        <v>1273</v>
      </c>
      <c r="J1040" t="s">
        <v>1274</v>
      </c>
      <c r="K1040" t="s">
        <v>1275</v>
      </c>
      <c r="M1040" t="s">
        <v>1274</v>
      </c>
      <c r="N1040" t="s">
        <v>1276</v>
      </c>
      <c r="P1040" t="s">
        <v>1274</v>
      </c>
      <c r="Q1040" t="s">
        <v>1277</v>
      </c>
      <c r="X1040">
        <v>0.38800000000000001</v>
      </c>
      <c r="Y1040">
        <v>0.4</v>
      </c>
      <c r="Z1040" t="s">
        <v>1279</v>
      </c>
      <c r="AA1040">
        <v>0.2</v>
      </c>
      <c r="AB1040">
        <v>0.2</v>
      </c>
      <c r="AC1040">
        <v>0.2</v>
      </c>
      <c r="AD1040">
        <v>0.2</v>
      </c>
      <c r="AE1040">
        <v>7</v>
      </c>
      <c r="AF1040" t="s">
        <v>1280</v>
      </c>
      <c r="AG1040" t="s">
        <v>1281</v>
      </c>
      <c r="AL1040" t="s">
        <v>1284</v>
      </c>
      <c r="AO1040">
        <v>35</v>
      </c>
      <c r="AP1040">
        <v>-30</v>
      </c>
      <c r="AS1040">
        <v>7.4999999999999997E-2</v>
      </c>
      <c r="AT1040">
        <v>4</v>
      </c>
      <c r="AU1040">
        <v>7.4999999999999997E-2</v>
      </c>
      <c r="AV1040">
        <v>4</v>
      </c>
      <c r="AW1040" t="s">
        <v>1285</v>
      </c>
      <c r="AX1040" t="s">
        <v>1286</v>
      </c>
      <c r="AY1040" t="s">
        <v>1288</v>
      </c>
      <c r="AZ1040" t="s">
        <v>1289</v>
      </c>
      <c r="BA1040">
        <v>5</v>
      </c>
      <c r="BB1040">
        <v>0.75</v>
      </c>
      <c r="BC1040">
        <v>0</v>
      </c>
      <c r="BD1040" t="s">
        <v>1290</v>
      </c>
      <c r="BE1040" t="s">
        <v>1290</v>
      </c>
      <c r="BF1040" t="s">
        <v>1291</v>
      </c>
      <c r="BG1040" t="s">
        <v>1291</v>
      </c>
      <c r="BH1040" t="s">
        <v>1291</v>
      </c>
      <c r="BI1040">
        <v>0</v>
      </c>
      <c r="BJ1040" t="s">
        <v>1292</v>
      </c>
      <c r="BK1040">
        <v>0</v>
      </c>
    </row>
    <row r="1041" spans="1:63" x14ac:dyDescent="0.25">
      <c r="A1041" t="s">
        <v>1083</v>
      </c>
      <c r="B1041">
        <v>4</v>
      </c>
      <c r="C1041" t="s">
        <v>1252</v>
      </c>
      <c r="D1041">
        <v>0</v>
      </c>
      <c r="E1041">
        <v>1900</v>
      </c>
      <c r="F1041">
        <v>1</v>
      </c>
      <c r="G1041">
        <v>9</v>
      </c>
      <c r="H1041">
        <v>1.2</v>
      </c>
      <c r="I1041" t="s">
        <v>1273</v>
      </c>
      <c r="J1041" t="s">
        <v>1274</v>
      </c>
      <c r="K1041" t="s">
        <v>1275</v>
      </c>
      <c r="M1041" t="s">
        <v>1274</v>
      </c>
      <c r="N1041" t="s">
        <v>1276</v>
      </c>
      <c r="P1041" t="s">
        <v>1274</v>
      </c>
      <c r="Q1041" t="s">
        <v>1277</v>
      </c>
      <c r="X1041">
        <v>0.38800000000000001</v>
      </c>
      <c r="Y1041">
        <v>0.4</v>
      </c>
      <c r="Z1041" t="s">
        <v>1279</v>
      </c>
      <c r="AA1041">
        <v>0.2</v>
      </c>
      <c r="AB1041">
        <v>0.2</v>
      </c>
      <c r="AC1041">
        <v>0.2</v>
      </c>
      <c r="AD1041">
        <v>0.2</v>
      </c>
      <c r="AE1041">
        <v>7</v>
      </c>
      <c r="AF1041" t="s">
        <v>1280</v>
      </c>
      <c r="AG1041" t="s">
        <v>1281</v>
      </c>
      <c r="AL1041" t="s">
        <v>1284</v>
      </c>
      <c r="AO1041">
        <v>35</v>
      </c>
      <c r="AP1041">
        <v>-30</v>
      </c>
      <c r="AS1041">
        <v>7.4999999999999997E-2</v>
      </c>
      <c r="AT1041">
        <v>4</v>
      </c>
      <c r="AU1041">
        <v>7.4999999999999997E-2</v>
      </c>
      <c r="AV1041">
        <v>4</v>
      </c>
      <c r="AW1041" t="s">
        <v>1285</v>
      </c>
      <c r="AX1041" t="s">
        <v>1286</v>
      </c>
      <c r="AY1041" t="s">
        <v>1288</v>
      </c>
      <c r="AZ1041" t="s">
        <v>1289</v>
      </c>
      <c r="BA1041">
        <v>5</v>
      </c>
      <c r="BB1041">
        <v>0.75</v>
      </c>
      <c r="BC1041">
        <v>0</v>
      </c>
      <c r="BD1041" t="s">
        <v>1290</v>
      </c>
      <c r="BE1041" t="s">
        <v>1290</v>
      </c>
      <c r="BF1041" t="s">
        <v>1291</v>
      </c>
      <c r="BG1041" t="s">
        <v>1291</v>
      </c>
      <c r="BH1041" t="s">
        <v>1291</v>
      </c>
      <c r="BI1041">
        <v>0</v>
      </c>
      <c r="BJ1041" t="s">
        <v>1292</v>
      </c>
      <c r="BK1041">
        <v>0</v>
      </c>
    </row>
    <row r="1042" spans="1:63" x14ac:dyDescent="0.25">
      <c r="A1042" t="s">
        <v>1084</v>
      </c>
      <c r="B1042">
        <v>4</v>
      </c>
      <c r="C1042" t="s">
        <v>1253</v>
      </c>
      <c r="D1042">
        <v>0</v>
      </c>
      <c r="E1042">
        <v>1900</v>
      </c>
      <c r="F1042">
        <v>1</v>
      </c>
      <c r="G1042">
        <v>9</v>
      </c>
      <c r="H1042">
        <v>1.2</v>
      </c>
      <c r="I1042" t="s">
        <v>1273</v>
      </c>
      <c r="J1042" t="s">
        <v>1274</v>
      </c>
      <c r="K1042" t="s">
        <v>1275</v>
      </c>
      <c r="M1042" t="s">
        <v>1274</v>
      </c>
      <c r="N1042" t="s">
        <v>1276</v>
      </c>
      <c r="P1042" t="s">
        <v>1274</v>
      </c>
      <c r="Q1042" t="s">
        <v>1277</v>
      </c>
      <c r="X1042">
        <v>0.38800000000000001</v>
      </c>
      <c r="Y1042">
        <v>0.4</v>
      </c>
      <c r="Z1042" t="s">
        <v>1279</v>
      </c>
      <c r="AA1042">
        <v>0.2</v>
      </c>
      <c r="AB1042">
        <v>0.2</v>
      </c>
      <c r="AC1042">
        <v>0.2</v>
      </c>
      <c r="AD1042">
        <v>0.2</v>
      </c>
      <c r="AE1042">
        <v>7</v>
      </c>
      <c r="AF1042" t="s">
        <v>1280</v>
      </c>
      <c r="AG1042" t="s">
        <v>1281</v>
      </c>
      <c r="AL1042" t="s">
        <v>1284</v>
      </c>
      <c r="AO1042">
        <v>35</v>
      </c>
      <c r="AP1042">
        <v>-30</v>
      </c>
      <c r="AS1042">
        <v>7.4999999999999997E-2</v>
      </c>
      <c r="AT1042">
        <v>4</v>
      </c>
      <c r="AU1042">
        <v>7.4999999999999997E-2</v>
      </c>
      <c r="AV1042">
        <v>4</v>
      </c>
      <c r="AW1042" t="s">
        <v>1285</v>
      </c>
      <c r="AX1042" t="s">
        <v>1286</v>
      </c>
      <c r="AY1042" t="s">
        <v>1288</v>
      </c>
      <c r="AZ1042" t="s">
        <v>1289</v>
      </c>
      <c r="BA1042">
        <v>5</v>
      </c>
      <c r="BB1042">
        <v>0.75</v>
      </c>
      <c r="BC1042">
        <v>0</v>
      </c>
      <c r="BD1042" t="s">
        <v>1290</v>
      </c>
      <c r="BE1042" t="s">
        <v>1290</v>
      </c>
      <c r="BF1042" t="s">
        <v>1291</v>
      </c>
      <c r="BG1042" t="s">
        <v>1291</v>
      </c>
      <c r="BH1042" t="s">
        <v>1291</v>
      </c>
      <c r="BI1042">
        <v>0</v>
      </c>
      <c r="BJ1042" t="s">
        <v>1292</v>
      </c>
      <c r="BK1042">
        <v>0</v>
      </c>
    </row>
    <row r="1043" spans="1:63" x14ac:dyDescent="0.25">
      <c r="A1043" t="s">
        <v>1085</v>
      </c>
      <c r="B1043">
        <v>4</v>
      </c>
      <c r="C1043" t="s">
        <v>1254</v>
      </c>
      <c r="D1043">
        <v>0</v>
      </c>
      <c r="E1043">
        <v>1900</v>
      </c>
      <c r="F1043">
        <v>1</v>
      </c>
      <c r="G1043">
        <v>9</v>
      </c>
      <c r="H1043">
        <v>1.2</v>
      </c>
      <c r="I1043" t="s">
        <v>1273</v>
      </c>
      <c r="J1043" t="s">
        <v>1274</v>
      </c>
      <c r="K1043" t="s">
        <v>1275</v>
      </c>
      <c r="M1043" t="s">
        <v>1274</v>
      </c>
      <c r="N1043" t="s">
        <v>1276</v>
      </c>
      <c r="P1043" t="s">
        <v>1274</v>
      </c>
      <c r="Q1043" t="s">
        <v>1277</v>
      </c>
      <c r="X1043">
        <v>0.38800000000000001</v>
      </c>
      <c r="Y1043">
        <v>0.4</v>
      </c>
      <c r="Z1043" t="s">
        <v>1279</v>
      </c>
      <c r="AA1043">
        <v>0.2</v>
      </c>
      <c r="AB1043">
        <v>0.2</v>
      </c>
      <c r="AC1043">
        <v>0.2</v>
      </c>
      <c r="AD1043">
        <v>0.2</v>
      </c>
      <c r="AE1043">
        <v>7</v>
      </c>
      <c r="AF1043" t="s">
        <v>1280</v>
      </c>
      <c r="AG1043" t="s">
        <v>1281</v>
      </c>
      <c r="AL1043" t="s">
        <v>1284</v>
      </c>
      <c r="AO1043">
        <v>35</v>
      </c>
      <c r="AP1043">
        <v>-30</v>
      </c>
      <c r="AS1043">
        <v>7.4999999999999997E-2</v>
      </c>
      <c r="AT1043">
        <v>4</v>
      </c>
      <c r="AU1043">
        <v>7.4999999999999997E-2</v>
      </c>
      <c r="AV1043">
        <v>4</v>
      </c>
      <c r="AW1043" t="s">
        <v>1285</v>
      </c>
      <c r="AX1043" t="s">
        <v>1286</v>
      </c>
      <c r="AY1043" t="s">
        <v>1288</v>
      </c>
      <c r="AZ1043" t="s">
        <v>1289</v>
      </c>
      <c r="BA1043">
        <v>5</v>
      </c>
      <c r="BB1043">
        <v>0.75</v>
      </c>
      <c r="BC1043">
        <v>0</v>
      </c>
      <c r="BD1043" t="s">
        <v>1290</v>
      </c>
      <c r="BE1043" t="s">
        <v>1290</v>
      </c>
      <c r="BF1043" t="s">
        <v>1291</v>
      </c>
      <c r="BG1043" t="s">
        <v>1291</v>
      </c>
      <c r="BH1043" t="s">
        <v>1291</v>
      </c>
      <c r="BI1043">
        <v>0</v>
      </c>
      <c r="BJ1043" t="s">
        <v>1292</v>
      </c>
      <c r="BK1043">
        <v>0</v>
      </c>
    </row>
    <row r="1044" spans="1:63" x14ac:dyDescent="0.25">
      <c r="A1044" t="s">
        <v>1086</v>
      </c>
      <c r="B1044">
        <v>4</v>
      </c>
      <c r="C1044" t="s">
        <v>1255</v>
      </c>
      <c r="D1044">
        <v>0</v>
      </c>
      <c r="E1044">
        <v>1900</v>
      </c>
      <c r="F1044">
        <v>1</v>
      </c>
      <c r="G1044">
        <v>9</v>
      </c>
      <c r="H1044">
        <v>1.2</v>
      </c>
      <c r="I1044" t="s">
        <v>1273</v>
      </c>
      <c r="J1044" t="s">
        <v>1274</v>
      </c>
      <c r="K1044" t="s">
        <v>1275</v>
      </c>
      <c r="M1044" t="s">
        <v>1274</v>
      </c>
      <c r="N1044" t="s">
        <v>1276</v>
      </c>
      <c r="P1044" t="s">
        <v>1274</v>
      </c>
      <c r="Q1044" t="s">
        <v>1277</v>
      </c>
      <c r="X1044">
        <v>0.38800000000000001</v>
      </c>
      <c r="Y1044">
        <v>0.4</v>
      </c>
      <c r="Z1044" t="s">
        <v>1279</v>
      </c>
      <c r="AA1044">
        <v>0.2</v>
      </c>
      <c r="AB1044">
        <v>0.2</v>
      </c>
      <c r="AC1044">
        <v>0.2</v>
      </c>
      <c r="AD1044">
        <v>0.2</v>
      </c>
      <c r="AE1044">
        <v>7</v>
      </c>
      <c r="AF1044" t="s">
        <v>1280</v>
      </c>
      <c r="AG1044" t="s">
        <v>1281</v>
      </c>
      <c r="AL1044" t="s">
        <v>1284</v>
      </c>
      <c r="AO1044">
        <v>35</v>
      </c>
      <c r="AP1044">
        <v>-30</v>
      </c>
      <c r="AS1044">
        <v>7.4999999999999997E-2</v>
      </c>
      <c r="AT1044">
        <v>4</v>
      </c>
      <c r="AU1044">
        <v>7.4999999999999997E-2</v>
      </c>
      <c r="AV1044">
        <v>4</v>
      </c>
      <c r="AW1044" t="s">
        <v>1285</v>
      </c>
      <c r="AX1044" t="s">
        <v>1286</v>
      </c>
      <c r="AY1044" t="s">
        <v>1288</v>
      </c>
      <c r="AZ1044" t="s">
        <v>1289</v>
      </c>
      <c r="BA1044">
        <v>5</v>
      </c>
      <c r="BB1044">
        <v>0.75</v>
      </c>
      <c r="BC1044">
        <v>0</v>
      </c>
      <c r="BD1044" t="s">
        <v>1290</v>
      </c>
      <c r="BE1044" t="s">
        <v>1290</v>
      </c>
      <c r="BF1044" t="s">
        <v>1291</v>
      </c>
      <c r="BG1044" t="s">
        <v>1291</v>
      </c>
      <c r="BH1044" t="s">
        <v>1291</v>
      </c>
      <c r="BI1044">
        <v>0</v>
      </c>
      <c r="BJ1044" t="s">
        <v>1292</v>
      </c>
      <c r="BK1044">
        <v>0</v>
      </c>
    </row>
    <row r="1045" spans="1:63" x14ac:dyDescent="0.25">
      <c r="A1045" t="s">
        <v>1087</v>
      </c>
      <c r="B1045">
        <v>4</v>
      </c>
      <c r="C1045" t="s">
        <v>1256</v>
      </c>
      <c r="D1045">
        <v>0</v>
      </c>
      <c r="E1045">
        <v>1900</v>
      </c>
      <c r="F1045">
        <v>1</v>
      </c>
      <c r="G1045">
        <v>9</v>
      </c>
      <c r="H1045">
        <v>1.2</v>
      </c>
      <c r="I1045" t="s">
        <v>1273</v>
      </c>
      <c r="J1045" t="s">
        <v>1274</v>
      </c>
      <c r="K1045" t="s">
        <v>1275</v>
      </c>
      <c r="M1045" t="s">
        <v>1274</v>
      </c>
      <c r="N1045" t="s">
        <v>1276</v>
      </c>
      <c r="P1045" t="s">
        <v>1274</v>
      </c>
      <c r="Q1045" t="s">
        <v>1277</v>
      </c>
      <c r="X1045">
        <v>0.38800000000000001</v>
      </c>
      <c r="Y1045">
        <v>0.4</v>
      </c>
      <c r="Z1045" t="s">
        <v>1279</v>
      </c>
      <c r="AA1045">
        <v>0.2</v>
      </c>
      <c r="AB1045">
        <v>0.2</v>
      </c>
      <c r="AC1045">
        <v>0.2</v>
      </c>
      <c r="AD1045">
        <v>0.2</v>
      </c>
      <c r="AE1045">
        <v>7</v>
      </c>
      <c r="AF1045" t="s">
        <v>1280</v>
      </c>
      <c r="AG1045" t="s">
        <v>1281</v>
      </c>
      <c r="AL1045" t="s">
        <v>1284</v>
      </c>
      <c r="AO1045">
        <v>35</v>
      </c>
      <c r="AP1045">
        <v>-30</v>
      </c>
      <c r="AS1045">
        <v>7.4999999999999997E-2</v>
      </c>
      <c r="AT1045">
        <v>4</v>
      </c>
      <c r="AU1045">
        <v>7.4999999999999997E-2</v>
      </c>
      <c r="AV1045">
        <v>4</v>
      </c>
      <c r="AW1045" t="s">
        <v>1285</v>
      </c>
      <c r="AX1045" t="s">
        <v>1286</v>
      </c>
      <c r="AY1045" t="s">
        <v>1288</v>
      </c>
      <c r="AZ1045" t="s">
        <v>1289</v>
      </c>
      <c r="BA1045">
        <v>5</v>
      </c>
      <c r="BB1045">
        <v>0.75</v>
      </c>
      <c r="BC1045">
        <v>0</v>
      </c>
      <c r="BD1045" t="s">
        <v>1290</v>
      </c>
      <c r="BE1045" t="s">
        <v>1290</v>
      </c>
      <c r="BF1045" t="s">
        <v>1291</v>
      </c>
      <c r="BG1045" t="s">
        <v>1291</v>
      </c>
      <c r="BH1045" t="s">
        <v>1291</v>
      </c>
      <c r="BI1045">
        <v>0</v>
      </c>
      <c r="BJ1045" t="s">
        <v>1292</v>
      </c>
      <c r="BK1045">
        <v>0</v>
      </c>
    </row>
    <row r="1046" spans="1:63" x14ac:dyDescent="0.25">
      <c r="A1046" t="s">
        <v>1088</v>
      </c>
      <c r="B1046">
        <v>4</v>
      </c>
      <c r="C1046" t="s">
        <v>1257</v>
      </c>
      <c r="D1046">
        <v>0</v>
      </c>
      <c r="E1046">
        <v>1900</v>
      </c>
      <c r="F1046">
        <v>1</v>
      </c>
      <c r="G1046">
        <v>9</v>
      </c>
      <c r="H1046">
        <v>1.2</v>
      </c>
      <c r="I1046" t="s">
        <v>1273</v>
      </c>
      <c r="J1046" t="s">
        <v>1274</v>
      </c>
      <c r="K1046" t="s">
        <v>1275</v>
      </c>
      <c r="M1046" t="s">
        <v>1274</v>
      </c>
      <c r="N1046" t="s">
        <v>1276</v>
      </c>
      <c r="P1046" t="s">
        <v>1274</v>
      </c>
      <c r="Q1046" t="s">
        <v>1277</v>
      </c>
      <c r="X1046">
        <v>0.38800000000000001</v>
      </c>
      <c r="Y1046">
        <v>0.4</v>
      </c>
      <c r="Z1046" t="s">
        <v>1279</v>
      </c>
      <c r="AA1046">
        <v>0.2</v>
      </c>
      <c r="AB1046">
        <v>0.2</v>
      </c>
      <c r="AC1046">
        <v>0.2</v>
      </c>
      <c r="AD1046">
        <v>0.2</v>
      </c>
      <c r="AE1046">
        <v>7</v>
      </c>
      <c r="AF1046" t="s">
        <v>1280</v>
      </c>
      <c r="AG1046" t="s">
        <v>1281</v>
      </c>
      <c r="AL1046" t="s">
        <v>1284</v>
      </c>
      <c r="AO1046">
        <v>35</v>
      </c>
      <c r="AP1046">
        <v>-30</v>
      </c>
      <c r="AS1046">
        <v>7.4999999999999997E-2</v>
      </c>
      <c r="AT1046">
        <v>4</v>
      </c>
      <c r="AU1046">
        <v>7.4999999999999997E-2</v>
      </c>
      <c r="AV1046">
        <v>4</v>
      </c>
      <c r="AW1046" t="s">
        <v>1285</v>
      </c>
      <c r="AX1046" t="s">
        <v>1286</v>
      </c>
      <c r="AY1046" t="s">
        <v>1288</v>
      </c>
      <c r="AZ1046" t="s">
        <v>1289</v>
      </c>
      <c r="BA1046">
        <v>5</v>
      </c>
      <c r="BB1046">
        <v>0.75</v>
      </c>
      <c r="BC1046">
        <v>0</v>
      </c>
      <c r="BD1046" t="s">
        <v>1290</v>
      </c>
      <c r="BE1046" t="s">
        <v>1290</v>
      </c>
      <c r="BF1046" t="s">
        <v>1291</v>
      </c>
      <c r="BG1046" t="s">
        <v>1291</v>
      </c>
      <c r="BH1046" t="s">
        <v>1291</v>
      </c>
      <c r="BI1046">
        <v>0</v>
      </c>
      <c r="BJ1046" t="s">
        <v>1292</v>
      </c>
      <c r="BK1046">
        <v>0</v>
      </c>
    </row>
    <row r="1047" spans="1:63" x14ac:dyDescent="0.25">
      <c r="A1047" t="s">
        <v>1089</v>
      </c>
      <c r="B1047">
        <v>4</v>
      </c>
      <c r="C1047" t="s">
        <v>1258</v>
      </c>
      <c r="D1047">
        <v>0</v>
      </c>
      <c r="E1047">
        <v>1900</v>
      </c>
      <c r="F1047">
        <v>1</v>
      </c>
      <c r="G1047">
        <v>9</v>
      </c>
      <c r="H1047">
        <v>1.2</v>
      </c>
      <c r="I1047" t="s">
        <v>1273</v>
      </c>
      <c r="J1047" t="s">
        <v>1274</v>
      </c>
      <c r="K1047" t="s">
        <v>1275</v>
      </c>
      <c r="M1047" t="s">
        <v>1274</v>
      </c>
      <c r="N1047" t="s">
        <v>1276</v>
      </c>
      <c r="P1047" t="s">
        <v>1274</v>
      </c>
      <c r="Q1047" t="s">
        <v>1277</v>
      </c>
      <c r="X1047">
        <v>0.38800000000000001</v>
      </c>
      <c r="Y1047">
        <v>0.4</v>
      </c>
      <c r="Z1047" t="s">
        <v>1279</v>
      </c>
      <c r="AA1047">
        <v>0.2</v>
      </c>
      <c r="AB1047">
        <v>0.2</v>
      </c>
      <c r="AC1047">
        <v>0.2</v>
      </c>
      <c r="AD1047">
        <v>0.2</v>
      </c>
      <c r="AE1047">
        <v>7</v>
      </c>
      <c r="AF1047" t="s">
        <v>1280</v>
      </c>
      <c r="AG1047" t="s">
        <v>1281</v>
      </c>
      <c r="AL1047" t="s">
        <v>1284</v>
      </c>
      <c r="AO1047">
        <v>35</v>
      </c>
      <c r="AP1047">
        <v>-30</v>
      </c>
      <c r="AS1047">
        <v>7.4999999999999997E-2</v>
      </c>
      <c r="AT1047">
        <v>4</v>
      </c>
      <c r="AU1047">
        <v>7.4999999999999997E-2</v>
      </c>
      <c r="AV1047">
        <v>4</v>
      </c>
      <c r="AW1047" t="s">
        <v>1285</v>
      </c>
      <c r="AX1047" t="s">
        <v>1286</v>
      </c>
      <c r="AY1047" t="s">
        <v>1288</v>
      </c>
      <c r="AZ1047" t="s">
        <v>1289</v>
      </c>
      <c r="BA1047">
        <v>5</v>
      </c>
      <c r="BB1047">
        <v>0.75</v>
      </c>
      <c r="BC1047">
        <v>0</v>
      </c>
      <c r="BD1047" t="s">
        <v>1290</v>
      </c>
      <c r="BE1047" t="s">
        <v>1290</v>
      </c>
      <c r="BF1047" t="s">
        <v>1291</v>
      </c>
      <c r="BG1047" t="s">
        <v>1291</v>
      </c>
      <c r="BH1047" t="s">
        <v>1291</v>
      </c>
      <c r="BI1047">
        <v>0</v>
      </c>
      <c r="BJ1047" t="s">
        <v>1292</v>
      </c>
      <c r="BK1047">
        <v>0</v>
      </c>
    </row>
    <row r="1048" spans="1:63" x14ac:dyDescent="0.25">
      <c r="A1048" t="s">
        <v>1090</v>
      </c>
      <c r="B1048">
        <v>4</v>
      </c>
      <c r="C1048" t="s">
        <v>1259</v>
      </c>
      <c r="D1048">
        <v>0</v>
      </c>
      <c r="E1048">
        <v>1900</v>
      </c>
      <c r="F1048">
        <v>1</v>
      </c>
      <c r="G1048">
        <v>9</v>
      </c>
      <c r="H1048">
        <v>1.2</v>
      </c>
      <c r="I1048" t="s">
        <v>1273</v>
      </c>
      <c r="J1048" t="s">
        <v>1274</v>
      </c>
      <c r="K1048" t="s">
        <v>1275</v>
      </c>
      <c r="M1048" t="s">
        <v>1274</v>
      </c>
      <c r="N1048" t="s">
        <v>1276</v>
      </c>
      <c r="P1048" t="s">
        <v>1274</v>
      </c>
      <c r="Q1048" t="s">
        <v>1277</v>
      </c>
      <c r="X1048">
        <v>0.38800000000000001</v>
      </c>
      <c r="Y1048">
        <v>0.4</v>
      </c>
      <c r="Z1048" t="s">
        <v>1279</v>
      </c>
      <c r="AA1048">
        <v>0.2</v>
      </c>
      <c r="AB1048">
        <v>0.2</v>
      </c>
      <c r="AC1048">
        <v>0.2</v>
      </c>
      <c r="AD1048">
        <v>0.2</v>
      </c>
      <c r="AE1048">
        <v>7</v>
      </c>
      <c r="AF1048" t="s">
        <v>1280</v>
      </c>
      <c r="AG1048" t="s">
        <v>1281</v>
      </c>
      <c r="AL1048" t="s">
        <v>1284</v>
      </c>
      <c r="AO1048">
        <v>35</v>
      </c>
      <c r="AP1048">
        <v>-30</v>
      </c>
      <c r="AS1048">
        <v>7.4999999999999997E-2</v>
      </c>
      <c r="AT1048">
        <v>4</v>
      </c>
      <c r="AU1048">
        <v>7.4999999999999997E-2</v>
      </c>
      <c r="AV1048">
        <v>4</v>
      </c>
      <c r="AW1048" t="s">
        <v>1285</v>
      </c>
      <c r="AX1048" t="s">
        <v>1286</v>
      </c>
      <c r="AY1048" t="s">
        <v>1288</v>
      </c>
      <c r="AZ1048" t="s">
        <v>1289</v>
      </c>
      <c r="BA1048">
        <v>5</v>
      </c>
      <c r="BB1048">
        <v>0.75</v>
      </c>
      <c r="BC1048">
        <v>0</v>
      </c>
      <c r="BD1048" t="s">
        <v>1290</v>
      </c>
      <c r="BE1048" t="s">
        <v>1290</v>
      </c>
      <c r="BF1048" t="s">
        <v>1291</v>
      </c>
      <c r="BG1048" t="s">
        <v>1291</v>
      </c>
      <c r="BH1048" t="s">
        <v>1291</v>
      </c>
      <c r="BI1048">
        <v>0</v>
      </c>
      <c r="BJ1048" t="s">
        <v>1292</v>
      </c>
      <c r="BK1048">
        <v>0</v>
      </c>
    </row>
    <row r="1049" spans="1:63" x14ac:dyDescent="0.25">
      <c r="A1049" t="s">
        <v>1091</v>
      </c>
      <c r="B1049">
        <v>4</v>
      </c>
      <c r="C1049" t="s">
        <v>1260</v>
      </c>
      <c r="D1049">
        <v>0</v>
      </c>
      <c r="E1049">
        <v>1900</v>
      </c>
      <c r="F1049">
        <v>1</v>
      </c>
      <c r="G1049">
        <v>9</v>
      </c>
      <c r="H1049">
        <v>1.2</v>
      </c>
      <c r="I1049" t="s">
        <v>1273</v>
      </c>
      <c r="J1049" t="s">
        <v>1274</v>
      </c>
      <c r="K1049" t="s">
        <v>1275</v>
      </c>
      <c r="M1049" t="s">
        <v>1274</v>
      </c>
      <c r="N1049" t="s">
        <v>1276</v>
      </c>
      <c r="P1049" t="s">
        <v>1274</v>
      </c>
      <c r="Q1049" t="s">
        <v>1277</v>
      </c>
      <c r="X1049">
        <v>0.38800000000000001</v>
      </c>
      <c r="Y1049">
        <v>0.4</v>
      </c>
      <c r="Z1049" t="s">
        <v>1279</v>
      </c>
      <c r="AA1049">
        <v>0.2</v>
      </c>
      <c r="AB1049">
        <v>0.2</v>
      </c>
      <c r="AC1049">
        <v>0.2</v>
      </c>
      <c r="AD1049">
        <v>0.2</v>
      </c>
      <c r="AE1049">
        <v>7</v>
      </c>
      <c r="AF1049" t="s">
        <v>1280</v>
      </c>
      <c r="AG1049" t="s">
        <v>1281</v>
      </c>
      <c r="AL1049" t="s">
        <v>1284</v>
      </c>
      <c r="AO1049">
        <v>35</v>
      </c>
      <c r="AP1049">
        <v>-30</v>
      </c>
      <c r="AS1049">
        <v>7.4999999999999997E-2</v>
      </c>
      <c r="AT1049">
        <v>4</v>
      </c>
      <c r="AU1049">
        <v>7.4999999999999997E-2</v>
      </c>
      <c r="AV1049">
        <v>4</v>
      </c>
      <c r="AW1049" t="s">
        <v>1285</v>
      </c>
      <c r="AX1049" t="s">
        <v>1286</v>
      </c>
      <c r="AY1049" t="s">
        <v>1288</v>
      </c>
      <c r="AZ1049" t="s">
        <v>1289</v>
      </c>
      <c r="BA1049">
        <v>5</v>
      </c>
      <c r="BB1049">
        <v>0.75</v>
      </c>
      <c r="BC1049">
        <v>0</v>
      </c>
      <c r="BD1049" t="s">
        <v>1290</v>
      </c>
      <c r="BE1049" t="s">
        <v>1290</v>
      </c>
      <c r="BF1049" t="s">
        <v>1291</v>
      </c>
      <c r="BG1049" t="s">
        <v>1291</v>
      </c>
      <c r="BH1049" t="s">
        <v>1291</v>
      </c>
      <c r="BI1049">
        <v>0</v>
      </c>
      <c r="BJ1049" t="s">
        <v>1292</v>
      </c>
      <c r="BK1049">
        <v>0</v>
      </c>
    </row>
    <row r="1050" spans="1:63" x14ac:dyDescent="0.25">
      <c r="A1050" t="s">
        <v>1092</v>
      </c>
      <c r="B1050">
        <v>4</v>
      </c>
      <c r="C1050" t="s">
        <v>1261</v>
      </c>
      <c r="D1050">
        <v>0</v>
      </c>
      <c r="E1050">
        <v>1900</v>
      </c>
      <c r="F1050">
        <v>1</v>
      </c>
      <c r="G1050">
        <v>9</v>
      </c>
      <c r="H1050">
        <v>1.2</v>
      </c>
      <c r="I1050" t="s">
        <v>1273</v>
      </c>
      <c r="J1050" t="s">
        <v>1274</v>
      </c>
      <c r="K1050" t="s">
        <v>1275</v>
      </c>
      <c r="M1050" t="s">
        <v>1274</v>
      </c>
      <c r="N1050" t="s">
        <v>1276</v>
      </c>
      <c r="P1050" t="s">
        <v>1274</v>
      </c>
      <c r="Q1050" t="s">
        <v>1277</v>
      </c>
      <c r="X1050">
        <v>0.38800000000000001</v>
      </c>
      <c r="Y1050">
        <v>0.4</v>
      </c>
      <c r="Z1050" t="s">
        <v>1279</v>
      </c>
      <c r="AA1050">
        <v>0.2</v>
      </c>
      <c r="AB1050">
        <v>0.2</v>
      </c>
      <c r="AC1050">
        <v>0.2</v>
      </c>
      <c r="AD1050">
        <v>0.2</v>
      </c>
      <c r="AE1050">
        <v>7</v>
      </c>
      <c r="AF1050" t="s">
        <v>1280</v>
      </c>
      <c r="AG1050" t="s">
        <v>1281</v>
      </c>
      <c r="AL1050" t="s">
        <v>1284</v>
      </c>
      <c r="AO1050">
        <v>35</v>
      </c>
      <c r="AP1050">
        <v>-30</v>
      </c>
      <c r="AS1050">
        <v>7.4999999999999997E-2</v>
      </c>
      <c r="AT1050">
        <v>4</v>
      </c>
      <c r="AU1050">
        <v>7.4999999999999997E-2</v>
      </c>
      <c r="AV1050">
        <v>4</v>
      </c>
      <c r="AW1050" t="s">
        <v>1285</v>
      </c>
      <c r="AX1050" t="s">
        <v>1286</v>
      </c>
      <c r="AY1050" t="s">
        <v>1288</v>
      </c>
      <c r="AZ1050" t="s">
        <v>1289</v>
      </c>
      <c r="BA1050">
        <v>5</v>
      </c>
      <c r="BB1050">
        <v>0.75</v>
      </c>
      <c r="BC1050">
        <v>0</v>
      </c>
      <c r="BD1050" t="s">
        <v>1290</v>
      </c>
      <c r="BE1050" t="s">
        <v>1290</v>
      </c>
      <c r="BF1050" t="s">
        <v>1291</v>
      </c>
      <c r="BG1050" t="s">
        <v>1291</v>
      </c>
      <c r="BH1050" t="s">
        <v>1291</v>
      </c>
      <c r="BI1050">
        <v>0</v>
      </c>
      <c r="BJ1050" t="s">
        <v>1292</v>
      </c>
      <c r="BK1050">
        <v>0</v>
      </c>
    </row>
    <row r="1051" spans="1:63" x14ac:dyDescent="0.25">
      <c r="A1051" t="s">
        <v>1093</v>
      </c>
      <c r="B1051">
        <v>4</v>
      </c>
      <c r="C1051" t="s">
        <v>1262</v>
      </c>
      <c r="D1051">
        <v>0</v>
      </c>
      <c r="E1051">
        <v>1900</v>
      </c>
      <c r="F1051">
        <v>1</v>
      </c>
      <c r="G1051">
        <v>9</v>
      </c>
      <c r="H1051">
        <v>1.2</v>
      </c>
      <c r="I1051" t="s">
        <v>1273</v>
      </c>
      <c r="J1051" t="s">
        <v>1274</v>
      </c>
      <c r="K1051" t="s">
        <v>1275</v>
      </c>
      <c r="M1051" t="s">
        <v>1274</v>
      </c>
      <c r="N1051" t="s">
        <v>1276</v>
      </c>
      <c r="P1051" t="s">
        <v>1274</v>
      </c>
      <c r="Q1051" t="s">
        <v>1277</v>
      </c>
      <c r="X1051">
        <v>0.38800000000000001</v>
      </c>
      <c r="Y1051">
        <v>0.4</v>
      </c>
      <c r="Z1051" t="s">
        <v>1279</v>
      </c>
      <c r="AA1051">
        <v>0.2</v>
      </c>
      <c r="AB1051">
        <v>0.2</v>
      </c>
      <c r="AC1051">
        <v>0.2</v>
      </c>
      <c r="AD1051">
        <v>0.2</v>
      </c>
      <c r="AE1051">
        <v>7</v>
      </c>
      <c r="AF1051" t="s">
        <v>1280</v>
      </c>
      <c r="AG1051" t="s">
        <v>1281</v>
      </c>
      <c r="AL1051" t="s">
        <v>1284</v>
      </c>
      <c r="AO1051">
        <v>35</v>
      </c>
      <c r="AP1051">
        <v>-30</v>
      </c>
      <c r="AS1051">
        <v>7.4999999999999997E-2</v>
      </c>
      <c r="AT1051">
        <v>4</v>
      </c>
      <c r="AU1051">
        <v>7.4999999999999997E-2</v>
      </c>
      <c r="AV1051">
        <v>4</v>
      </c>
      <c r="AW1051" t="s">
        <v>1285</v>
      </c>
      <c r="AX1051" t="s">
        <v>1286</v>
      </c>
      <c r="AY1051" t="s">
        <v>1288</v>
      </c>
      <c r="AZ1051" t="s">
        <v>1289</v>
      </c>
      <c r="BA1051">
        <v>5</v>
      </c>
      <c r="BB1051">
        <v>0.75</v>
      </c>
      <c r="BC1051">
        <v>0</v>
      </c>
      <c r="BD1051" t="s">
        <v>1290</v>
      </c>
      <c r="BE1051" t="s">
        <v>1290</v>
      </c>
      <c r="BF1051" t="s">
        <v>1291</v>
      </c>
      <c r="BG1051" t="s">
        <v>1291</v>
      </c>
      <c r="BH1051" t="s">
        <v>1291</v>
      </c>
      <c r="BI1051">
        <v>0</v>
      </c>
      <c r="BJ1051" t="s">
        <v>1292</v>
      </c>
      <c r="BK1051">
        <v>0</v>
      </c>
    </row>
    <row r="1052" spans="1:63" x14ac:dyDescent="0.25">
      <c r="A1052" t="s">
        <v>1094</v>
      </c>
      <c r="B1052">
        <v>4</v>
      </c>
      <c r="C1052" t="s">
        <v>1263</v>
      </c>
      <c r="D1052">
        <v>0</v>
      </c>
      <c r="E1052">
        <v>1900</v>
      </c>
      <c r="F1052">
        <v>1</v>
      </c>
      <c r="G1052">
        <v>9</v>
      </c>
      <c r="H1052">
        <v>1.2</v>
      </c>
      <c r="I1052" t="s">
        <v>1273</v>
      </c>
      <c r="J1052" t="s">
        <v>1274</v>
      </c>
      <c r="K1052" t="s">
        <v>1275</v>
      </c>
      <c r="M1052" t="s">
        <v>1274</v>
      </c>
      <c r="N1052" t="s">
        <v>1276</v>
      </c>
      <c r="P1052" t="s">
        <v>1274</v>
      </c>
      <c r="Q1052" t="s">
        <v>1277</v>
      </c>
      <c r="X1052">
        <v>0.38800000000000001</v>
      </c>
      <c r="Y1052">
        <v>0.4</v>
      </c>
      <c r="Z1052" t="s">
        <v>1279</v>
      </c>
      <c r="AA1052">
        <v>0.2</v>
      </c>
      <c r="AB1052">
        <v>0.2</v>
      </c>
      <c r="AC1052">
        <v>0.2</v>
      </c>
      <c r="AD1052">
        <v>0.2</v>
      </c>
      <c r="AE1052">
        <v>7</v>
      </c>
      <c r="AF1052" t="s">
        <v>1280</v>
      </c>
      <c r="AG1052" t="s">
        <v>1281</v>
      </c>
      <c r="AL1052" t="s">
        <v>1284</v>
      </c>
      <c r="AO1052">
        <v>35</v>
      </c>
      <c r="AP1052">
        <v>-30</v>
      </c>
      <c r="AS1052">
        <v>7.4999999999999997E-2</v>
      </c>
      <c r="AT1052">
        <v>4</v>
      </c>
      <c r="AU1052">
        <v>7.4999999999999997E-2</v>
      </c>
      <c r="AV1052">
        <v>4</v>
      </c>
      <c r="AW1052" t="s">
        <v>1285</v>
      </c>
      <c r="AX1052" t="s">
        <v>1286</v>
      </c>
      <c r="AY1052" t="s">
        <v>1288</v>
      </c>
      <c r="AZ1052" t="s">
        <v>1289</v>
      </c>
      <c r="BA1052">
        <v>5</v>
      </c>
      <c r="BB1052">
        <v>0.75</v>
      </c>
      <c r="BC1052">
        <v>0</v>
      </c>
      <c r="BD1052" t="s">
        <v>1290</v>
      </c>
      <c r="BE1052" t="s">
        <v>1290</v>
      </c>
      <c r="BF1052" t="s">
        <v>1291</v>
      </c>
      <c r="BG1052" t="s">
        <v>1291</v>
      </c>
      <c r="BH1052" t="s">
        <v>1291</v>
      </c>
      <c r="BI1052">
        <v>0</v>
      </c>
      <c r="BJ1052" t="s">
        <v>1292</v>
      </c>
      <c r="BK1052">
        <v>0</v>
      </c>
    </row>
    <row r="1053" spans="1:63" x14ac:dyDescent="0.25">
      <c r="A1053" t="s">
        <v>1095</v>
      </c>
      <c r="B1053">
        <v>4</v>
      </c>
      <c r="C1053" t="s">
        <v>1264</v>
      </c>
      <c r="D1053">
        <v>0</v>
      </c>
      <c r="E1053">
        <v>1900</v>
      </c>
      <c r="F1053">
        <v>1</v>
      </c>
      <c r="G1053">
        <v>9</v>
      </c>
      <c r="H1053">
        <v>1.2</v>
      </c>
      <c r="I1053" t="s">
        <v>1273</v>
      </c>
      <c r="J1053" t="s">
        <v>1274</v>
      </c>
      <c r="K1053" t="s">
        <v>1275</v>
      </c>
      <c r="M1053" t="s">
        <v>1274</v>
      </c>
      <c r="N1053" t="s">
        <v>1276</v>
      </c>
      <c r="P1053" t="s">
        <v>1274</v>
      </c>
      <c r="Q1053" t="s">
        <v>1277</v>
      </c>
      <c r="X1053">
        <v>0.38800000000000001</v>
      </c>
      <c r="Y1053">
        <v>0.4</v>
      </c>
      <c r="Z1053" t="s">
        <v>1279</v>
      </c>
      <c r="AA1053">
        <v>0.2</v>
      </c>
      <c r="AB1053">
        <v>0.2</v>
      </c>
      <c r="AC1053">
        <v>0.2</v>
      </c>
      <c r="AD1053">
        <v>0.2</v>
      </c>
      <c r="AE1053">
        <v>7</v>
      </c>
      <c r="AF1053" t="s">
        <v>1280</v>
      </c>
      <c r="AG1053" t="s">
        <v>1281</v>
      </c>
      <c r="AL1053" t="s">
        <v>1284</v>
      </c>
      <c r="AO1053">
        <v>35</v>
      </c>
      <c r="AP1053">
        <v>-30</v>
      </c>
      <c r="AS1053">
        <v>7.4999999999999997E-2</v>
      </c>
      <c r="AT1053">
        <v>4</v>
      </c>
      <c r="AU1053">
        <v>7.4999999999999997E-2</v>
      </c>
      <c r="AV1053">
        <v>4</v>
      </c>
      <c r="AW1053" t="s">
        <v>1285</v>
      </c>
      <c r="AX1053" t="s">
        <v>1286</v>
      </c>
      <c r="AY1053" t="s">
        <v>1288</v>
      </c>
      <c r="AZ1053" t="s">
        <v>1289</v>
      </c>
      <c r="BA1053">
        <v>5</v>
      </c>
      <c r="BB1053">
        <v>0.75</v>
      </c>
      <c r="BC1053">
        <v>0</v>
      </c>
      <c r="BD1053" t="s">
        <v>1290</v>
      </c>
      <c r="BE1053" t="s">
        <v>1290</v>
      </c>
      <c r="BF1053" t="s">
        <v>1291</v>
      </c>
      <c r="BG1053" t="s">
        <v>1291</v>
      </c>
      <c r="BH1053" t="s">
        <v>1291</v>
      </c>
      <c r="BI1053">
        <v>0</v>
      </c>
      <c r="BJ1053" t="s">
        <v>1292</v>
      </c>
      <c r="BK1053">
        <v>0</v>
      </c>
    </row>
    <row r="1054" spans="1:63" x14ac:dyDescent="0.25">
      <c r="A1054" t="s">
        <v>1096</v>
      </c>
      <c r="B1054">
        <v>4</v>
      </c>
      <c r="C1054" t="s">
        <v>1265</v>
      </c>
      <c r="D1054">
        <v>0</v>
      </c>
      <c r="E1054">
        <v>1900</v>
      </c>
      <c r="F1054">
        <v>1</v>
      </c>
      <c r="G1054">
        <v>9</v>
      </c>
      <c r="H1054">
        <v>1.2</v>
      </c>
      <c r="I1054" t="s">
        <v>1273</v>
      </c>
      <c r="J1054" t="s">
        <v>1274</v>
      </c>
      <c r="K1054" t="s">
        <v>1275</v>
      </c>
      <c r="M1054" t="s">
        <v>1274</v>
      </c>
      <c r="N1054" t="s">
        <v>1276</v>
      </c>
      <c r="P1054" t="s">
        <v>1274</v>
      </c>
      <c r="Q1054" t="s">
        <v>1277</v>
      </c>
      <c r="X1054">
        <v>0.38800000000000001</v>
      </c>
      <c r="Y1054">
        <v>0.4</v>
      </c>
      <c r="Z1054" t="s">
        <v>1279</v>
      </c>
      <c r="AA1054">
        <v>0.2</v>
      </c>
      <c r="AB1054">
        <v>0.2</v>
      </c>
      <c r="AC1054">
        <v>0.2</v>
      </c>
      <c r="AD1054">
        <v>0.2</v>
      </c>
      <c r="AE1054">
        <v>7</v>
      </c>
      <c r="AF1054" t="s">
        <v>1280</v>
      </c>
      <c r="AG1054" t="s">
        <v>1281</v>
      </c>
      <c r="AL1054" t="s">
        <v>1284</v>
      </c>
      <c r="AO1054">
        <v>35</v>
      </c>
      <c r="AP1054">
        <v>-30</v>
      </c>
      <c r="AS1054">
        <v>7.4999999999999997E-2</v>
      </c>
      <c r="AT1054">
        <v>4</v>
      </c>
      <c r="AU1054">
        <v>7.4999999999999997E-2</v>
      </c>
      <c r="AV1054">
        <v>4</v>
      </c>
      <c r="AW1054" t="s">
        <v>1285</v>
      </c>
      <c r="AX1054" t="s">
        <v>1286</v>
      </c>
      <c r="AY1054" t="s">
        <v>1288</v>
      </c>
      <c r="AZ1054" t="s">
        <v>1289</v>
      </c>
      <c r="BA1054">
        <v>5</v>
      </c>
      <c r="BB1054">
        <v>0.75</v>
      </c>
      <c r="BC1054">
        <v>0</v>
      </c>
      <c r="BD1054" t="s">
        <v>1290</v>
      </c>
      <c r="BE1054" t="s">
        <v>1290</v>
      </c>
      <c r="BF1054" t="s">
        <v>1291</v>
      </c>
      <c r="BG1054" t="s">
        <v>1291</v>
      </c>
      <c r="BH1054" t="s">
        <v>1291</v>
      </c>
      <c r="BI1054">
        <v>0</v>
      </c>
      <c r="BJ1054" t="s">
        <v>1292</v>
      </c>
      <c r="BK1054">
        <v>0</v>
      </c>
    </row>
    <row r="1055" spans="1:63" x14ac:dyDescent="0.25">
      <c r="A1055" t="s">
        <v>1097</v>
      </c>
      <c r="B1055">
        <v>4</v>
      </c>
      <c r="C1055" t="s">
        <v>1266</v>
      </c>
      <c r="D1055">
        <v>0</v>
      </c>
      <c r="E1055">
        <v>1900</v>
      </c>
      <c r="F1055">
        <v>1</v>
      </c>
      <c r="G1055">
        <v>9</v>
      </c>
      <c r="H1055">
        <v>1.2</v>
      </c>
      <c r="I1055" t="s">
        <v>1273</v>
      </c>
      <c r="J1055" t="s">
        <v>1274</v>
      </c>
      <c r="K1055" t="s">
        <v>1275</v>
      </c>
      <c r="M1055" t="s">
        <v>1274</v>
      </c>
      <c r="N1055" t="s">
        <v>1276</v>
      </c>
      <c r="P1055" t="s">
        <v>1274</v>
      </c>
      <c r="Q1055" t="s">
        <v>1277</v>
      </c>
      <c r="X1055">
        <v>0.38800000000000001</v>
      </c>
      <c r="Y1055">
        <v>0.4</v>
      </c>
      <c r="Z1055" t="s">
        <v>1279</v>
      </c>
      <c r="AA1055">
        <v>0.2</v>
      </c>
      <c r="AB1055">
        <v>0.2</v>
      </c>
      <c r="AC1055">
        <v>0.2</v>
      </c>
      <c r="AD1055">
        <v>0.2</v>
      </c>
      <c r="AE1055">
        <v>7</v>
      </c>
      <c r="AF1055" t="s">
        <v>1280</v>
      </c>
      <c r="AG1055" t="s">
        <v>1281</v>
      </c>
      <c r="AL1055" t="s">
        <v>1284</v>
      </c>
      <c r="AO1055">
        <v>35</v>
      </c>
      <c r="AP1055">
        <v>-30</v>
      </c>
      <c r="AS1055">
        <v>7.4999999999999997E-2</v>
      </c>
      <c r="AT1055">
        <v>4</v>
      </c>
      <c r="AU1055">
        <v>7.4999999999999997E-2</v>
      </c>
      <c r="AV1055">
        <v>4</v>
      </c>
      <c r="AW1055" t="s">
        <v>1285</v>
      </c>
      <c r="AX1055" t="s">
        <v>1286</v>
      </c>
      <c r="AY1055" t="s">
        <v>1288</v>
      </c>
      <c r="AZ1055" t="s">
        <v>1289</v>
      </c>
      <c r="BA1055">
        <v>5</v>
      </c>
      <c r="BB1055">
        <v>0.75</v>
      </c>
      <c r="BC1055">
        <v>0</v>
      </c>
      <c r="BD1055" t="s">
        <v>1290</v>
      </c>
      <c r="BE1055" t="s">
        <v>1290</v>
      </c>
      <c r="BF1055" t="s">
        <v>1291</v>
      </c>
      <c r="BG1055" t="s">
        <v>1291</v>
      </c>
      <c r="BH1055" t="s">
        <v>1291</v>
      </c>
      <c r="BI1055">
        <v>0</v>
      </c>
      <c r="BJ1055" t="s">
        <v>1292</v>
      </c>
      <c r="BK1055">
        <v>0</v>
      </c>
    </row>
    <row r="1056" spans="1:63" x14ac:dyDescent="0.25">
      <c r="A1056" t="s">
        <v>1098</v>
      </c>
      <c r="B1056">
        <v>4</v>
      </c>
      <c r="C1056" t="s">
        <v>1267</v>
      </c>
      <c r="D1056">
        <v>0</v>
      </c>
      <c r="E1056">
        <v>1900</v>
      </c>
      <c r="F1056">
        <v>1</v>
      </c>
      <c r="G1056">
        <v>9</v>
      </c>
      <c r="H1056">
        <v>1.2</v>
      </c>
      <c r="I1056" t="s">
        <v>1273</v>
      </c>
      <c r="J1056" t="s">
        <v>1274</v>
      </c>
      <c r="K1056" t="s">
        <v>1275</v>
      </c>
      <c r="M1056" t="s">
        <v>1274</v>
      </c>
      <c r="N1056" t="s">
        <v>1276</v>
      </c>
      <c r="P1056" t="s">
        <v>1274</v>
      </c>
      <c r="Q1056" t="s">
        <v>1277</v>
      </c>
      <c r="X1056">
        <v>0.38800000000000001</v>
      </c>
      <c r="Y1056">
        <v>0.4</v>
      </c>
      <c r="Z1056" t="s">
        <v>1279</v>
      </c>
      <c r="AA1056">
        <v>0.2</v>
      </c>
      <c r="AB1056">
        <v>0.2</v>
      </c>
      <c r="AC1056">
        <v>0.2</v>
      </c>
      <c r="AD1056">
        <v>0.2</v>
      </c>
      <c r="AE1056">
        <v>7</v>
      </c>
      <c r="AF1056" t="s">
        <v>1280</v>
      </c>
      <c r="AG1056" t="s">
        <v>1281</v>
      </c>
      <c r="AL1056" t="s">
        <v>1284</v>
      </c>
      <c r="AO1056">
        <v>35</v>
      </c>
      <c r="AP1056">
        <v>-30</v>
      </c>
      <c r="AS1056">
        <v>7.4999999999999997E-2</v>
      </c>
      <c r="AT1056">
        <v>4</v>
      </c>
      <c r="AU1056">
        <v>7.4999999999999997E-2</v>
      </c>
      <c r="AV1056">
        <v>4</v>
      </c>
      <c r="AW1056" t="s">
        <v>1285</v>
      </c>
      <c r="AX1056" t="s">
        <v>1286</v>
      </c>
      <c r="AY1056" t="s">
        <v>1288</v>
      </c>
      <c r="AZ1056" t="s">
        <v>1289</v>
      </c>
      <c r="BA1056">
        <v>5</v>
      </c>
      <c r="BB1056">
        <v>0.75</v>
      </c>
      <c r="BC1056">
        <v>0</v>
      </c>
      <c r="BD1056" t="s">
        <v>1290</v>
      </c>
      <c r="BE1056" t="s">
        <v>1290</v>
      </c>
      <c r="BF1056" t="s">
        <v>1291</v>
      </c>
      <c r="BG1056" t="s">
        <v>1291</v>
      </c>
      <c r="BH1056" t="s">
        <v>1291</v>
      </c>
      <c r="BI1056">
        <v>0</v>
      </c>
      <c r="BJ1056" t="s">
        <v>1292</v>
      </c>
      <c r="BK1056">
        <v>0</v>
      </c>
    </row>
    <row r="1057" spans="1:63" x14ac:dyDescent="0.25">
      <c r="A1057" t="s">
        <v>1099</v>
      </c>
      <c r="B1057">
        <v>4</v>
      </c>
      <c r="C1057" t="s">
        <v>1268</v>
      </c>
      <c r="D1057">
        <v>0</v>
      </c>
      <c r="E1057">
        <v>1900</v>
      </c>
      <c r="F1057">
        <v>1</v>
      </c>
      <c r="G1057">
        <v>9</v>
      </c>
      <c r="H1057">
        <v>1.2</v>
      </c>
      <c r="I1057" t="s">
        <v>1273</v>
      </c>
      <c r="J1057" t="s">
        <v>1274</v>
      </c>
      <c r="K1057" t="s">
        <v>1275</v>
      </c>
      <c r="M1057" t="s">
        <v>1274</v>
      </c>
      <c r="N1057" t="s">
        <v>1276</v>
      </c>
      <c r="P1057" t="s">
        <v>1274</v>
      </c>
      <c r="Q1057" t="s">
        <v>1277</v>
      </c>
      <c r="X1057">
        <v>0.38800000000000001</v>
      </c>
      <c r="Y1057">
        <v>0.4</v>
      </c>
      <c r="Z1057" t="s">
        <v>1279</v>
      </c>
      <c r="AA1057">
        <v>0.2</v>
      </c>
      <c r="AB1057">
        <v>0.2</v>
      </c>
      <c r="AC1057">
        <v>0.2</v>
      </c>
      <c r="AD1057">
        <v>0.2</v>
      </c>
      <c r="AE1057">
        <v>7</v>
      </c>
      <c r="AF1057" t="s">
        <v>1280</v>
      </c>
      <c r="AG1057" t="s">
        <v>1281</v>
      </c>
      <c r="AL1057" t="s">
        <v>1284</v>
      </c>
      <c r="AO1057">
        <v>35</v>
      </c>
      <c r="AP1057">
        <v>-30</v>
      </c>
      <c r="AS1057">
        <v>7.4999999999999997E-2</v>
      </c>
      <c r="AT1057">
        <v>4</v>
      </c>
      <c r="AU1057">
        <v>7.4999999999999997E-2</v>
      </c>
      <c r="AV1057">
        <v>4</v>
      </c>
      <c r="AW1057" t="s">
        <v>1285</v>
      </c>
      <c r="AX1057" t="s">
        <v>1286</v>
      </c>
      <c r="AY1057" t="s">
        <v>1288</v>
      </c>
      <c r="AZ1057" t="s">
        <v>1289</v>
      </c>
      <c r="BA1057">
        <v>5</v>
      </c>
      <c r="BB1057">
        <v>0.75</v>
      </c>
      <c r="BC1057">
        <v>0</v>
      </c>
      <c r="BD1057" t="s">
        <v>1290</v>
      </c>
      <c r="BE1057" t="s">
        <v>1290</v>
      </c>
      <c r="BF1057" t="s">
        <v>1291</v>
      </c>
      <c r="BG1057" t="s">
        <v>1291</v>
      </c>
      <c r="BH1057" t="s">
        <v>1291</v>
      </c>
      <c r="BI1057">
        <v>0</v>
      </c>
      <c r="BJ1057" t="s">
        <v>1292</v>
      </c>
      <c r="BK1057">
        <v>0</v>
      </c>
    </row>
    <row r="1058" spans="1:63" x14ac:dyDescent="0.25">
      <c r="A1058" t="s">
        <v>1100</v>
      </c>
      <c r="B1058">
        <v>4</v>
      </c>
      <c r="C1058" t="s">
        <v>1269</v>
      </c>
      <c r="D1058">
        <v>0</v>
      </c>
      <c r="E1058">
        <v>1900</v>
      </c>
      <c r="F1058">
        <v>1</v>
      </c>
      <c r="G1058">
        <v>9</v>
      </c>
      <c r="H1058">
        <v>1.2</v>
      </c>
      <c r="I1058" t="s">
        <v>1273</v>
      </c>
      <c r="J1058" t="s">
        <v>1274</v>
      </c>
      <c r="K1058" t="s">
        <v>1275</v>
      </c>
      <c r="M1058" t="s">
        <v>1274</v>
      </c>
      <c r="N1058" t="s">
        <v>1276</v>
      </c>
      <c r="P1058" t="s">
        <v>1274</v>
      </c>
      <c r="Q1058" t="s">
        <v>1277</v>
      </c>
      <c r="X1058">
        <v>0.38800000000000001</v>
      </c>
      <c r="Y1058">
        <v>0.4</v>
      </c>
      <c r="Z1058" t="s">
        <v>1279</v>
      </c>
      <c r="AA1058">
        <v>0.2</v>
      </c>
      <c r="AB1058">
        <v>0.2</v>
      </c>
      <c r="AC1058">
        <v>0.2</v>
      </c>
      <c r="AD1058">
        <v>0.2</v>
      </c>
      <c r="AE1058">
        <v>7</v>
      </c>
      <c r="AF1058" t="s">
        <v>1280</v>
      </c>
      <c r="AG1058" t="s">
        <v>1281</v>
      </c>
      <c r="AL1058" t="s">
        <v>1284</v>
      </c>
      <c r="AO1058">
        <v>35</v>
      </c>
      <c r="AP1058">
        <v>-30</v>
      </c>
      <c r="AS1058">
        <v>7.4999999999999997E-2</v>
      </c>
      <c r="AT1058">
        <v>4</v>
      </c>
      <c r="AU1058">
        <v>7.4999999999999997E-2</v>
      </c>
      <c r="AV1058">
        <v>4</v>
      </c>
      <c r="AW1058" t="s">
        <v>1285</v>
      </c>
      <c r="AX1058" t="s">
        <v>1286</v>
      </c>
      <c r="AY1058" t="s">
        <v>1288</v>
      </c>
      <c r="AZ1058" t="s">
        <v>1289</v>
      </c>
      <c r="BA1058">
        <v>5</v>
      </c>
      <c r="BB1058">
        <v>0.75</v>
      </c>
      <c r="BC1058">
        <v>0</v>
      </c>
      <c r="BD1058" t="s">
        <v>1290</v>
      </c>
      <c r="BE1058" t="s">
        <v>1290</v>
      </c>
      <c r="BF1058" t="s">
        <v>1291</v>
      </c>
      <c r="BG1058" t="s">
        <v>1291</v>
      </c>
      <c r="BH1058" t="s">
        <v>1291</v>
      </c>
      <c r="BI1058">
        <v>0</v>
      </c>
      <c r="BJ1058" t="s">
        <v>1292</v>
      </c>
      <c r="BK1058">
        <v>0</v>
      </c>
    </row>
    <row r="1059" spans="1:63" x14ac:dyDescent="0.25">
      <c r="A1059" t="s">
        <v>1101</v>
      </c>
      <c r="B1059">
        <v>4</v>
      </c>
      <c r="C1059" t="s">
        <v>1270</v>
      </c>
      <c r="D1059">
        <v>0</v>
      </c>
      <c r="E1059">
        <v>1900</v>
      </c>
      <c r="F1059">
        <v>1</v>
      </c>
      <c r="G1059">
        <v>9</v>
      </c>
      <c r="H1059">
        <v>1.2</v>
      </c>
      <c r="I1059" t="s">
        <v>1273</v>
      </c>
      <c r="J1059" t="s">
        <v>1274</v>
      </c>
      <c r="K1059" t="s">
        <v>1275</v>
      </c>
      <c r="M1059" t="s">
        <v>1274</v>
      </c>
      <c r="N1059" t="s">
        <v>1276</v>
      </c>
      <c r="P1059" t="s">
        <v>1274</v>
      </c>
      <c r="Q1059" t="s">
        <v>1277</v>
      </c>
      <c r="X1059">
        <v>0.38800000000000001</v>
      </c>
      <c r="Y1059">
        <v>0.4</v>
      </c>
      <c r="Z1059" t="s">
        <v>1279</v>
      </c>
      <c r="AA1059">
        <v>0.2</v>
      </c>
      <c r="AB1059">
        <v>0.2</v>
      </c>
      <c r="AC1059">
        <v>0.2</v>
      </c>
      <c r="AD1059">
        <v>0.2</v>
      </c>
      <c r="AE1059">
        <v>7</v>
      </c>
      <c r="AF1059" t="s">
        <v>1280</v>
      </c>
      <c r="AG1059" t="s">
        <v>1281</v>
      </c>
      <c r="AL1059" t="s">
        <v>1284</v>
      </c>
      <c r="AO1059">
        <v>35</v>
      </c>
      <c r="AP1059">
        <v>-30</v>
      </c>
      <c r="AS1059">
        <v>7.4999999999999997E-2</v>
      </c>
      <c r="AT1059">
        <v>4</v>
      </c>
      <c r="AU1059">
        <v>7.4999999999999997E-2</v>
      </c>
      <c r="AV1059">
        <v>4</v>
      </c>
      <c r="AW1059" t="s">
        <v>1285</v>
      </c>
      <c r="AX1059" t="s">
        <v>1286</v>
      </c>
      <c r="AY1059" t="s">
        <v>1288</v>
      </c>
      <c r="AZ1059" t="s">
        <v>1289</v>
      </c>
      <c r="BA1059">
        <v>5</v>
      </c>
      <c r="BB1059">
        <v>0.75</v>
      </c>
      <c r="BC1059">
        <v>0</v>
      </c>
      <c r="BD1059" t="s">
        <v>1290</v>
      </c>
      <c r="BE1059" t="s">
        <v>1290</v>
      </c>
      <c r="BF1059" t="s">
        <v>1291</v>
      </c>
      <c r="BG1059" t="s">
        <v>1291</v>
      </c>
      <c r="BH1059" t="s">
        <v>1291</v>
      </c>
      <c r="BI1059">
        <v>0</v>
      </c>
      <c r="BJ1059" t="s">
        <v>1292</v>
      </c>
      <c r="BK1059">
        <v>0</v>
      </c>
    </row>
    <row r="1060" spans="1:63" x14ac:dyDescent="0.25">
      <c r="A1060" t="s">
        <v>1102</v>
      </c>
      <c r="B1060">
        <v>4</v>
      </c>
      <c r="C1060" t="s">
        <v>1271</v>
      </c>
      <c r="D1060">
        <v>0</v>
      </c>
      <c r="E1060">
        <v>1900</v>
      </c>
      <c r="F1060">
        <v>1</v>
      </c>
      <c r="G1060">
        <v>9</v>
      </c>
      <c r="H1060">
        <v>1.2</v>
      </c>
      <c r="I1060" t="s">
        <v>1273</v>
      </c>
      <c r="J1060" t="s">
        <v>1274</v>
      </c>
      <c r="K1060" t="s">
        <v>1275</v>
      </c>
      <c r="M1060" t="s">
        <v>1274</v>
      </c>
      <c r="N1060" t="s">
        <v>1276</v>
      </c>
      <c r="P1060" t="s">
        <v>1274</v>
      </c>
      <c r="Q1060" t="s">
        <v>1277</v>
      </c>
      <c r="X1060">
        <v>0.38800000000000001</v>
      </c>
      <c r="Y1060">
        <v>0.4</v>
      </c>
      <c r="Z1060" t="s">
        <v>1279</v>
      </c>
      <c r="AA1060">
        <v>0.2</v>
      </c>
      <c r="AB1060">
        <v>0.2</v>
      </c>
      <c r="AC1060">
        <v>0.2</v>
      </c>
      <c r="AD1060">
        <v>0.2</v>
      </c>
      <c r="AE1060">
        <v>7</v>
      </c>
      <c r="AF1060" t="s">
        <v>1280</v>
      </c>
      <c r="AG1060" t="s">
        <v>1281</v>
      </c>
      <c r="AL1060" t="s">
        <v>1284</v>
      </c>
      <c r="AO1060">
        <v>35</v>
      </c>
      <c r="AP1060">
        <v>-30</v>
      </c>
      <c r="AS1060">
        <v>7.4999999999999997E-2</v>
      </c>
      <c r="AT1060">
        <v>4</v>
      </c>
      <c r="AU1060">
        <v>7.4999999999999997E-2</v>
      </c>
      <c r="AV1060">
        <v>4</v>
      </c>
      <c r="AW1060" t="s">
        <v>1285</v>
      </c>
      <c r="AX1060" t="s">
        <v>1286</v>
      </c>
      <c r="AY1060" t="s">
        <v>1288</v>
      </c>
      <c r="AZ1060" t="s">
        <v>1289</v>
      </c>
      <c r="BA1060">
        <v>5</v>
      </c>
      <c r="BB1060">
        <v>0.75</v>
      </c>
      <c r="BC1060">
        <v>0</v>
      </c>
      <c r="BD1060" t="s">
        <v>1290</v>
      </c>
      <c r="BE1060" t="s">
        <v>1290</v>
      </c>
      <c r="BF1060" t="s">
        <v>1291</v>
      </c>
      <c r="BG1060" t="s">
        <v>1291</v>
      </c>
      <c r="BH1060" t="s">
        <v>1291</v>
      </c>
      <c r="BI1060">
        <v>0</v>
      </c>
      <c r="BJ1060" t="s">
        <v>1292</v>
      </c>
      <c r="BK1060">
        <v>0</v>
      </c>
    </row>
    <row r="1061" spans="1:63" x14ac:dyDescent="0.25">
      <c r="A1061" t="s">
        <v>1103</v>
      </c>
      <c r="B1061">
        <v>4</v>
      </c>
      <c r="C1061" t="s">
        <v>1272</v>
      </c>
      <c r="D1061">
        <v>0</v>
      </c>
      <c r="E1061">
        <v>1900</v>
      </c>
      <c r="F1061">
        <v>1</v>
      </c>
      <c r="G1061">
        <v>9</v>
      </c>
      <c r="H1061">
        <v>1.2</v>
      </c>
      <c r="I1061" t="s">
        <v>1273</v>
      </c>
      <c r="J1061" t="s">
        <v>1274</v>
      </c>
      <c r="K1061" t="s">
        <v>1275</v>
      </c>
      <c r="M1061" t="s">
        <v>1274</v>
      </c>
      <c r="N1061" t="s">
        <v>1276</v>
      </c>
      <c r="P1061" t="s">
        <v>1274</v>
      </c>
      <c r="Q1061" t="s">
        <v>1277</v>
      </c>
      <c r="X1061">
        <v>0.38800000000000001</v>
      </c>
      <c r="Y1061">
        <v>0.4</v>
      </c>
      <c r="Z1061" t="s">
        <v>1279</v>
      </c>
      <c r="AA1061">
        <v>0.2</v>
      </c>
      <c r="AB1061">
        <v>0.2</v>
      </c>
      <c r="AC1061">
        <v>0.2</v>
      </c>
      <c r="AD1061">
        <v>0.2</v>
      </c>
      <c r="AE1061">
        <v>7</v>
      </c>
      <c r="AF1061" t="s">
        <v>1280</v>
      </c>
      <c r="AG1061" t="s">
        <v>1281</v>
      </c>
      <c r="AL1061" t="s">
        <v>1284</v>
      </c>
      <c r="AO1061">
        <v>35</v>
      </c>
      <c r="AP1061">
        <v>-30</v>
      </c>
      <c r="AS1061">
        <v>7.4999999999999997E-2</v>
      </c>
      <c r="AT1061">
        <v>4</v>
      </c>
      <c r="AU1061">
        <v>7.4999999999999997E-2</v>
      </c>
      <c r="AV1061">
        <v>4</v>
      </c>
      <c r="AW1061" t="s">
        <v>1285</v>
      </c>
      <c r="AX1061" t="s">
        <v>1286</v>
      </c>
      <c r="AY1061" t="s">
        <v>1288</v>
      </c>
      <c r="AZ1061" t="s">
        <v>1289</v>
      </c>
      <c r="BA1061">
        <v>5</v>
      </c>
      <c r="BB1061">
        <v>0.75</v>
      </c>
      <c r="BC1061">
        <v>0</v>
      </c>
      <c r="BD1061" t="s">
        <v>1290</v>
      </c>
      <c r="BE1061" t="s">
        <v>1290</v>
      </c>
      <c r="BF1061" t="s">
        <v>1291</v>
      </c>
      <c r="BG1061" t="s">
        <v>1291</v>
      </c>
      <c r="BH1061" t="s">
        <v>1291</v>
      </c>
      <c r="BI1061">
        <v>0</v>
      </c>
      <c r="BJ1061" t="s">
        <v>1292</v>
      </c>
      <c r="BK10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1293</v>
      </c>
      <c r="B1" t="s">
        <v>1303</v>
      </c>
    </row>
    <row r="2" spans="1:2" x14ac:dyDescent="0.25">
      <c r="A2" s="1" t="s">
        <v>1294</v>
      </c>
      <c r="B2" t="s">
        <v>1304</v>
      </c>
    </row>
    <row r="3" spans="1:2" x14ac:dyDescent="0.25">
      <c r="A3" s="1" t="s">
        <v>1295</v>
      </c>
      <c r="B3" t="s">
        <v>1305</v>
      </c>
    </row>
    <row r="4" spans="1:2" x14ac:dyDescent="0.25">
      <c r="A4" s="1" t="s">
        <v>1296</v>
      </c>
      <c r="B4">
        <v>1</v>
      </c>
    </row>
    <row r="5" spans="1:2" x14ac:dyDescent="0.25">
      <c r="A5" s="1" t="s">
        <v>1297</v>
      </c>
      <c r="B5">
        <v>1</v>
      </c>
    </row>
    <row r="6" spans="1:2" x14ac:dyDescent="0.25">
      <c r="A6" s="1" t="s">
        <v>1298</v>
      </c>
      <c r="B6">
        <v>12</v>
      </c>
    </row>
    <row r="7" spans="1:2" x14ac:dyDescent="0.25">
      <c r="A7" s="1" t="s">
        <v>1299</v>
      </c>
      <c r="B7">
        <v>31</v>
      </c>
    </row>
    <row r="8" spans="1:2" x14ac:dyDescent="0.25">
      <c r="A8" s="1" t="s">
        <v>1300</v>
      </c>
      <c r="B8" t="s">
        <v>1305</v>
      </c>
    </row>
    <row r="9" spans="1:2" x14ac:dyDescent="0.25">
      <c r="A9" s="1" t="s">
        <v>1301</v>
      </c>
      <c r="B9" t="s">
        <v>1306</v>
      </c>
    </row>
    <row r="10" spans="1:2" x14ac:dyDescent="0.25">
      <c r="A10" s="1" t="s">
        <v>1302</v>
      </c>
      <c r="B10" t="s">
        <v>1307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Model Out</vt:lpstr>
      <vt:lpstr>Model In</vt:lpstr>
      <vt:lpstr>Run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Douglass</cp:lastModifiedBy>
  <dcterms:created xsi:type="dcterms:W3CDTF">2023-09-02T03:56:57Z</dcterms:created>
  <dcterms:modified xsi:type="dcterms:W3CDTF">2023-09-03T23:05:09Z</dcterms:modified>
</cp:coreProperties>
</file>