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661964FD-D48F-4A53-BA97-F85D0AC34924}" xr6:coauthVersionLast="47" xr6:coauthVersionMax="47" xr10:uidLastSave="{00000000-0000-0000-0000-000000000000}"/>
  <bookViews>
    <workbookView xWindow="28680" yWindow="-120" windowWidth="29040" windowHeight="15840" tabRatio="751" activeTab="1" xr2:uid="{2D7608FA-5D3E-4A68-A20C-1B49CDEB16DA}"/>
  </bookViews>
  <sheets>
    <sheet name="Project Setup" sheetId="1" r:id="rId1"/>
    <sheet name="Model_Inputs" sheetId="2" r:id="rId2"/>
    <sheet name="Model_Input_Builder" sheetId="24" r:id="rId3"/>
    <sheet name="RandomRuns" sheetId="27" r:id="rId4"/>
    <sheet name="SEEM Input Converter" sheetId="21" r:id="rId5"/>
    <sheet name="Htg_StPt_Sch_EZ" sheetId="3" r:id="rId6"/>
    <sheet name="Clg_StPt_Sch_EZ" sheetId="4" r:id="rId7"/>
    <sheet name="DHW_StPt_Sch_EZ" sheetId="5" r:id="rId8"/>
    <sheet name="Schedules_8760" sheetId="6" r:id="rId9"/>
    <sheet name="Developer Resources --&gt;" sheetId="8" r:id="rId10"/>
    <sheet name="EPlus Text Files_DETAILED" sheetId="9" r:id="rId11"/>
    <sheet name="Milestone Tracker" sheetId="10" r:id="rId12"/>
    <sheet name="Building Block Master Map" sheetId="11" r:id="rId13"/>
    <sheet name="Above_Ground_Wall_Con" sheetId="12" r:id="rId14"/>
    <sheet name="Ceiling_And_Roof_Con" sheetId="13" r:id="rId15"/>
    <sheet name="Foundation_And_Floor_Con" sheetId="16" r:id="rId16"/>
    <sheet name="Windows" sheetId="25" r:id="rId17"/>
    <sheet name="Duct_Leakage" sheetId="26" r:id="rId18"/>
    <sheet name="Timesteps_Per_Hr" sheetId="14" r:id="rId19"/>
    <sheet name="Output_Enduses" sheetId="15" r:id="rId20"/>
    <sheet name="HVAC_Type" sheetId="17" r:id="rId21"/>
    <sheet name="Water_Heater_Type" sheetId="18" r:id="rId22"/>
    <sheet name="WeatherFiles" sheetId="19" r:id="rId23"/>
  </sheets>
  <functionGroups builtInGroupCount="19"/>
  <externalReferences>
    <externalReference r:id="rId24"/>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4" i="2"/>
  <c r="A5" i="2"/>
  <c r="A6" i="2"/>
  <c r="A2" i="2"/>
  <c r="M3" i="2"/>
  <c r="N3" i="2"/>
  <c r="M4" i="2"/>
  <c r="N4" i="2"/>
  <c r="M5" i="2"/>
  <c r="N5" i="2"/>
  <c r="M6" i="2"/>
  <c r="N6" i="2"/>
  <c r="C9" i="12"/>
  <c r="C4" i="12"/>
  <c r="C3" i="13"/>
  <c r="C6" i="13"/>
  <c r="AB6" i="24" l="1"/>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N2" i="2"/>
  <c r="M2" i="2"/>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Christian Douglass:
Run labels must be unique.</t>
        </r>
      </text>
    </comment>
    <comment ref="D1" authorId="0" shapeId="0" xr:uid="{00000000-0006-0000-0100-000002000000}">
      <text>
        <r>
          <rPr>
            <sz val="11"/>
            <color theme="1"/>
            <rFont val="Calibri"/>
            <family val="2"/>
            <scheme val="minor"/>
          </rPr>
          <t>Christian Douglass:
Units are degrees</t>
        </r>
      </text>
    </comment>
    <comment ref="M1" authorId="0" shapeId="0" xr:uid="{00000000-0006-0000-0100-000003000000}">
      <text>
        <r>
          <rPr>
            <sz val="11"/>
            <color theme="1"/>
            <rFont val="Calibri"/>
            <family val="2"/>
            <scheme val="minor"/>
          </rPr>
          <t>Christian Douglass:
Units are Btu/h/ft^2/F</t>
        </r>
      </text>
    </comment>
    <comment ref="Z1" authorId="0" shapeId="0" xr:uid="{00000000-0006-0000-0100-000004000000}">
      <text>
        <r>
          <rPr>
            <sz val="11"/>
            <color theme="1"/>
            <rFont val="Calibri"/>
            <family val="2"/>
            <scheme val="minor"/>
          </rPr>
          <t>Christian Douglass:
deg. F.</t>
        </r>
      </text>
    </comment>
    <comment ref="AA1" authorId="0" shapeId="0" xr:uid="{00000000-0006-0000-0100-000005000000}">
      <text>
        <r>
          <rPr>
            <sz val="11"/>
            <color theme="1"/>
            <rFont val="Calibri"/>
            <family val="2"/>
            <scheme val="minor"/>
          </rPr>
          <t>Christian Douglass:
deg. F.</t>
        </r>
      </text>
    </comment>
    <comment ref="AE1" authorId="0" shapeId="0" xr:uid="{00000000-0006-0000-0100-000006000000}">
      <text>
        <r>
          <rPr>
            <sz val="11"/>
            <color theme="1"/>
            <rFont val="Calibri"/>
            <family val="2"/>
            <scheme val="minor"/>
          </rPr>
          <t>Christian Douglass:
Units of Watts/ft^2</t>
        </r>
      </text>
    </comment>
    <comment ref="AF1" authorId="0" shapeId="0" xr:uid="{C40E3764-8ECB-4DF7-9545-776D5364AA38}">
      <text>
        <r>
          <rPr>
            <b/>
            <sz val="9"/>
            <color indexed="81"/>
            <rFont val="Tahoma"/>
            <family val="2"/>
          </rPr>
          <t>Christian Douglass:</t>
        </r>
        <r>
          <rPr>
            <sz val="9"/>
            <color indexed="81"/>
            <rFont val="Tahoma"/>
            <family val="2"/>
          </rPr>
          <t xml:space="preserve">
Units of total W</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<sst xmlns="http://schemas.openxmlformats.org/spreadsheetml/2006/main" count="9795" uniqueCount="2302">
  <si>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</si>
  <si>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</si>
  <si>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</si>
  <si>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</si>
  <si>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</si>
  <si>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</si>
  <si>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</si>
  <si>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</si>
  <si>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</si>
  <si>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</si>
  <si>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</si>
  <si>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</si>
  <si>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</si>
  <si>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</si>
  <si>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</si>
  <si>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</si>
  <si>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</si>
  <si>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</si>
  <si>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</si>
  <si>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</si>
  <si>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</si>
  <si>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</si>
  <si>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</si>
  <si>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</si>
  <si>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</si>
  <si>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</si>
  <si>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</si>
  <si>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</si>
  <si>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</si>
  <si>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</si>
  <si>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</si>
  <si>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</si>
  <si>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</si>
  <si>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</si>
  <si>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</si>
  <si>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</si>
  <si>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</si>
  <si>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</si>
  <si>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</si>
  <si>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</si>
  <si>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</si>
  <si>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</si>
  <si>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</si>
  <si>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</si>
  <si>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</si>
  <si>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</si>
  <si>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</si>
  <si>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</si>
  <si>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</si>
  <si>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</si>
  <si>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</si>
  <si>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</si>
  <si>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</si>
  <si>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</si>
  <si>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</si>
  <si>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</si>
  <si>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</si>
  <si>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</si>
  <si>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</si>
  <si>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</si>
  <si>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</si>
  <si>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</si>
  <si>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</si>
  <si>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</si>
  <si>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</si>
  <si>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</si>
  <si>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</si>
  <si>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</si>
  <si>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</si>
  <si>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</si>
  <si>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</si>
  <si>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</si>
  <si>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</si>
  <si>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</si>
  <si>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</si>
  <si>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</si>
  <si>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</si>
  <si>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</si>
  <si>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</si>
  <si>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</si>
  <si>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</si>
  <si>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</si>
  <si>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</si>
  <si>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</si>
  <si>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</si>
  <si>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</si>
  <si>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</si>
  <si>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</si>
  <si>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</si>
  <si>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</si>
  <si>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</si>
  <si>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</si>
  <si>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</si>
  <si>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</si>
  <si>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</si>
  <si>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</si>
  <si>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</si>
  <si>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</si>
  <si>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</si>
  <si>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</si>
  <si>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</si>
  <si>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</si>
  <si>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</si>
  <si>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</si>
  <si>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</si>
  <si>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</si>
  <si>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</si>
  <si>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</si>
  <si>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</si>
  <si>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</si>
  <si>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</si>
  <si>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</si>
  <si>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</si>
  <si>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</si>
  <si>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</si>
  <si>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</si>
  <si>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</si>
  <si>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</si>
  <si>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</si>
  <si>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</si>
  <si>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</si>
  <si>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</si>
  <si>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</si>
  <si>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</si>
  <si>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</si>
  <si>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</si>
  <si>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</si>
  <si>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</si>
  <si>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</si>
  <si>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</si>
  <si>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</si>
  <si>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</si>
  <si>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</si>
  <si>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</si>
  <si>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</si>
  <si>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</si>
  <si>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</si>
  <si>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</si>
  <si>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</si>
  <si>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</si>
  <si>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</si>
  <si>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</si>
  <si>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</si>
  <si>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</si>
  <si>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</si>
  <si>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</si>
  <si>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</si>
  <si>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</si>
  <si>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</si>
  <si>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</si>
  <si>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</si>
  <si>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</si>
  <si>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</si>
  <si>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</si>
  <si>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</si>
  <si>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</si>
  <si>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</si>
  <si>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</si>
  <si>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</si>
  <si>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</si>
  <si>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</si>
  <si>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</si>
  <si>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</si>
  <si>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</si>
  <si>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</si>
  <si>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</si>
  <si>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</si>
  <si>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</si>
  <si>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</si>
  <si>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</si>
  <si>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</si>
  <si>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</si>
  <si>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</si>
  <si>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</si>
  <si>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</si>
  <si>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</si>
  <si>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</si>
  <si>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</si>
  <si>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</si>
  <si>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</si>
  <si>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</si>
  <si>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</si>
  <si>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</si>
  <si>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</si>
  <si>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</si>
  <si>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</si>
  <si>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</si>
  <si>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</si>
  <si>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</si>
  <si>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</si>
  <si>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</si>
  <si>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</si>
  <si>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</si>
  <si>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</si>
  <si>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</si>
  <si>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</si>
  <si>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</si>
  <si>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</si>
  <si>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</si>
  <si>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</si>
  <si>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</si>
  <si>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</si>
  <si>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</si>
  <si>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</si>
  <si>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</si>
  <si>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</si>
  <si>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</si>
  <si>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</si>
  <si>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</si>
  <si>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</si>
  <si>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</si>
  <si>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</si>
  <si>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</si>
  <si>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</si>
  <si>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</si>
  <si>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</si>
  <si>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</si>
  <si>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</si>
  <si>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</si>
  <si>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</si>
  <si>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</si>
  <si>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</si>
  <si>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</si>
  <si>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</si>
  <si>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</si>
  <si>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</si>
  <si>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</si>
  <si>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</si>
  <si>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</si>
  <si>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</si>
  <si>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</si>
  <si>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</si>
  <si>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</si>
  <si>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</si>
  <si>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</si>
  <si>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</si>
  <si>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</si>
  <si>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</si>
  <si>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</si>
  <si>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</si>
  <si>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</si>
  <si>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</si>
  <si>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</si>
  <si>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</si>
  <si>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</si>
  <si>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</si>
  <si>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</si>
  <si>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</si>
  <si>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</si>
  <si>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</si>
  <si>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</si>
  <si>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</si>
  <si>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</si>
  <si>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</si>
  <si>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</si>
  <si>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</si>
  <si>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</si>
  <si>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</si>
  <si>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</si>
  <si>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</si>
  <si>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</si>
  <si>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</si>
  <si>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</si>
  <si>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</si>
  <si>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</si>
  <si>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</si>
  <si>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</si>
  <si>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</si>
  <si>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</si>
  <si>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</si>
  <si>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</si>
  <si>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</si>
  <si>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</si>
  <si>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</si>
  <si>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</si>
  <si>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</si>
  <si>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</si>
  <si>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</si>
  <si>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</si>
  <si>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</si>
  <si>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</si>
  <si>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</si>
  <si>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</si>
  <si>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</si>
  <si>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</si>
  <si>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</si>
  <si>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</si>
  <si>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</si>
  <si>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</si>
  <si>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</si>
  <si>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</si>
  <si>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</si>
  <si>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</si>
  <si>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</si>
  <si>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</si>
  <si>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</si>
  <si>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</si>
  <si>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</si>
  <si>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</si>
  <si>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</si>
  <si>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</si>
  <si>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</si>
  <si>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</si>
  <si>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</si>
  <si>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</si>
  <si>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</si>
  <si>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</si>
  <si>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</si>
  <si>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</si>
  <si>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</si>
  <si>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</si>
  <si>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</si>
  <si>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</si>
  <si>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</si>
  <si>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</si>
  <si>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</si>
  <si>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</si>
  <si>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</si>
  <si>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</si>
  <si>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</si>
  <si>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</si>
  <si>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</si>
  <si>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</si>
  <si>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</si>
  <si>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</si>
  <si>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</si>
  <si>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</si>
  <si>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</si>
  <si>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</si>
  <si>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</si>
  <si>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</si>
  <si>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</si>
  <si>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</si>
  <si>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</si>
  <si>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</si>
  <si>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</si>
  <si>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</si>
  <si>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</si>
  <si>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</si>
  <si>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</si>
  <si>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</si>
  <si>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</si>
  <si>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</si>
  <si>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</si>
  <si>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</si>
  <si>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</si>
  <si>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</si>
  <si>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</si>
  <si>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</si>
  <si>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</si>
  <si>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</si>
  <si>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</si>
  <si>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</si>
  <si>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</si>
  <si>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</si>
  <si>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</si>
  <si>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</si>
  <si>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</si>
  <si>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</si>
  <si>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</si>
  <si>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</si>
  <si>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</si>
  <si>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</si>
  <si>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</si>
  <si>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</si>
  <si>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</si>
  <si>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</si>
  <si>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</si>
  <si>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</si>
  <si>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</si>
  <si>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</si>
  <si>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</si>
  <si>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</si>
  <si>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</si>
  <si>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</si>
  <si>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</si>
  <si>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</si>
  <si>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</si>
  <si>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</si>
  <si>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</si>
  <si>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</si>
  <si>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</si>
  <si>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</si>
  <si>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</si>
  <si>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</si>
  <si>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</si>
  <si>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</si>
  <si>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</si>
  <si>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</si>
  <si>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</si>
  <si>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</si>
  <si>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</si>
  <si>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</si>
  <si>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</si>
  <si>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</si>
  <si>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</si>
  <si>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</si>
  <si>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</si>
  <si>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</si>
  <si>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</si>
  <si>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</si>
  <si>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</si>
  <si>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</si>
  <si>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</si>
  <si>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</si>
  <si>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</si>
  <si>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</si>
  <si>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</si>
  <si>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</si>
  <si>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</si>
  <si>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</si>
  <si>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</si>
  <si>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</si>
  <si>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</si>
  <si>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</si>
  <si>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</si>
  <si>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</si>
  <si>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</si>
  <si>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</si>
  <si>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</si>
  <si>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</si>
  <si>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</si>
  <si>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</si>
  <si>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</si>
  <si>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</si>
  <si>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</si>
  <si>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</si>
  <si>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</si>
  <si>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</si>
  <si>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</si>
  <si>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</si>
  <si>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</si>
  <si>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</si>
  <si>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</si>
  <si>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</si>
  <si>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</si>
  <si>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</si>
  <si>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</si>
  <si>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</si>
  <si>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</si>
  <si>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</si>
  <si>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</si>
  <si>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</si>
  <si>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</si>
  <si>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</si>
  <si>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</si>
  <si>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</si>
  <si>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</si>
  <si>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</si>
  <si>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</si>
  <si>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</si>
  <si>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</si>
  <si>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</si>
  <si>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</si>
  <si>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</si>
  <si>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</si>
  <si>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</si>
  <si>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</si>
  <si>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</si>
  <si>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</si>
  <si>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</si>
  <si>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</si>
  <si>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</si>
  <si>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</si>
  <si>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</si>
  <si>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</si>
  <si>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</si>
  <si>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</si>
  <si>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</si>
  <si>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</si>
  <si>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</si>
  <si>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</si>
  <si>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</si>
  <si>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</si>
  <si>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</si>
  <si>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</si>
  <si>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</si>
  <si>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</si>
  <si>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</si>
  <si>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</si>
  <si>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</si>
  <si>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</si>
  <si>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</si>
  <si>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</si>
  <si>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</si>
  <si>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</si>
  <si>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</si>
  <si>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</si>
  <si>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</si>
  <si>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</si>
  <si>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</si>
  <si>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</si>
  <si>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</si>
  <si>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</si>
  <si>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</si>
  <si>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</si>
  <si>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</si>
  <si>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</si>
  <si>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</si>
  <si>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</si>
  <si>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</si>
  <si>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</si>
  <si>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</si>
  <si>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</si>
  <si>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</si>
  <si>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</si>
  <si>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</si>
  <si>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</si>
  <si>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</si>
  <si>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</si>
  <si>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</si>
  <si>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</si>
  <si>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</si>
  <si>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</si>
  <si>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</si>
  <si>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</si>
  <si>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</si>
  <si>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</si>
  <si>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</si>
  <si>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</si>
  <si>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</si>
  <si>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</si>
  <si>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</si>
  <si>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</si>
  <si>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</si>
  <si>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</si>
  <si>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</si>
  <si>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</si>
  <si>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</si>
  <si>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</si>
  <si>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</si>
  <si>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</si>
  <si>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</si>
  <si>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</si>
  <si>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</si>
  <si>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</si>
  <si>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</si>
  <si>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</si>
  <si>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</si>
  <si>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</si>
  <si>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</si>
  <si>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</si>
  <si>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</si>
  <si>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</si>
  <si>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</si>
  <si>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</si>
  <si>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</si>
  <si>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</si>
  <si>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</si>
  <si>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</si>
  <si>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</si>
  <si>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</si>
  <si>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</si>
  <si>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</si>
  <si>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</si>
  <si>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</si>
  <si>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</si>
  <si>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</si>
  <si>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</si>
  <si>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</si>
  <si>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</si>
  <si>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</si>
  <si>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</si>
  <si>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</si>
  <si>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</si>
  <si>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</si>
  <si>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</si>
  <si>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</si>
  <si>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</si>
  <si>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</si>
  <si>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</si>
  <si>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</si>
  <si>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</si>
  <si>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</si>
  <si>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</si>
  <si>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</si>
  <si>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</si>
  <si>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</si>
  <si>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</si>
  <si>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</si>
  <si>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</si>
  <si>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</si>
  <si>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</si>
  <si>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</si>
  <si>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</si>
  <si>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</si>
  <si>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</si>
  <si>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</si>
  <si>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</si>
  <si>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</si>
  <si>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</si>
  <si>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</si>
  <si>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</si>
  <si>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</si>
  <si>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</si>
  <si>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</si>
  <si>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</si>
  <si>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</si>
  <si>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</si>
  <si>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</si>
  <si>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</si>
  <si>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</si>
  <si>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</si>
  <si>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</si>
  <si>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</si>
  <si>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</si>
  <si>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</si>
  <si>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</si>
  <si>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</si>
  <si>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</si>
  <si>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</si>
  <si>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</si>
  <si>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</si>
  <si>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</si>
  <si>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</si>
  <si>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</si>
  <si>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</si>
  <si>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</si>
  <si>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</si>
  <si>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</si>
  <si>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</si>
  <si>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</si>
  <si>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</si>
  <si>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</si>
  <si>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</si>
  <si>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</si>
  <si>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</si>
  <si>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</si>
  <si>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</si>
  <si>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</si>
  <si>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</si>
  <si>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</si>
  <si>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</si>
  <si>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</si>
  <si>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</si>
  <si>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</si>
  <si>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</si>
  <si>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</si>
  <si>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</si>
  <si>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</si>
  <si>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</si>
  <si>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</si>
  <si>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</si>
  <si>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</si>
  <si>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</si>
  <si>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</si>
  <si>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</si>
  <si>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</si>
  <si>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</si>
  <si>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</si>
  <si>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</si>
  <si>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</si>
  <si>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</si>
  <si>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</si>
  <si>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</si>
  <si>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</si>
  <si>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</si>
  <si>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</si>
  <si>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</si>
  <si>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</si>
  <si>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</si>
  <si>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</si>
  <si>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</si>
  <si>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</si>
  <si>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</si>
  <si>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</si>
  <si>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</si>
  <si>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</si>
  <si>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</si>
  <si>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</si>
  <si>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</si>
  <si>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</si>
  <si>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</si>
  <si>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</si>
  <si>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</si>
  <si>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</si>
  <si>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</si>
  <si>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</si>
  <si>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</si>
  <si>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</si>
  <si>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</si>
  <si>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</si>
  <si>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</si>
  <si>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</si>
  <si>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</si>
  <si>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</si>
  <si>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</si>
  <si>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</si>
  <si>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</si>
  <si>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</si>
  <si>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</si>
  <si>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</si>
  <si>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</si>
  <si>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</si>
  <si>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</si>
  <si>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</si>
  <si>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</si>
  <si>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</si>
  <si>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</si>
  <si>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</si>
  <si>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</si>
  <si>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</si>
  <si>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</si>
  <si>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</si>
  <si>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</si>
  <si>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</si>
  <si>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</si>
  <si>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</si>
  <si>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</si>
  <si>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</si>
  <si>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</si>
  <si>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</si>
  <si>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</si>
  <si>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</si>
  <si>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</si>
  <si>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</si>
  <si>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</si>
  <si>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</si>
  <si>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</si>
  <si>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</si>
  <si>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</si>
  <si>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</si>
  <si>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</si>
  <si>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</si>
  <si>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</si>
  <si>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</si>
  <si>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</si>
  <si>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</si>
  <si>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</si>
  <si>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</si>
  <si>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</si>
  <si>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</si>
  <si>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</si>
  <si>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</si>
  <si>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</si>
  <si>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</si>
  <si>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</si>
  <si>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</si>
  <si>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</si>
  <si>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</si>
  <si>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</si>
  <si>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</si>
  <si>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</si>
  <si>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</si>
  <si>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</si>
  <si>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</si>
  <si>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</si>
  <si>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</si>
  <si>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</si>
  <si>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</si>
  <si>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</si>
  <si>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</si>
  <si>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</si>
  <si>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</si>
  <si>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</si>
  <si>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</si>
  <si>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</si>
  <si>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</si>
  <si>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</si>
  <si>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</si>
  <si>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</si>
  <si>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</si>
  <si>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</si>
  <si>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</si>
  <si>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</si>
  <si>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</si>
  <si>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</si>
  <si>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</si>
  <si>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</si>
  <si>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</si>
  <si>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</si>
  <si>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</si>
  <si>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</si>
  <si>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</si>
  <si>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</si>
  <si>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</si>
  <si>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</si>
  <si>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</si>
  <si>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</si>
  <si>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</si>
  <si>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</si>
  <si>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</si>
  <si>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</si>
  <si>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</si>
  <si>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</si>
  <si>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</si>
  <si>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</si>
  <si>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</si>
  <si>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</si>
  <si>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</si>
  <si>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</si>
  <si>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</si>
  <si>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</si>
  <si>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</si>
  <si>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</si>
  <si>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</si>
  <si>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</si>
  <si>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</si>
  <si>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</si>
  <si>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</si>
  <si>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</si>
  <si>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</si>
  <si>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</si>
  <si>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</si>
  <si>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</si>
  <si>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</si>
  <si>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</si>
  <si>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</si>
  <si>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</si>
  <si>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</si>
  <si>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</si>
  <si>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</si>
  <si>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</si>
  <si>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</si>
  <si>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</si>
  <si>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</si>
  <si>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</si>
  <si>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</si>
  <si>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</si>
  <si>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</si>
  <si>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</si>
  <si>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</si>
  <si>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</si>
  <si>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</si>
  <si>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</si>
  <si>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</si>
  <si>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</si>
  <si>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</si>
  <si>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</si>
  <si>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</si>
  <si>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</si>
  <si>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</si>
  <si>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</si>
  <si>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</si>
  <si>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</si>
  <si>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</si>
  <si>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</si>
  <si>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</si>
  <si>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</si>
  <si>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</si>
  <si>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</si>
  <si>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</si>
  <si>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</si>
  <si>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</si>
  <si>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</si>
  <si>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</si>
  <si>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</si>
  <si>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</si>
  <si>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</si>
  <si>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</si>
  <si>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</si>
  <si>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</si>
  <si>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</si>
  <si>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</si>
  <si>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</si>
  <si>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</si>
  <si>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</si>
  <si>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</si>
  <si>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</si>
  <si>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</si>
  <si>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</si>
  <si>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</si>
  <si>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</si>
  <si>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</si>
  <si>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</si>
  <si>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</si>
  <si>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</si>
  <si>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</si>
  <si>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</si>
  <si>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</si>
  <si>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</si>
  <si>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</si>
  <si>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</si>
  <si>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</si>
  <si>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</si>
  <si>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</si>
  <si>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</si>
  <si>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</si>
  <si>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</si>
  <si>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</si>
  <si>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</si>
  <si>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</si>
  <si>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</si>
  <si>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</si>
  <si>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</si>
  <si>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</si>
  <si>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</si>
  <si>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</si>
  <si>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</si>
  <si>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</si>
  <si>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</si>
  <si>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</si>
  <si>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</si>
  <si>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</si>
  <si>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</si>
  <si>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</si>
  <si>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</si>
  <si>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</si>
  <si>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</si>
  <si>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</si>
  <si>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</si>
  <si>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</si>
  <si>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</si>
  <si>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</si>
  <si>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</si>
  <si>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</si>
  <si>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</si>
  <si>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</si>
  <si>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</si>
  <si>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</si>
  <si>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</si>
  <si>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</si>
  <si>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</si>
  <si>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</si>
  <si>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</si>
  <si>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</si>
  <si>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</si>
  <si>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</si>
  <si>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</si>
  <si>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</si>
  <si>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</si>
  <si>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</si>
  <si>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</si>
  <si>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</si>
  <si>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</si>
  <si>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</si>
  <si>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</si>
  <si>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</si>
  <si>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</si>
  <si>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</si>
  <si>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</si>
  <si>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</si>
  <si>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</si>
  <si>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</si>
  <si>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</si>
  <si>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</si>
  <si>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</si>
  <si>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</si>
  <si>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</si>
  <si>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</si>
  <si>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</si>
  <si>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</si>
  <si>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</si>
  <si>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</si>
  <si>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</si>
  <si>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</si>
  <si>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</si>
  <si>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</si>
  <si>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</si>
  <si>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</si>
  <si>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</si>
  <si>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</si>
  <si>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</si>
  <si>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</si>
  <si>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</si>
  <si>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</si>
  <si>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</si>
  <si>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</si>
  <si>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</si>
  <si>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</si>
  <si>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</si>
  <si>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</si>
  <si>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</si>
  <si>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</si>
  <si>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</si>
  <si>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</si>
  <si>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</si>
  <si>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</si>
  <si>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</si>
  <si>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</si>
  <si>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</si>
  <si>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</si>
  <si>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</si>
  <si>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</si>
  <si>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</si>
  <si>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</si>
  <si>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</si>
  <si>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</si>
  <si>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</si>
  <si>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</si>
  <si>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</si>
  <si>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</si>
  <si>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</si>
  <si>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</si>
  <si>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</si>
  <si>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</si>
  <si>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</si>
  <si>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</si>
  <si>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</si>
  <si>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</si>
  <si>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</si>
  <si>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</si>
  <si>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</si>
  <si>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</si>
  <si>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</si>
  <si>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</si>
  <si>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</si>
  <si>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</si>
  <si>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</si>
  <si>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</si>
  <si>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</si>
  <si>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</si>
  <si>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</si>
  <si>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</si>
  <si>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</si>
  <si>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</si>
  <si>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</si>
  <si>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</si>
  <si>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</si>
  <si>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</si>
  <si>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</si>
  <si>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</si>
  <si>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</si>
  <si>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</si>
  <si>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</si>
  <si>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</si>
  <si>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</si>
  <si>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</si>
  <si>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</si>
  <si>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</si>
  <si>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</si>
  <si>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</si>
  <si>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</si>
  <si>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</si>
  <si>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</si>
  <si>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</si>
  <si>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</si>
  <si>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</si>
  <si>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</si>
  <si>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</si>
  <si>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</si>
  <si>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</si>
  <si>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</si>
  <si>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</si>
  <si>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</si>
  <si>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</si>
  <si>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</si>
  <si>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</si>
  <si>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</si>
  <si>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</si>
  <si>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</si>
  <si>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</si>
  <si>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</si>
  <si>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</si>
  <si>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</si>
  <si>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</si>
  <si>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</si>
  <si>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</si>
  <si>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</si>
  <si>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</si>
  <si>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</si>
  <si>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</si>
  <si>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</si>
  <si>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</si>
  <si>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</si>
  <si>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</si>
  <si>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</si>
  <si>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</si>
  <si>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</si>
  <si>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</si>
  <si>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</si>
  <si>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</si>
  <si>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</si>
  <si>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</si>
  <si>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</si>
  <si>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</si>
  <si>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</si>
  <si>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</si>
  <si>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</si>
  <si>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</si>
  <si>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</si>
  <si>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</si>
  <si>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</si>
  <si>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</si>
  <si>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</si>
  <si>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</si>
  <si>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</si>
  <si>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</si>
  <si>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</si>
  <si>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</si>
  <si>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</si>
  <si>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</si>
  <si>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</si>
  <si>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</si>
  <si>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</si>
  <si>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</si>
  <si>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</si>
  <si>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</si>
  <si>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</si>
  <si>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</si>
  <si>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</si>
  <si>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</si>
  <si>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</si>
  <si>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</si>
  <si>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</si>
  <si>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</si>
  <si>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</si>
  <si>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</si>
  <si>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</si>
  <si>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</si>
  <si>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</si>
  <si>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</si>
  <si>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</si>
  <si>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</si>
  <si>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</si>
  <si>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</si>
  <si>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</si>
  <si>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</si>
  <si>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</si>
  <si>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</si>
  <si>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</si>
  <si>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</si>
  <si>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</si>
  <si>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</si>
  <si>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</si>
  <si>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</si>
  <si>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</si>
  <si>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</si>
  <si>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</si>
  <si>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</si>
  <si>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</si>
  <si>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</si>
  <si>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</si>
  <si>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</si>
  <si>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</si>
  <si>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</si>
  <si>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</si>
  <si>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</si>
  <si>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</si>
  <si>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</si>
  <si>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</si>
  <si>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</si>
  <si>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</si>
  <si>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</si>
  <si>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</si>
  <si>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</si>
  <si>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</si>
  <si>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</si>
  <si>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</si>
  <si>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</si>
  <si>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</si>
  <si>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</si>
  <si>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</si>
  <si>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</si>
  <si>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</si>
  <si>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</si>
  <si>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</si>
  <si>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</si>
  <si>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</si>
  <si>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</si>
  <si>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</si>
  <si>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</si>
  <si>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</si>
  <si>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</si>
  <si>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</si>
  <si>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</si>
  <si>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</si>
  <si>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</si>
  <si>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</si>
  <si>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</si>
  <si>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</si>
  <si>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</si>
  <si>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</si>
  <si>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</si>
  <si>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</si>
  <si>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</si>
  <si>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</si>
  <si>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</si>
  <si>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</si>
  <si>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</si>
  <si>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</si>
  <si>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</si>
  <si>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</si>
  <si>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</si>
  <si>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</si>
  <si>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</si>
  <si>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</si>
  <si>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</si>
  <si>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</si>
  <si>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</si>
  <si>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</si>
  <si>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</si>
  <si>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</si>
  <si>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</si>
  <si>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</si>
  <si>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</si>
  <si>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</si>
  <si>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</si>
  <si>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</si>
  <si>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</si>
  <si>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</si>
  <si>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</si>
  <si>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</si>
  <si>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</si>
  <si>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</si>
  <si>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</si>
  <si>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</si>
  <si>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</si>
  <si>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</si>
  <si>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</si>
  <si>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</si>
  <si>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</si>
  <si>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</si>
  <si>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</si>
  <si>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</si>
  <si>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</si>
  <si>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</si>
  <si>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</si>
  <si>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</si>
  <si>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</si>
  <si>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</si>
  <si>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</si>
  <si>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</si>
  <si>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</si>
  <si>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</si>
  <si>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</si>
  <si>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</si>
  <si>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</si>
  <si>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</si>
  <si>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</si>
  <si>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</si>
  <si>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</si>
  <si>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</si>
  <si>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</si>
  <si>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</si>
  <si>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</si>
  <si>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</si>
  <si>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</si>
  <si>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</si>
  <si>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</si>
  <si>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</si>
  <si>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</si>
  <si>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</si>
  <si>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</si>
  <si>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</si>
  <si>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</si>
  <si>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</si>
  <si>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</si>
  <si>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</si>
  <si>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</si>
  <si>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</si>
  <si>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</si>
  <si>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</si>
  <si>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</si>
  <si>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</si>
  <si>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</si>
  <si>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</si>
  <si>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</si>
  <si>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</si>
  <si>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</si>
  <si>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</si>
  <si>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</si>
  <si>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</si>
  <si>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</si>
  <si>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</si>
  <si>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</si>
  <si>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</si>
  <si>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</si>
  <si>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</si>
  <si>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</si>
  <si>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</si>
  <si>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</si>
  <si>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</si>
  <si>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</si>
  <si>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</si>
  <si>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</si>
  <si>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</si>
  <si>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</si>
  <si>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</si>
  <si>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</si>
  <si>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</si>
  <si>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</si>
  <si>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</si>
  <si>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</si>
  <si>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</si>
  <si>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</si>
  <si>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</si>
  <si>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</si>
  <si>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</si>
  <si>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</si>
  <si>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</si>
  <si>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</si>
  <si>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</si>
  <si>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</si>
  <si>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</si>
  <si>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</si>
  <si>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</si>
  <si>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</si>
  <si>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</si>
  <si>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</si>
  <si>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</si>
  <si>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</si>
  <si>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</si>
  <si>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</si>
  <si>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</si>
  <si>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</si>
  <si>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</si>
  <si>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</si>
  <si>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</si>
  <si>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</si>
  <si>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</si>
  <si>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</si>
  <si>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</si>
  <si>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</si>
  <si>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</si>
  <si>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</si>
  <si>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</si>
  <si>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</si>
  <si>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</si>
  <si>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</si>
  <si>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</si>
  <si>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</si>
  <si>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</si>
  <si>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</si>
  <si>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</si>
  <si>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</si>
  <si>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</si>
  <si>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</si>
  <si>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</si>
  <si>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</si>
  <si>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</si>
  <si>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</si>
  <si>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</si>
  <si>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</si>
  <si>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</si>
  <si>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</si>
  <si>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</si>
  <si>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</si>
  <si>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</si>
  <si>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</si>
  <si>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</si>
  <si>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</si>
  <si>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</si>
  <si>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</si>
  <si>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</si>
  <si>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</si>
  <si>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</si>
  <si>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</si>
  <si>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</si>
  <si>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</si>
  <si>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</si>
  <si>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</si>
  <si>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</si>
  <si>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</si>
  <si>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</si>
  <si>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</si>
  <si>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</si>
  <si>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</si>
  <si>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</si>
  <si>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</si>
  <si>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</si>
  <si>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</si>
  <si>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</si>
  <si>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</si>
  <si>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</si>
  <si>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</si>
  <si>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</si>
  <si>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</si>
  <si>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</si>
  <si>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</si>
  <si>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</si>
  <si>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</si>
  <si>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</si>
  <si>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</si>
  <si>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</si>
  <si>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</si>
  <si>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</si>
  <si>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</si>
  <si>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</si>
  <si>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</si>
  <si>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</si>
  <si>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</si>
  <si>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</si>
  <si>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</si>
  <si>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</si>
  <si>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</si>
  <si>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</si>
  <si>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</si>
  <si>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</si>
  <si>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</si>
  <si>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</si>
  <si>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</si>
  <si>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</si>
  <si>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</si>
  <si>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</si>
  <si>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</si>
  <si>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</si>
  <si>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</si>
  <si>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</si>
  <si>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</si>
  <si>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</si>
  <si>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</si>
  <si>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</si>
  <si>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</si>
  <si>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</si>
  <si>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</si>
  <si>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</si>
  <si>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</si>
  <si>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</si>
  <si>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</si>
  <si>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</si>
  <si>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</si>
  <si>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</si>
  <si>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</si>
  <si>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</si>
  <si>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</si>
  <si>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</si>
  <si>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</si>
  <si>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</si>
  <si>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</si>
  <si>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</si>
  <si>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</si>
  <si>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</si>
  <si>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</si>
  <si>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</si>
  <si>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</si>
  <si>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</si>
  <si>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</si>
  <si>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</si>
  <si>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</si>
  <si>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</si>
  <si>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</si>
  <si>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</si>
  <si>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</si>
  <si>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</si>
  <si>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</si>
  <si>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</si>
  <si>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</si>
  <si>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</si>
  <si>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</si>
  <si>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</si>
  <si>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</si>
  <si>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</si>
  <si>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</si>
  <si>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</si>
  <si>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</si>
  <si>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</si>
  <si>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</si>
  <si>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</si>
  <si>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</si>
  <si>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</si>
  <si>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</si>
  <si>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</si>
  <si>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</si>
  <si>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</si>
  <si>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</si>
  <si>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</si>
  <si>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</si>
  <si>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</si>
  <si>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</si>
  <si>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</si>
  <si>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</si>
  <si>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</si>
  <si>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</si>
  <si>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</si>
  <si>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</si>
  <si>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</si>
  <si>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</si>
  <si>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</si>
  <si>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</si>
  <si>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</si>
  <si>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</si>
  <si>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</si>
  <si>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</si>
  <si>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</si>
  <si>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</si>
  <si>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</si>
  <si>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</si>
  <si>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</si>
  <si>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</si>
  <si>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</si>
  <si>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</si>
  <si>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</si>
  <si>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</si>
  <si>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</si>
  <si>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</si>
  <si>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</si>
  <si>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</si>
  <si>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</si>
  <si>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</si>
  <si>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</si>
  <si>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</si>
  <si>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</si>
  <si>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</si>
  <si>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</si>
  <si>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</si>
  <si>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</si>
  <si>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</si>
  <si>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</si>
  <si>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</si>
  <si>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</si>
  <si>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</si>
  <si>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</si>
  <si>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</si>
  <si>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</si>
  <si>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</si>
  <si>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</si>
  <si>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</si>
  <si>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</si>
  <si>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</si>
  <si>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</si>
  <si>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</si>
  <si>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</si>
  <si>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</si>
  <si>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</si>
  <si>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</si>
  <si>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</si>
  <si>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</si>
  <si>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</si>
  <si>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</si>
  <si>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</si>
  <si>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</si>
  <si>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</si>
  <si>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</si>
  <si>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</si>
  <si>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</si>
  <si>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</si>
  <si>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</si>
  <si>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</si>
  <si>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</si>
  <si>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</si>
  <si>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</si>
  <si>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</si>
  <si>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</si>
  <si>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</si>
  <si>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</si>
  <si>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</si>
  <si>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</si>
  <si>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</si>
  <si>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</si>
  <si>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</si>
  <si>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</si>
  <si>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</si>
  <si>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</si>
  <si>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</si>
  <si>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</si>
  <si>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</si>
  <si>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</si>
  <si>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</si>
  <si>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</si>
  <si>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</si>
  <si>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</si>
  <si>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</si>
  <si>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</si>
  <si>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</si>
  <si>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</si>
  <si>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</si>
  <si>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</si>
  <si>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</si>
  <si>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</si>
  <si>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</si>
  <si>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</si>
  <si>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</si>
  <si>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</si>
  <si>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</si>
  <si>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</si>
  <si>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</si>
  <si>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</si>
  <si>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</si>
  <si>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</si>
  <si>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</si>
  <si>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</si>
  <si>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</si>
  <si>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</si>
  <si>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</si>
  <si>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</si>
  <si>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</si>
  <si>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</si>
  <si>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</si>
  <si>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</si>
  <si>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</si>
  <si>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</si>
  <si>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</si>
  <si>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</si>
  <si>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</si>
  <si>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</si>
  <si>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</si>
  <si>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</si>
  <si>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</si>
  <si>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</si>
  <si>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</si>
  <si>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</si>
  <si>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</si>
  <si>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</si>
  <si>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</si>
  <si>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</si>
  <si>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</si>
  <si>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</si>
  <si>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</si>
  <si>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</si>
  <si>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</si>
  <si>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</si>
  <si>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</si>
  <si>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</si>
  <si>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</si>
  <si>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</si>
  <si>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</si>
  <si>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</si>
  <si>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</si>
  <si>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</si>
  <si>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</si>
  <si>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</si>
  <si>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</si>
  <si>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</si>
  <si>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</si>
  <si>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</si>
  <si>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</si>
  <si>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</si>
  <si>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</si>
  <si>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</si>
  <si>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</si>
  <si>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</si>
  <si>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</si>
  <si>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</si>
  <si>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</si>
  <si>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</si>
  <si>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</si>
  <si>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</si>
  <si>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</si>
  <si>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</si>
  <si>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</si>
  <si>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</si>
  <si>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</si>
  <si>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</si>
  <si>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</si>
  <si>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</si>
  <si>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</si>
  <si>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</si>
  <si>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</si>
  <si>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</si>
  <si>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</si>
  <si>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</si>
  <si>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</si>
  <si>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</si>
  <si>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</si>
  <si>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</si>
  <si>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</si>
  <si>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</si>
  <si>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</si>
  <si>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</si>
  <si>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</si>
  <si>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</si>
  <si>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</si>
  <si>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</si>
  <si>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</si>
  <si>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</si>
  <si>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</si>
  <si>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</si>
  <si>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</si>
  <si>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</si>
  <si>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</si>
  <si>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</si>
  <si>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</si>
  <si>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</si>
  <si>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</si>
  <si>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</si>
  <si>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</si>
  <si>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</si>
  <si>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</si>
  <si>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</si>
  <si>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</si>
  <si>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</si>
  <si>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</si>
  <si>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</si>
  <si>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</si>
  <si>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</si>
  <si>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</si>
  <si>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</si>
  <si>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</si>
  <si>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</si>
  <si>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</si>
  <si>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</si>
  <si>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</si>
  <si>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</si>
  <si>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</si>
  <si>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</si>
  <si>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</si>
  <si>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</si>
  <si>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</si>
  <si>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</si>
  <si>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</si>
  <si>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</si>
  <si>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</si>
  <si>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</si>
  <si>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</si>
  <si>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</si>
  <si>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</si>
  <si>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</si>
  <si>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</si>
  <si>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</si>
  <si>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</si>
  <si>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</si>
  <si>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</si>
  <si>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</si>
  <si>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</si>
  <si>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</si>
  <si>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</si>
  <si>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</si>
  <si>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</si>
  <si>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</si>
  <si>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</si>
  <si>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</si>
  <si>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</si>
  <si>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</si>
  <si>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</si>
  <si>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</si>
  <si>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</si>
  <si>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</si>
  <si>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</si>
  <si>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</si>
  <si>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</si>
  <si>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</si>
  <si>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</si>
  <si>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</si>
  <si>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</si>
  <si>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</si>
  <si>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</si>
  <si>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</si>
  <si>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</si>
  <si>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</si>
  <si>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</si>
  <si>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</si>
  <si>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</si>
  <si>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</si>
  <si>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</si>
  <si>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</si>
  <si>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</si>
  <si>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</si>
  <si>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</si>
  <si>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</si>
  <si>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</si>
  <si>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</si>
  <si>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</si>
  <si>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</si>
  <si>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</si>
  <si>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</si>
  <si>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</si>
  <si>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</si>
  <si>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</si>
  <si>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</si>
  <si>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</si>
  <si>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</si>
  <si>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</si>
  <si>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</si>
  <si>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</si>
  <si>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</si>
  <si>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</si>
  <si>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</si>
  <si>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</si>
  <si>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</si>
  <si>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</si>
  <si>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</si>
  <si>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</si>
  <si>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</si>
  <si>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</si>
  <si>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</si>
  <si>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</si>
  <si>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</si>
  <si>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</si>
  <si>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</si>
  <si>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</si>
  <si>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</si>
  <si>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</si>
  <si>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</si>
  <si>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</si>
  <si>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</si>
  <si>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</si>
  <si>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</si>
  <si>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</si>
  <si>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</si>
  <si>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</si>
  <si>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</si>
  <si>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</si>
  <si>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</si>
  <si>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</si>
  <si>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</si>
  <si>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</si>
  <si>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</si>
  <si>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</si>
  <si>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</si>
  <si>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</si>
  <si>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</si>
  <si>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</si>
  <si>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</si>
  <si>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</si>
  <si>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</si>
  <si>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</si>
  <si>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</si>
  <si>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</si>
  <si>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</si>
  <si>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</si>
  <si>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</si>
  <si>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</si>
  <si>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</si>
  <si>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</si>
  <si>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</si>
  <si>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</si>
  <si>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</si>
  <si>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</si>
  <si>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</si>
  <si>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</si>
  <si>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</si>
  <si>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</si>
  <si>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</si>
  <si>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</si>
  <si>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</si>
  <si>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</si>
  <si>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</si>
  <si>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</si>
  <si>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</si>
  <si>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</si>
  <si>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</si>
  <si>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</si>
  <si>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</si>
  <si>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</si>
  <si>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</si>
  <si>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</si>
  <si>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</si>
  <si>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</si>
  <si>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</si>
  <si>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</si>
  <si>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</si>
  <si>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</si>
  <si>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</si>
  <si>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</si>
  <si>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</si>
  <si>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</si>
  <si>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</si>
  <si>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</si>
  <si>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</si>
  <si>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</si>
  <si>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</si>
  <si>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</si>
  <si>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</si>
  <si>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</si>
  <si>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</si>
  <si>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</si>
  <si>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</si>
  <si>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</si>
  <si>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</si>
  <si>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</si>
  <si>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</si>
  <si>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</si>
  <si>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</si>
  <si>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</si>
  <si>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</si>
  <si>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</si>
  <si>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</si>
  <si>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</si>
  <si>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</si>
  <si>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</si>
  <si>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</si>
  <si>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</si>
  <si>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</si>
  <si>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</si>
  <si>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</si>
  <si>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</si>
  <si>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</si>
  <si>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</si>
  <si>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</si>
  <si>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</si>
  <si>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</si>
  <si>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</si>
  <si>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</si>
  <si>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</si>
  <si>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</si>
  <si>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</si>
  <si>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</si>
  <si>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</si>
  <si>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</si>
  <si>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</si>
  <si>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</si>
  <si>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</si>
  <si>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</si>
  <si>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</si>
  <si>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</si>
  <si>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</si>
  <si>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</si>
  <si>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</si>
  <si>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</si>
  <si>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</si>
  <si>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</si>
  <si>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</si>
  <si>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</si>
  <si>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</si>
  <si>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</si>
  <si>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</si>
  <si>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</si>
  <si>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</si>
  <si>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</si>
  <si>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</si>
  <si>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</si>
  <si>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</si>
  <si>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</si>
  <si>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</si>
  <si>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</si>
  <si>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</si>
  <si>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</si>
  <si>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</si>
  <si>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</si>
  <si>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</si>
  <si>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</si>
  <si>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</si>
  <si>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</si>
  <si>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</si>
  <si>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</si>
  <si>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</si>
  <si>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</si>
  <si>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</si>
  <si>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</si>
  <si>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</si>
  <si>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</si>
  <si>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</si>
  <si>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</si>
  <si>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</si>
  <si>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</si>
  <si>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</si>
  <si>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</si>
  <si>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</si>
  <si>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</si>
  <si>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</si>
  <si>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</si>
  <si>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</si>
  <si>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</si>
  <si>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</si>
  <si>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</si>
  <si>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</si>
  <si>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</si>
  <si>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</si>
  <si>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</si>
  <si>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</si>
  <si>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</si>
  <si>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</si>
  <si>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</si>
  <si>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</si>
  <si>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</si>
  <si>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</si>
  <si>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</si>
  <si>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</si>
  <si>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</si>
  <si>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</si>
  <si>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</si>
  <si>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</si>
  <si>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</si>
  <si>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</si>
  <si>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</si>
  <si>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</si>
  <si>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</si>
  <si>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</si>
  <si>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</si>
  <si>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</si>
  <si>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</si>
  <si>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</si>
  <si>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</si>
  <si>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</si>
  <si>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</si>
  <si>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</si>
  <si>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</si>
  <si>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</si>
  <si>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</si>
  <si>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</si>
  <si>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</si>
  <si>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</si>
  <si>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</si>
  <si>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</si>
  <si>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</si>
  <si>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</si>
  <si>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</si>
  <si>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</si>
  <si>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</si>
  <si>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</si>
  <si>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</si>
  <si>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</si>
  <si>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</si>
  <si>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</si>
  <si>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</si>
  <si>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</si>
  <si>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</si>
  <si>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</si>
  <si>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</si>
  <si>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</si>
  <si>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</si>
  <si>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</si>
  <si>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</si>
  <si>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</si>
  <si>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</si>
  <si>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</si>
  <si>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</si>
  <si>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</si>
  <si>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</si>
  <si>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</si>
  <si>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</si>
  <si>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</si>
  <si>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</si>
  <si>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</si>
  <si>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</si>
  <si>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</si>
  <si>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</si>
  <si>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</si>
  <si>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</si>
  <si>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</si>
  <si>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</si>
  <si>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</si>
  <si>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</si>
  <si>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</si>
  <si>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</si>
  <si>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</si>
  <si>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</si>
  <si>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</si>
  <si>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</si>
  <si>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</si>
  <si>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</si>
  <si>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</si>
  <si>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</si>
  <si>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</si>
  <si>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</si>
  <si>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</si>
  <si>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</si>
  <si>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</si>
  <si>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</si>
  <si>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</si>
  <si>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</si>
  <si>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</si>
  <si>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</si>
  <si>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</si>
  <si>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</si>
  <si>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</si>
  <si>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</si>
  <si>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</si>
  <si>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</si>
  <si>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</si>
  <si>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</si>
  <si>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</si>
  <si>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</si>
  <si>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</si>
  <si>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</si>
  <si>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</si>
  <si>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</si>
  <si>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</si>
  <si>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</si>
  <si>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</si>
  <si>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</si>
  <si>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</si>
  <si>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</si>
  <si>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</si>
  <si>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</si>
  <si>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</si>
  <si>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</si>
  <si>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</si>
  <si>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</si>
  <si>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</si>
  <si>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</si>
  <si>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</si>
  <si>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</si>
  <si>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</si>
  <si>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</si>
  <si>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</si>
  <si>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</si>
  <si>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</si>
  <si>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</si>
  <si>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</si>
  <si>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</si>
  <si>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</si>
  <si>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</si>
  <si>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</si>
  <si>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</si>
  <si>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</si>
  <si>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</si>
  <si>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</si>
  <si>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</si>
  <si>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</si>
  <si>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</si>
  <si>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</si>
  <si>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</si>
  <si>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</si>
  <si>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</si>
  <si>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</si>
  <si>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</si>
  <si>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</si>
  <si>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</si>
  <si>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</si>
  <si>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</si>
  <si>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</si>
  <si>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</si>
  <si>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</si>
  <si>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</si>
  <si>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</si>
  <si>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</si>
  <si>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</si>
  <si>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</si>
  <si>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</si>
  <si>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</si>
  <si>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</si>
  <si>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</si>
  <si>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</si>
  <si>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</si>
  <si>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</si>
  <si>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</si>
  <si>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</si>
  <si>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</si>
  <si>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</si>
  <si>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</si>
  <si>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</si>
  <si>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</si>
  <si>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</si>
  <si>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</si>
  <si>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</si>
  <si>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</si>
  <si>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</si>
  <si>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</si>
  <si>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</si>
  <si>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</si>
  <si>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</si>
  <si>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</si>
  <si>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</si>
  <si>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</si>
  <si>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</si>
  <si>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</si>
  <si>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</si>
  <si>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</si>
  <si>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</si>
  <si>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</si>
  <si>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</si>
  <si>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</si>
  <si>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</si>
  <si>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</si>
  <si>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</si>
  <si>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</si>
  <si>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</si>
  <si>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</si>
  <si>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</si>
  <si>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</si>
  <si>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</si>
  <si>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</si>
  <si>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</si>
  <si>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</si>
  <si>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</si>
  <si>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</si>
  <si>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</si>
  <si>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</si>
  <si>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</si>
  <si>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</si>
  <si>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</si>
  <si>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</si>
  <si>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</si>
  <si>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</si>
  <si>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</si>
  <si>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</si>
  <si>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</si>
  <si>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</si>
  <si>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</si>
  <si>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</si>
  <si>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</si>
  <si>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</si>
  <si>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</si>
  <si>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</si>
  <si>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</si>
  <si>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</si>
  <si>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</si>
  <si>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</si>
  <si>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</si>
  <si>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</si>
  <si>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</si>
  <si>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</si>
  <si>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</si>
  <si>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</si>
  <si>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</si>
  <si>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</si>
  <si>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</si>
  <si>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</si>
  <si>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</si>
  <si>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</si>
  <si>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</si>
  <si>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</si>
  <si>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</si>
  <si>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</si>
  <si>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</si>
  <si>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</si>
  <si>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</si>
  <si>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</si>
  <si>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</si>
  <si>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</si>
  <si>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</si>
  <si>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</si>
  <si>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</si>
  <si>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</si>
  <si>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</si>
  <si>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</si>
  <si>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</si>
  <si>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</si>
  <si>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</si>
  <si>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</si>
  <si>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</si>
  <si>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</si>
  <si>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</si>
  <si>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</si>
  <si>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</si>
  <si>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</si>
  <si>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</si>
  <si>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</si>
  <si>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</si>
  <si>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</si>
  <si>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</si>
  <si>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</si>
  <si>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</si>
  <si>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</si>
  <si>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</si>
  <si>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</si>
  <si>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</si>
  <si>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</si>
  <si>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</si>
  <si>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</si>
  <si>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</si>
  <si>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</si>
  <si>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</si>
  <si>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</si>
  <si>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</si>
  <si>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</si>
  <si>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</si>
  <si>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</si>
  <si>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</si>
  <si>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</si>
  <si>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</si>
  <si>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</si>
  <si>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</si>
  <si>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</si>
  <si>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</si>
  <si>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</si>
  <si>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</si>
  <si>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</si>
  <si>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</si>
  <si>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</si>
  <si>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</si>
  <si>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</si>
  <si>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</si>
  <si>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</si>
  <si>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</si>
  <si>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</si>
  <si>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</si>
  <si>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</si>
  <si>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</si>
  <si>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</si>
  <si>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</si>
  <si>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</si>
  <si>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</si>
  <si>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</si>
  <si>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</si>
  <si>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</si>
  <si>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</si>
  <si>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</si>
  <si>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</si>
  <si>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</si>
  <si>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</si>
  <si>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</si>
  <si>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</si>
  <si>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</si>
  <si>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</si>
  <si>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</si>
  <si>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</si>
  <si>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</si>
  <si>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</si>
  <si>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</si>
  <si>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</si>
  <si>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</si>
  <si>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</si>
  <si>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</si>
  <si>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</si>
  <si>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</si>
  <si>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</si>
  <si>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</si>
  <si>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</si>
  <si>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</si>
  <si>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</si>
  <si>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</si>
  <si>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</si>
  <si>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</si>
  <si>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</si>
  <si>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</si>
  <si>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</si>
  <si>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</si>
  <si>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</si>
  <si>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</si>
  <si>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</si>
  <si>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</si>
  <si>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</si>
  <si>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</si>
  <si>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</si>
  <si>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</si>
  <si>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</si>
  <si>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</si>
  <si>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</si>
  <si>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</si>
  <si>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</si>
  <si>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</si>
  <si>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Stories_Above_Ground</t>
  </si>
  <si>
    <t>Area_Per_Story</t>
  </si>
  <si>
    <t>Height_Per_Story</t>
  </si>
  <si>
    <t>Ratio_Width_to_Depth</t>
  </si>
  <si>
    <t>WtW_Ratio_Front</t>
  </si>
  <si>
    <t>WtW_Ratio_Back</t>
  </si>
  <si>
    <t>WtW_Ratio_Left</t>
  </si>
  <si>
    <t>WtW_Ratio_Right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</si>
</sst>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0"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3">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xf numFmtId="9" fontId="6" fillId="4" borderId="2" xfId="2" applyFont="1" applyFill="1" applyBorder="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D24" sqref="D24"/>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2" t="s">
        <v>0</v>
      </c>
      <c r="M2" s="68"/>
    </row>
    <row r="3" spans="2:13" ht="18.75" customHeight="1" thickBot="1" x14ac:dyDescent="0.3">
      <c r="B3" s="68"/>
      <c r="C3" s="68"/>
      <c r="D3" s="69"/>
      <c r="E3" s="69"/>
      <c r="F3" s="69"/>
      <c r="G3" s="69"/>
      <c r="H3" s="69"/>
      <c r="I3" s="56"/>
      <c r="K3" s="68"/>
      <c r="L3" s="133"/>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M204"/>
  <sheetViews>
    <sheetView tabSelected="1" workbookViewId="0">
      <pane xSplit="1" ySplit="1" topLeftCell="B2" activePane="bottomRight" state="frozen"/>
      <selection pane="topRight" activeCell="B1" sqref="B1"/>
      <selection pane="bottomLeft" activeCell="A2" sqref="A2"/>
      <selection pane="bottomRight" activeCell="E17" sqref="E17"/>
    </sheetView>
  </sheetViews>
  <sheetFormatPr defaultColWidth="9.140625" defaultRowHeight="15" x14ac:dyDescent="0.25"/>
  <cols>
    <col min="1" max="1" width="35.7109375" style="12" customWidth="1"/>
    <col min="2" max="2" width="18.85546875" style="12" customWidth="1"/>
    <col min="3" max="3" width="65.42578125" style="12" bestFit="1" customWidth="1"/>
    <col min="4" max="4" width="17.85546875" style="12" customWidth="1"/>
    <col min="5" max="5" width="22" style="12" bestFit="1" customWidth="1"/>
    <col min="6" max="6" width="14.85546875" style="12" bestFit="1" customWidth="1"/>
    <col min="7" max="7" width="16.5703125" style="12" bestFit="1" customWidth="1"/>
    <col min="8" max="8" width="21.85546875" style="12" bestFit="1" customWidth="1"/>
    <col min="9" max="9" width="52" style="12" bestFit="1" customWidth="1"/>
    <col min="10" max="10" width="39" style="12" customWidth="1"/>
    <col min="11" max="11" width="50.85546875" style="12" customWidth="1"/>
    <col min="12" max="12" width="40.85546875" style="12" bestFit="1" customWidth="1"/>
    <col min="13" max="13" width="18.42578125" style="12" customWidth="1"/>
    <col min="14" max="15" width="16.85546875" style="12" customWidth="1"/>
    <col min="16" max="16" width="19.28515625" style="12" bestFit="1" customWidth="1"/>
    <col min="17" max="20" width="19.28515625" style="12" customWidth="1"/>
    <col min="21" max="21" width="33.28515625" style="12" bestFit="1" customWidth="1"/>
    <col min="22" max="23" width="17" style="12" customWidth="1"/>
    <col min="24" max="25" width="20.42578125" style="12" bestFit="1" customWidth="1"/>
    <col min="26" max="26" width="25.140625" style="12" bestFit="1" customWidth="1"/>
    <col min="27" max="27" width="26.140625" style="12" bestFit="1" customWidth="1"/>
    <col min="28" max="28" width="27.42578125" style="12" customWidth="1"/>
    <col min="29" max="29" width="17.140625" style="12" customWidth="1"/>
    <col min="30" max="30" width="19" style="12" bestFit="1" customWidth="1"/>
    <col min="31" max="31" width="16.42578125" style="12" customWidth="1"/>
    <col min="32" max="32" width="12.140625" style="12" customWidth="1"/>
    <col min="33" max="34" width="7.42578125" style="12" bestFit="1" customWidth="1"/>
    <col min="35" max="35" width="11.7109375" style="12" bestFit="1" customWidth="1"/>
    <col min="36" max="36" width="15.7109375" style="12" bestFit="1" customWidth="1"/>
    <col min="37" max="37" width="11.7109375" style="12" bestFit="1" customWidth="1"/>
    <col min="38" max="38" width="15.7109375" style="12" bestFit="1" customWidth="1"/>
    <col min="39" max="39" width="11.42578125" style="12" bestFit="1" customWidth="1"/>
    <col min="40" max="40" width="16" style="12" bestFit="1" customWidth="1"/>
    <col min="41" max="41" width="9.140625" style="12" customWidth="1"/>
    <col min="42" max="16384" width="9.140625" style="12"/>
  </cols>
  <sheetData>
    <row r="1" spans="1:39" s="11" customFormat="1" x14ac:dyDescent="0.25">
      <c r="A1" s="10" t="s">
        <v>15</v>
      </c>
      <c r="B1" s="24" t="s">
        <v>16</v>
      </c>
      <c r="C1" s="24" t="s">
        <v>17</v>
      </c>
      <c r="D1" s="24" t="s">
        <v>18</v>
      </c>
      <c r="E1" s="24" t="s">
        <v>2294</v>
      </c>
      <c r="F1" s="24" t="s">
        <v>2295</v>
      </c>
      <c r="G1" s="24" t="s">
        <v>2296</v>
      </c>
      <c r="H1" s="24" t="s">
        <v>2297</v>
      </c>
      <c r="I1" s="24" t="s">
        <v>382</v>
      </c>
      <c r="J1" s="24" t="s">
        <v>383</v>
      </c>
      <c r="K1" s="24" t="s">
        <v>384</v>
      </c>
      <c r="L1" s="24" t="s">
        <v>810</v>
      </c>
      <c r="M1" s="24" t="s">
        <v>19</v>
      </c>
      <c r="N1" s="24" t="s">
        <v>20</v>
      </c>
      <c r="O1" s="24" t="s">
        <v>650</v>
      </c>
      <c r="P1" s="24" t="s">
        <v>651</v>
      </c>
      <c r="Q1" s="24" t="s">
        <v>2298</v>
      </c>
      <c r="R1" s="24" t="s">
        <v>2299</v>
      </c>
      <c r="S1" s="24" t="s">
        <v>2300</v>
      </c>
      <c r="T1" s="24" t="s">
        <v>2301</v>
      </c>
      <c r="U1" s="24" t="s">
        <v>21</v>
      </c>
      <c r="V1" s="24" t="s">
        <v>24</v>
      </c>
      <c r="W1" s="24" t="s">
        <v>25</v>
      </c>
      <c r="X1" s="24" t="s">
        <v>652</v>
      </c>
      <c r="Y1" s="24" t="s">
        <v>653</v>
      </c>
      <c r="Z1" s="24" t="s">
        <v>22</v>
      </c>
      <c r="AA1" s="24" t="s">
        <v>23</v>
      </c>
      <c r="AB1" s="24" t="s">
        <v>26</v>
      </c>
      <c r="AC1" s="24" t="s">
        <v>27</v>
      </c>
      <c r="AD1" s="10" t="s">
        <v>419</v>
      </c>
      <c r="AE1" s="24" t="s">
        <v>28</v>
      </c>
      <c r="AF1" s="10" t="s">
        <v>420</v>
      </c>
      <c r="AG1" s="24" t="s">
        <v>415</v>
      </c>
      <c r="AH1" s="24" t="s">
        <v>416</v>
      </c>
      <c r="AI1" s="24" t="s">
        <v>414</v>
      </c>
      <c r="AJ1" s="24" t="s">
        <v>417</v>
      </c>
      <c r="AK1" s="24" t="s">
        <v>418</v>
      </c>
      <c r="AL1" s="24" t="s">
        <v>421</v>
      </c>
      <c r="AM1" s="24" t="s">
        <v>422</v>
      </c>
    </row>
    <row r="2" spans="1:39" x14ac:dyDescent="0.25">
      <c r="A2" s="12" t="str">
        <f>U2</f>
        <v>Air Source Heat Pump_Single Speed</v>
      </c>
      <c r="B2" s="18">
        <v>1</v>
      </c>
      <c r="C2" s="18" t="s">
        <v>2285</v>
      </c>
      <c r="D2" s="18">
        <v>0</v>
      </c>
      <c r="E2" s="18">
        <v>2</v>
      </c>
      <c r="F2" s="18">
        <v>1000</v>
      </c>
      <c r="G2" s="18">
        <v>8</v>
      </c>
      <c r="H2" s="18">
        <v>1</v>
      </c>
      <c r="I2" s="18" t="s">
        <v>359</v>
      </c>
      <c r="J2" s="18" t="s">
        <v>31</v>
      </c>
      <c r="K2" s="18" t="s">
        <v>411</v>
      </c>
      <c r="L2" s="18" t="s">
        <v>779</v>
      </c>
      <c r="M2" s="18">
        <f>INDEX(Windows!$C$4:$C$26,MATCH(Model_Inputs!$L2,Windows!$A$4:$A$26,0),1)</f>
        <v>0.28999999999999998</v>
      </c>
      <c r="N2" s="18">
        <f>INDEX(Windows!$D$4:$D$26,MATCH(Model_Inputs!$L2,Windows!$A$4:$A$26,0),1)</f>
        <v>0.5</v>
      </c>
      <c r="O2" s="18" t="s">
        <v>278</v>
      </c>
      <c r="P2" s="18" t="s">
        <v>278</v>
      </c>
      <c r="Q2" s="162">
        <v>0.2</v>
      </c>
      <c r="R2" s="162">
        <v>0.2</v>
      </c>
      <c r="S2" s="162">
        <v>0.2</v>
      </c>
      <c r="T2" s="162">
        <v>0.2</v>
      </c>
      <c r="U2" s="18" t="s">
        <v>32</v>
      </c>
      <c r="V2" s="18" t="s">
        <v>33</v>
      </c>
      <c r="W2" s="18" t="s">
        <v>34</v>
      </c>
      <c r="X2" s="93">
        <v>0.127</v>
      </c>
      <c r="Y2" s="93">
        <v>6.3E-2</v>
      </c>
      <c r="Z2" s="18">
        <v>30</v>
      </c>
      <c r="AA2" s="18">
        <v>30</v>
      </c>
      <c r="AB2" s="18" t="s">
        <v>68</v>
      </c>
      <c r="AC2" s="18" t="s">
        <v>36</v>
      </c>
      <c r="AD2" s="18">
        <v>0</v>
      </c>
      <c r="AE2" s="49">
        <v>0</v>
      </c>
      <c r="AF2" s="18">
        <v>0</v>
      </c>
      <c r="AG2" s="18" t="s">
        <v>68</v>
      </c>
      <c r="AH2" s="18" t="s">
        <v>68</v>
      </c>
      <c r="AI2" s="18" t="s">
        <v>68</v>
      </c>
      <c r="AJ2" s="18" t="s">
        <v>68</v>
      </c>
      <c r="AK2" s="18" t="s">
        <v>68</v>
      </c>
      <c r="AL2" s="18">
        <v>0</v>
      </c>
      <c r="AM2" s="18">
        <v>0</v>
      </c>
    </row>
    <row r="3" spans="1:39" x14ac:dyDescent="0.25">
      <c r="A3" s="12" t="str">
        <f t="shared" ref="A3:A6" si="0">U3</f>
        <v>Electric Furnace with CAC</v>
      </c>
      <c r="B3" s="18">
        <v>1</v>
      </c>
      <c r="C3" s="18" t="s">
        <v>2285</v>
      </c>
      <c r="D3" s="18">
        <v>0</v>
      </c>
      <c r="E3" s="18">
        <v>2</v>
      </c>
      <c r="F3" s="18">
        <v>1000</v>
      </c>
      <c r="G3" s="18">
        <v>8</v>
      </c>
      <c r="H3" s="18">
        <v>1</v>
      </c>
      <c r="I3" s="18" t="s">
        <v>359</v>
      </c>
      <c r="J3" s="18" t="s">
        <v>31</v>
      </c>
      <c r="K3" s="18" t="s">
        <v>411</v>
      </c>
      <c r="L3" s="18" t="s">
        <v>779</v>
      </c>
      <c r="M3" s="18">
        <f>INDEX(Windows!$C$4:$C$26,MATCH(Model_Inputs!$L3,Windows!$A$4:$A$26,0),1)</f>
        <v>0.28999999999999998</v>
      </c>
      <c r="N3" s="18">
        <f>INDEX(Windows!$D$4:$D$26,MATCH(Model_Inputs!$L3,Windows!$A$4:$A$26,0),1)</f>
        <v>0.5</v>
      </c>
      <c r="O3" s="18" t="s">
        <v>278</v>
      </c>
      <c r="P3" s="18" t="s">
        <v>278</v>
      </c>
      <c r="Q3" s="162">
        <v>0.2</v>
      </c>
      <c r="R3" s="162">
        <v>0.2</v>
      </c>
      <c r="S3" s="162">
        <v>0.2</v>
      </c>
      <c r="T3" s="162">
        <v>0.2</v>
      </c>
      <c r="U3" s="18" t="s">
        <v>346</v>
      </c>
      <c r="V3" s="18" t="s">
        <v>33</v>
      </c>
      <c r="W3" s="18" t="s">
        <v>34</v>
      </c>
      <c r="X3" s="93">
        <v>0.127</v>
      </c>
      <c r="Y3" s="93">
        <v>6.3E-2</v>
      </c>
      <c r="Z3" s="18">
        <v>30</v>
      </c>
      <c r="AA3" s="18">
        <v>30</v>
      </c>
      <c r="AB3" s="18" t="s">
        <v>68</v>
      </c>
      <c r="AC3" s="18" t="s">
        <v>36</v>
      </c>
      <c r="AD3" s="18">
        <v>0</v>
      </c>
      <c r="AE3" s="49">
        <v>0</v>
      </c>
      <c r="AF3" s="18">
        <v>0</v>
      </c>
      <c r="AG3" s="18" t="s">
        <v>68</v>
      </c>
      <c r="AH3" s="18" t="s">
        <v>68</v>
      </c>
      <c r="AI3" s="18" t="s">
        <v>68</v>
      </c>
      <c r="AJ3" s="18" t="s">
        <v>68</v>
      </c>
      <c r="AK3" s="18" t="s">
        <v>68</v>
      </c>
      <c r="AL3" s="18">
        <v>0</v>
      </c>
      <c r="AM3" s="18">
        <v>0</v>
      </c>
    </row>
    <row r="4" spans="1:39" x14ac:dyDescent="0.25">
      <c r="A4" s="12" t="str">
        <f t="shared" si="0"/>
        <v>Electric Furnace with No CAC</v>
      </c>
      <c r="B4" s="18">
        <v>1</v>
      </c>
      <c r="C4" s="18" t="s">
        <v>2285</v>
      </c>
      <c r="D4" s="18">
        <v>0</v>
      </c>
      <c r="E4" s="18">
        <v>2</v>
      </c>
      <c r="F4" s="18">
        <v>1000</v>
      </c>
      <c r="G4" s="18">
        <v>8</v>
      </c>
      <c r="H4" s="18">
        <v>1</v>
      </c>
      <c r="I4" s="18" t="s">
        <v>359</v>
      </c>
      <c r="J4" s="18" t="s">
        <v>31</v>
      </c>
      <c r="K4" s="18" t="s">
        <v>411</v>
      </c>
      <c r="L4" s="18" t="s">
        <v>779</v>
      </c>
      <c r="M4" s="18">
        <f>INDEX(Windows!$C$4:$C$26,MATCH(Model_Inputs!$L4,Windows!$A$4:$A$26,0),1)</f>
        <v>0.28999999999999998</v>
      </c>
      <c r="N4" s="18">
        <f>INDEX(Windows!$D$4:$D$26,MATCH(Model_Inputs!$L4,Windows!$A$4:$A$26,0),1)</f>
        <v>0.5</v>
      </c>
      <c r="O4" s="18" t="s">
        <v>278</v>
      </c>
      <c r="P4" s="18" t="s">
        <v>278</v>
      </c>
      <c r="Q4" s="162">
        <v>0.2</v>
      </c>
      <c r="R4" s="162">
        <v>0.2</v>
      </c>
      <c r="S4" s="162">
        <v>0.2</v>
      </c>
      <c r="T4" s="162">
        <v>0.2</v>
      </c>
      <c r="U4" s="18" t="s">
        <v>347</v>
      </c>
      <c r="V4" s="18" t="s">
        <v>33</v>
      </c>
      <c r="W4" s="18" t="s">
        <v>34</v>
      </c>
      <c r="X4" s="93">
        <v>0.127</v>
      </c>
      <c r="Y4" s="93">
        <v>6.3E-2</v>
      </c>
      <c r="Z4" s="18">
        <v>30</v>
      </c>
      <c r="AA4" s="18">
        <v>30</v>
      </c>
      <c r="AB4" s="18" t="s">
        <v>68</v>
      </c>
      <c r="AC4" s="18" t="s">
        <v>36</v>
      </c>
      <c r="AD4" s="18">
        <v>0</v>
      </c>
      <c r="AE4" s="49">
        <v>0</v>
      </c>
      <c r="AF4" s="18">
        <v>0</v>
      </c>
      <c r="AG4" s="18" t="s">
        <v>68</v>
      </c>
      <c r="AH4" s="18" t="s">
        <v>68</v>
      </c>
      <c r="AI4" s="18" t="s">
        <v>68</v>
      </c>
      <c r="AJ4" s="18" t="s">
        <v>68</v>
      </c>
      <c r="AK4" s="18" t="s">
        <v>68</v>
      </c>
      <c r="AL4" s="18">
        <v>0</v>
      </c>
      <c r="AM4" s="18">
        <v>0</v>
      </c>
    </row>
    <row r="5" spans="1:39" x14ac:dyDescent="0.25">
      <c r="A5" s="12" t="str">
        <f t="shared" si="0"/>
        <v>Gas Furnace with CAC</v>
      </c>
      <c r="B5" s="18">
        <v>1</v>
      </c>
      <c r="C5" s="18" t="s">
        <v>2285</v>
      </c>
      <c r="D5" s="18">
        <v>0</v>
      </c>
      <c r="E5" s="18">
        <v>2</v>
      </c>
      <c r="F5" s="18">
        <v>1000</v>
      </c>
      <c r="G5" s="18">
        <v>8</v>
      </c>
      <c r="H5" s="18">
        <v>1</v>
      </c>
      <c r="I5" s="18" t="s">
        <v>359</v>
      </c>
      <c r="J5" s="18" t="s">
        <v>31</v>
      </c>
      <c r="K5" s="18" t="s">
        <v>411</v>
      </c>
      <c r="L5" s="18" t="s">
        <v>779</v>
      </c>
      <c r="M5" s="18">
        <f>INDEX(Windows!$C$4:$C$26,MATCH(Model_Inputs!$L5,Windows!$A$4:$A$26,0),1)</f>
        <v>0.28999999999999998</v>
      </c>
      <c r="N5" s="18">
        <f>INDEX(Windows!$D$4:$D$26,MATCH(Model_Inputs!$L5,Windows!$A$4:$A$26,0),1)</f>
        <v>0.5</v>
      </c>
      <c r="O5" s="18" t="s">
        <v>278</v>
      </c>
      <c r="P5" s="18" t="s">
        <v>278</v>
      </c>
      <c r="Q5" s="162">
        <v>0.2</v>
      </c>
      <c r="R5" s="162">
        <v>0.2</v>
      </c>
      <c r="S5" s="162">
        <v>0.2</v>
      </c>
      <c r="T5" s="162">
        <v>0.2</v>
      </c>
      <c r="U5" s="18" t="s">
        <v>348</v>
      </c>
      <c r="V5" s="18" t="s">
        <v>33</v>
      </c>
      <c r="W5" s="18" t="s">
        <v>34</v>
      </c>
      <c r="X5" s="93">
        <v>0.127</v>
      </c>
      <c r="Y5" s="93">
        <v>6.3E-2</v>
      </c>
      <c r="Z5" s="18">
        <v>30</v>
      </c>
      <c r="AA5" s="18">
        <v>30</v>
      </c>
      <c r="AB5" s="18" t="s">
        <v>68</v>
      </c>
      <c r="AC5" s="18" t="s">
        <v>36</v>
      </c>
      <c r="AD5" s="18">
        <v>0</v>
      </c>
      <c r="AE5" s="49">
        <v>0</v>
      </c>
      <c r="AF5" s="18">
        <v>0</v>
      </c>
      <c r="AG5" s="18" t="s">
        <v>68</v>
      </c>
      <c r="AH5" s="18" t="s">
        <v>68</v>
      </c>
      <c r="AI5" s="18" t="s">
        <v>68</v>
      </c>
      <c r="AJ5" s="18" t="s">
        <v>68</v>
      </c>
      <c r="AK5" s="18" t="s">
        <v>68</v>
      </c>
      <c r="AL5" s="18">
        <v>0</v>
      </c>
      <c r="AM5" s="18">
        <v>0</v>
      </c>
    </row>
    <row r="6" spans="1:39" x14ac:dyDescent="0.25">
      <c r="A6" s="12" t="str">
        <f t="shared" si="0"/>
        <v>Gas Furnace with No CAC</v>
      </c>
      <c r="B6" s="18">
        <v>1</v>
      </c>
      <c r="C6" s="18" t="s">
        <v>2285</v>
      </c>
      <c r="D6" s="18">
        <v>0</v>
      </c>
      <c r="E6" s="18">
        <v>2</v>
      </c>
      <c r="F6" s="18">
        <v>1000</v>
      </c>
      <c r="G6" s="18">
        <v>8</v>
      </c>
      <c r="H6" s="18">
        <v>1</v>
      </c>
      <c r="I6" s="18" t="s">
        <v>359</v>
      </c>
      <c r="J6" s="18" t="s">
        <v>31</v>
      </c>
      <c r="K6" s="18" t="s">
        <v>411</v>
      </c>
      <c r="L6" s="18" t="s">
        <v>779</v>
      </c>
      <c r="M6" s="18">
        <f>INDEX(Windows!$C$4:$C$26,MATCH(Model_Inputs!$L6,Windows!$A$4:$A$26,0),1)</f>
        <v>0.28999999999999998</v>
      </c>
      <c r="N6" s="18">
        <f>INDEX(Windows!$D$4:$D$26,MATCH(Model_Inputs!$L6,Windows!$A$4:$A$26,0),1)</f>
        <v>0.5</v>
      </c>
      <c r="O6" s="18" t="s">
        <v>278</v>
      </c>
      <c r="P6" s="18" t="s">
        <v>278</v>
      </c>
      <c r="Q6" s="162">
        <v>0.2</v>
      </c>
      <c r="R6" s="162">
        <v>0.2</v>
      </c>
      <c r="S6" s="162">
        <v>0.2</v>
      </c>
      <c r="T6" s="162">
        <v>0.2</v>
      </c>
      <c r="U6" s="18" t="s">
        <v>349</v>
      </c>
      <c r="V6" s="18" t="s">
        <v>33</v>
      </c>
      <c r="W6" s="18" t="s">
        <v>34</v>
      </c>
      <c r="X6" s="93">
        <v>0.127</v>
      </c>
      <c r="Y6" s="93">
        <v>6.3E-2</v>
      </c>
      <c r="Z6" s="18">
        <v>30</v>
      </c>
      <c r="AA6" s="18">
        <v>30</v>
      </c>
      <c r="AB6" s="18" t="s">
        <v>68</v>
      </c>
      <c r="AC6" s="18" t="s">
        <v>36</v>
      </c>
      <c r="AD6" s="18">
        <v>0</v>
      </c>
      <c r="AE6" s="49">
        <v>0</v>
      </c>
      <c r="AF6" s="18">
        <v>0</v>
      </c>
      <c r="AG6" s="18" t="s">
        <v>68</v>
      </c>
      <c r="AH6" s="18" t="s">
        <v>68</v>
      </c>
      <c r="AI6" s="18" t="s">
        <v>68</v>
      </c>
      <c r="AJ6" s="18" t="s">
        <v>68</v>
      </c>
      <c r="AK6" s="18" t="s">
        <v>68</v>
      </c>
      <c r="AL6" s="18">
        <v>0</v>
      </c>
      <c r="AM6" s="18">
        <v>0</v>
      </c>
    </row>
    <row r="7" spans="1:39" x14ac:dyDescent="0.25">
      <c r="B7" s="18"/>
      <c r="C7" s="18"/>
      <c r="D7" s="18"/>
      <c r="E7" s="18"/>
      <c r="F7" s="18"/>
      <c r="G7" s="18"/>
      <c r="H7" s="18"/>
      <c r="I7" s="18"/>
      <c r="J7" s="18"/>
      <c r="K7" s="18"/>
      <c r="L7" s="18"/>
      <c r="M7" s="18"/>
      <c r="N7" s="18"/>
      <c r="O7" s="18"/>
      <c r="P7" s="18"/>
      <c r="Q7" s="18"/>
      <c r="R7" s="18"/>
      <c r="S7" s="18"/>
      <c r="T7" s="18"/>
      <c r="U7" s="18"/>
      <c r="V7" s="18"/>
      <c r="W7" s="18"/>
      <c r="X7" s="93"/>
      <c r="Y7" s="93"/>
      <c r="Z7" s="18"/>
      <c r="AA7" s="18"/>
      <c r="AB7" s="18"/>
      <c r="AC7" s="18"/>
      <c r="AD7" s="18"/>
      <c r="AE7" s="49"/>
      <c r="AF7" s="18"/>
      <c r="AG7" s="18"/>
      <c r="AH7" s="18"/>
      <c r="AI7" s="18"/>
      <c r="AJ7" s="18"/>
      <c r="AK7" s="18"/>
      <c r="AL7" s="18"/>
      <c r="AM7" s="18"/>
    </row>
    <row r="8" spans="1:39" x14ac:dyDescent="0.25">
      <c r="B8" s="18"/>
      <c r="C8" s="18"/>
      <c r="D8" s="18"/>
      <c r="E8" s="18"/>
      <c r="F8" s="18"/>
      <c r="G8" s="18"/>
      <c r="H8" s="18"/>
      <c r="I8" s="18"/>
      <c r="J8" s="18"/>
      <c r="K8" s="18"/>
      <c r="L8" s="18"/>
      <c r="M8" s="18"/>
      <c r="N8" s="18"/>
      <c r="O8" s="18"/>
      <c r="P8" s="18"/>
      <c r="Q8" s="18"/>
      <c r="R8" s="18"/>
      <c r="S8" s="18"/>
      <c r="T8" s="18"/>
      <c r="U8" s="18"/>
      <c r="V8" s="18"/>
      <c r="W8" s="18"/>
      <c r="X8" s="93"/>
      <c r="Y8" s="93"/>
      <c r="Z8" s="18"/>
      <c r="AA8" s="18"/>
      <c r="AB8" s="18"/>
      <c r="AC8" s="18"/>
      <c r="AD8" s="18"/>
      <c r="AE8" s="49"/>
      <c r="AF8" s="18"/>
      <c r="AG8" s="18"/>
      <c r="AH8" s="18"/>
      <c r="AI8" s="18"/>
      <c r="AJ8" s="18"/>
      <c r="AK8" s="18"/>
      <c r="AL8" s="18"/>
      <c r="AM8" s="18"/>
    </row>
    <row r="9" spans="1:39" x14ac:dyDescent="0.25">
      <c r="B9" s="18"/>
      <c r="C9" s="18"/>
      <c r="D9" s="18"/>
      <c r="E9" s="18"/>
      <c r="F9" s="18"/>
      <c r="G9" s="18"/>
      <c r="H9" s="18"/>
      <c r="I9" s="18"/>
      <c r="J9" s="18"/>
      <c r="K9" s="18"/>
      <c r="L9" s="18"/>
      <c r="M9" s="18"/>
      <c r="N9" s="18"/>
      <c r="O9" s="18"/>
      <c r="P9" s="18"/>
      <c r="Q9" s="18"/>
      <c r="R9" s="18"/>
      <c r="S9" s="18"/>
      <c r="T9" s="18"/>
      <c r="U9" s="18"/>
      <c r="V9" s="18"/>
      <c r="W9" s="18"/>
      <c r="X9" s="93"/>
      <c r="Y9" s="93"/>
      <c r="Z9" s="18"/>
      <c r="AA9" s="18"/>
      <c r="AB9" s="18"/>
      <c r="AC9" s="18"/>
      <c r="AD9" s="18"/>
      <c r="AE9" s="49"/>
      <c r="AF9" s="18"/>
      <c r="AG9" s="18"/>
      <c r="AH9" s="18"/>
      <c r="AI9" s="18"/>
      <c r="AJ9" s="18"/>
      <c r="AK9" s="18"/>
      <c r="AL9" s="18"/>
      <c r="AM9" s="18"/>
    </row>
    <row r="10" spans="1:39" x14ac:dyDescent="0.25">
      <c r="B10" s="18"/>
      <c r="C10" s="18"/>
      <c r="D10" s="18"/>
      <c r="E10" s="18"/>
      <c r="F10" s="18"/>
      <c r="G10" s="18"/>
      <c r="H10" s="18"/>
      <c r="I10" s="18"/>
      <c r="J10" s="18"/>
      <c r="K10" s="18"/>
      <c r="L10" s="18"/>
      <c r="M10" s="18"/>
      <c r="N10" s="18"/>
      <c r="O10" s="18"/>
      <c r="P10" s="18"/>
      <c r="Q10" s="18"/>
      <c r="R10" s="18"/>
      <c r="S10" s="18"/>
      <c r="T10" s="18"/>
      <c r="U10" s="18"/>
      <c r="V10" s="18"/>
      <c r="W10" s="18"/>
      <c r="X10" s="93"/>
      <c r="Y10" s="93"/>
      <c r="Z10" s="18"/>
      <c r="AA10" s="18"/>
      <c r="AB10" s="18"/>
      <c r="AC10" s="18"/>
      <c r="AD10" s="18"/>
      <c r="AE10" s="49"/>
      <c r="AF10" s="18"/>
      <c r="AG10" s="18"/>
      <c r="AH10" s="18"/>
      <c r="AI10" s="18"/>
      <c r="AJ10" s="18"/>
      <c r="AK10" s="18"/>
      <c r="AL10" s="18"/>
      <c r="AM10" s="18"/>
    </row>
    <row r="11" spans="1:39" x14ac:dyDescent="0.25">
      <c r="B11" s="18"/>
      <c r="C11" s="18"/>
      <c r="D11" s="18"/>
      <c r="E11" s="18"/>
      <c r="F11" s="18"/>
      <c r="G11" s="18"/>
      <c r="H11" s="18"/>
      <c r="I11" s="18"/>
      <c r="J11" s="18"/>
      <c r="K11" s="18"/>
      <c r="L11" s="18"/>
      <c r="M11" s="18"/>
      <c r="N11" s="18"/>
      <c r="O11" s="18"/>
      <c r="P11" s="18"/>
      <c r="Q11" s="18"/>
      <c r="R11" s="18"/>
      <c r="S11" s="18"/>
      <c r="T11" s="18"/>
      <c r="U11" s="18"/>
      <c r="V11" s="18"/>
      <c r="W11" s="18"/>
      <c r="X11" s="93"/>
      <c r="Y11" s="93"/>
      <c r="Z11" s="18"/>
      <c r="AA11" s="18"/>
      <c r="AB11" s="18"/>
      <c r="AC11" s="18"/>
      <c r="AD11" s="18"/>
      <c r="AE11" s="49"/>
      <c r="AF11" s="18"/>
      <c r="AG11" s="18"/>
      <c r="AH11" s="18"/>
      <c r="AI11" s="18"/>
      <c r="AJ11" s="18"/>
      <c r="AK11" s="18"/>
      <c r="AL11" s="18"/>
      <c r="AM11" s="18"/>
    </row>
    <row r="12" spans="1:39" x14ac:dyDescent="0.25">
      <c r="B12" s="18"/>
      <c r="C12" s="18"/>
      <c r="D12" s="18"/>
      <c r="E12" s="18"/>
      <c r="F12" s="18"/>
      <c r="G12" s="18"/>
      <c r="H12" s="18"/>
      <c r="I12" s="18"/>
      <c r="J12" s="18"/>
      <c r="K12" s="18"/>
      <c r="L12" s="18"/>
      <c r="M12" s="18"/>
      <c r="N12" s="18"/>
      <c r="O12" s="18"/>
      <c r="P12" s="18"/>
      <c r="Q12" s="18"/>
      <c r="R12" s="18"/>
      <c r="S12" s="18"/>
      <c r="T12" s="18"/>
      <c r="U12" s="18"/>
      <c r="V12" s="18"/>
      <c r="W12" s="18"/>
      <c r="X12" s="93"/>
      <c r="Y12" s="93"/>
      <c r="Z12" s="18"/>
      <c r="AA12" s="18"/>
      <c r="AB12" s="18"/>
      <c r="AC12" s="18"/>
      <c r="AD12" s="18"/>
      <c r="AE12" s="49"/>
      <c r="AF12" s="18"/>
      <c r="AG12" s="18"/>
      <c r="AH12" s="18"/>
      <c r="AI12" s="18"/>
      <c r="AJ12" s="18"/>
      <c r="AK12" s="18"/>
      <c r="AL12" s="18"/>
      <c r="AM12" s="18"/>
    </row>
    <row r="13" spans="1:39" x14ac:dyDescent="0.25">
      <c r="B13" s="18"/>
      <c r="C13" s="18"/>
      <c r="D13" s="18"/>
      <c r="E13" s="18"/>
      <c r="F13" s="18"/>
      <c r="G13" s="18"/>
      <c r="H13" s="18"/>
      <c r="I13" s="18"/>
      <c r="J13" s="18"/>
      <c r="K13" s="18"/>
      <c r="L13" s="18"/>
      <c r="M13" s="18"/>
      <c r="N13" s="18"/>
      <c r="O13" s="18"/>
      <c r="P13" s="18"/>
      <c r="Q13" s="18"/>
      <c r="R13" s="18"/>
      <c r="S13" s="18"/>
      <c r="T13" s="18"/>
      <c r="U13" s="18"/>
      <c r="V13" s="18"/>
      <c r="W13" s="18"/>
      <c r="X13" s="93"/>
      <c r="Y13" s="93"/>
      <c r="Z13" s="18"/>
      <c r="AA13" s="18"/>
      <c r="AB13" s="18"/>
      <c r="AC13" s="18"/>
      <c r="AD13" s="18"/>
      <c r="AE13" s="49"/>
      <c r="AF13" s="18"/>
      <c r="AG13" s="18"/>
      <c r="AH13" s="18"/>
      <c r="AI13" s="18"/>
      <c r="AJ13" s="18"/>
      <c r="AK13" s="18"/>
      <c r="AL13" s="18"/>
      <c r="AM13" s="18"/>
    </row>
    <row r="14" spans="1:39" x14ac:dyDescent="0.25">
      <c r="B14" s="18"/>
      <c r="C14" s="18"/>
      <c r="D14" s="18"/>
      <c r="E14" s="18"/>
      <c r="F14" s="18"/>
      <c r="G14" s="18"/>
      <c r="H14" s="18"/>
      <c r="I14" s="18"/>
      <c r="J14" s="18"/>
      <c r="K14" s="18"/>
      <c r="L14" s="18"/>
      <c r="M14" s="18"/>
      <c r="N14" s="18"/>
      <c r="O14" s="18"/>
      <c r="P14" s="18"/>
      <c r="Q14" s="18"/>
      <c r="R14" s="18"/>
      <c r="S14" s="18"/>
      <c r="T14" s="18"/>
      <c r="U14" s="18"/>
      <c r="V14" s="18"/>
      <c r="W14" s="18"/>
      <c r="X14" s="93"/>
      <c r="Y14" s="93"/>
      <c r="Z14" s="18"/>
      <c r="AA14" s="18"/>
      <c r="AB14" s="18"/>
      <c r="AC14" s="18"/>
      <c r="AD14" s="18"/>
      <c r="AE14" s="49"/>
      <c r="AF14" s="18"/>
      <c r="AG14" s="18"/>
      <c r="AH14" s="18"/>
      <c r="AI14" s="18"/>
      <c r="AJ14" s="18"/>
      <c r="AK14" s="18"/>
      <c r="AL14" s="18"/>
      <c r="AM14" s="18"/>
    </row>
    <row r="15" spans="1:39" x14ac:dyDescent="0.25">
      <c r="B15" s="18"/>
      <c r="C15" s="18"/>
      <c r="D15" s="18"/>
      <c r="E15" s="18"/>
      <c r="F15" s="18"/>
      <c r="G15" s="18"/>
      <c r="H15" s="18"/>
      <c r="I15" s="18"/>
      <c r="J15" s="18"/>
      <c r="K15" s="18"/>
      <c r="L15" s="18"/>
      <c r="M15" s="18"/>
      <c r="N15" s="18"/>
      <c r="O15" s="18"/>
      <c r="P15" s="18"/>
      <c r="Q15" s="18"/>
      <c r="R15" s="18"/>
      <c r="S15" s="18"/>
      <c r="T15" s="18"/>
      <c r="U15" s="18"/>
      <c r="V15" s="18"/>
      <c r="W15" s="18"/>
      <c r="X15" s="93"/>
      <c r="Y15" s="93"/>
      <c r="Z15" s="18"/>
      <c r="AA15" s="18"/>
      <c r="AB15" s="18"/>
      <c r="AC15" s="18"/>
      <c r="AD15" s="18"/>
      <c r="AE15" s="49"/>
      <c r="AF15" s="18"/>
      <c r="AG15" s="18"/>
      <c r="AH15" s="18"/>
      <c r="AI15" s="18"/>
      <c r="AJ15" s="18"/>
      <c r="AK15" s="18"/>
      <c r="AL15" s="18"/>
      <c r="AM15" s="18"/>
    </row>
    <row r="16" spans="1:39" x14ac:dyDescent="0.25">
      <c r="B16" s="18"/>
      <c r="C16" s="18"/>
      <c r="D16" s="18"/>
      <c r="E16" s="18"/>
      <c r="F16" s="18"/>
      <c r="G16" s="18"/>
      <c r="H16" s="18"/>
      <c r="I16" s="18"/>
      <c r="J16" s="18"/>
      <c r="K16" s="18"/>
      <c r="L16" s="18"/>
      <c r="M16" s="18"/>
      <c r="N16" s="18"/>
      <c r="O16" s="18"/>
      <c r="P16" s="18"/>
      <c r="Q16" s="18"/>
      <c r="R16" s="18"/>
      <c r="S16" s="18"/>
      <c r="T16" s="18"/>
      <c r="U16" s="18"/>
      <c r="V16" s="18"/>
      <c r="W16" s="18"/>
      <c r="X16" s="93"/>
      <c r="Y16" s="93"/>
      <c r="Z16" s="18"/>
      <c r="AA16" s="18"/>
      <c r="AB16" s="18"/>
      <c r="AC16" s="18"/>
      <c r="AD16" s="18"/>
      <c r="AE16" s="49"/>
      <c r="AF16" s="18"/>
      <c r="AG16" s="18"/>
      <c r="AH16" s="18"/>
      <c r="AI16" s="18"/>
      <c r="AJ16" s="18"/>
      <c r="AK16" s="18"/>
      <c r="AL16" s="18"/>
      <c r="AM16" s="18"/>
    </row>
    <row r="17" spans="2:39" x14ac:dyDescent="0.25">
      <c r="B17" s="18"/>
      <c r="C17" s="18"/>
      <c r="D17" s="18"/>
      <c r="E17" s="18"/>
      <c r="F17" s="18"/>
      <c r="G17" s="18"/>
      <c r="H17" s="18"/>
      <c r="I17" s="18"/>
      <c r="J17" s="18"/>
      <c r="K17" s="18"/>
      <c r="L17" s="18"/>
      <c r="M17" s="18"/>
      <c r="N17" s="18"/>
      <c r="O17" s="18"/>
      <c r="P17" s="18"/>
      <c r="Q17" s="18"/>
      <c r="R17" s="18"/>
      <c r="S17" s="18"/>
      <c r="T17" s="18"/>
      <c r="U17" s="18"/>
      <c r="V17" s="18"/>
      <c r="W17" s="18"/>
      <c r="X17" s="93"/>
      <c r="Y17" s="93"/>
      <c r="Z17" s="18"/>
      <c r="AA17" s="18"/>
      <c r="AB17" s="18"/>
      <c r="AC17" s="18"/>
      <c r="AD17" s="18"/>
      <c r="AE17" s="49"/>
      <c r="AF17" s="18"/>
      <c r="AG17" s="18"/>
      <c r="AH17" s="18"/>
      <c r="AI17" s="18"/>
      <c r="AJ17" s="18"/>
      <c r="AK17" s="18"/>
      <c r="AL17" s="18"/>
      <c r="AM17" s="18"/>
    </row>
    <row r="18" spans="2:39" x14ac:dyDescent="0.25">
      <c r="B18" s="18"/>
      <c r="C18" s="18"/>
      <c r="D18" s="18"/>
      <c r="E18" s="18"/>
      <c r="F18" s="18"/>
      <c r="G18" s="18"/>
      <c r="H18" s="18"/>
      <c r="I18" s="18"/>
      <c r="J18" s="18"/>
      <c r="K18" s="18"/>
      <c r="L18" s="18"/>
      <c r="M18" s="18"/>
      <c r="N18" s="18"/>
      <c r="O18" s="18"/>
      <c r="P18" s="18"/>
      <c r="Q18" s="18"/>
      <c r="R18" s="18"/>
      <c r="S18" s="18"/>
      <c r="T18" s="18"/>
      <c r="U18" s="18"/>
      <c r="V18" s="18"/>
      <c r="W18" s="18"/>
      <c r="X18" s="93"/>
      <c r="Y18" s="93"/>
      <c r="Z18" s="18"/>
      <c r="AA18" s="18"/>
      <c r="AB18" s="18"/>
      <c r="AC18" s="18"/>
      <c r="AD18" s="18"/>
      <c r="AE18" s="49"/>
      <c r="AF18" s="18"/>
      <c r="AG18" s="18"/>
      <c r="AH18" s="18"/>
      <c r="AI18" s="18"/>
      <c r="AJ18" s="18"/>
      <c r="AK18" s="18"/>
      <c r="AL18" s="18"/>
      <c r="AM18" s="18"/>
    </row>
    <row r="19" spans="2:39" x14ac:dyDescent="0.25">
      <c r="B19" s="18"/>
      <c r="C19" s="18"/>
      <c r="D19" s="18"/>
      <c r="E19" s="18"/>
      <c r="F19" s="18"/>
      <c r="G19" s="18"/>
      <c r="H19" s="18"/>
      <c r="I19" s="18"/>
      <c r="J19" s="18"/>
      <c r="K19" s="18"/>
      <c r="L19" s="18"/>
      <c r="M19" s="18"/>
      <c r="N19" s="18"/>
      <c r="O19" s="18"/>
      <c r="P19" s="18"/>
      <c r="Q19" s="18"/>
      <c r="R19" s="18"/>
      <c r="S19" s="18"/>
      <c r="T19" s="18"/>
      <c r="U19" s="18"/>
      <c r="V19" s="18"/>
      <c r="W19" s="18"/>
      <c r="X19" s="93"/>
      <c r="Y19" s="93"/>
      <c r="Z19" s="18"/>
      <c r="AA19" s="18"/>
      <c r="AB19" s="18"/>
      <c r="AC19" s="18"/>
      <c r="AD19" s="18"/>
      <c r="AE19" s="49"/>
      <c r="AF19" s="18"/>
      <c r="AG19" s="18"/>
      <c r="AH19" s="18"/>
      <c r="AI19" s="18"/>
      <c r="AJ19" s="18"/>
      <c r="AK19" s="18"/>
      <c r="AL19" s="18"/>
      <c r="AM19" s="18"/>
    </row>
    <row r="20" spans="2:39" x14ac:dyDescent="0.25">
      <c r="B20" s="18"/>
      <c r="C20" s="18"/>
      <c r="D20" s="18"/>
      <c r="E20" s="18"/>
      <c r="F20" s="18"/>
      <c r="G20" s="18"/>
      <c r="H20" s="18"/>
      <c r="I20" s="18"/>
      <c r="J20" s="18"/>
      <c r="K20" s="18"/>
      <c r="L20" s="18"/>
      <c r="M20" s="18"/>
      <c r="N20" s="18"/>
      <c r="O20" s="18"/>
      <c r="P20" s="18"/>
      <c r="Q20" s="18"/>
      <c r="R20" s="18"/>
      <c r="S20" s="18"/>
      <c r="T20" s="18"/>
      <c r="U20" s="18"/>
      <c r="V20" s="18"/>
      <c r="W20" s="18"/>
      <c r="X20" s="93"/>
      <c r="Y20" s="93"/>
      <c r="Z20" s="18"/>
      <c r="AA20" s="18"/>
      <c r="AB20" s="18"/>
      <c r="AC20" s="18"/>
      <c r="AD20" s="18"/>
      <c r="AE20" s="49"/>
      <c r="AF20" s="18"/>
      <c r="AG20" s="18"/>
      <c r="AH20" s="18"/>
      <c r="AI20" s="18"/>
      <c r="AJ20" s="18"/>
      <c r="AK20" s="18"/>
      <c r="AL20" s="18"/>
      <c r="AM20" s="18"/>
    </row>
    <row r="21" spans="2:39" x14ac:dyDescent="0.25">
      <c r="B21" s="18"/>
      <c r="C21" s="18"/>
      <c r="D21" s="18"/>
      <c r="E21" s="18"/>
      <c r="F21" s="18"/>
      <c r="G21" s="18"/>
      <c r="H21" s="18"/>
      <c r="I21" s="18"/>
      <c r="J21" s="18"/>
      <c r="K21" s="18"/>
      <c r="L21" s="18"/>
      <c r="M21" s="18"/>
      <c r="N21" s="18"/>
      <c r="O21" s="18"/>
      <c r="P21" s="18"/>
      <c r="Q21" s="18"/>
      <c r="R21" s="18"/>
      <c r="S21" s="18"/>
      <c r="T21" s="18"/>
      <c r="U21" s="18"/>
      <c r="V21" s="18"/>
      <c r="W21" s="18"/>
      <c r="X21" s="93"/>
      <c r="Y21" s="93"/>
      <c r="Z21" s="18"/>
      <c r="AA21" s="18"/>
      <c r="AB21" s="18"/>
      <c r="AC21" s="18"/>
      <c r="AD21" s="18"/>
      <c r="AE21" s="49"/>
      <c r="AF21" s="18"/>
      <c r="AG21" s="18"/>
      <c r="AH21" s="18"/>
      <c r="AI21" s="18"/>
      <c r="AJ21" s="18"/>
      <c r="AK21" s="18"/>
      <c r="AL21" s="18"/>
      <c r="AM21" s="18"/>
    </row>
    <row r="22" spans="2:39" x14ac:dyDescent="0.25">
      <c r="B22" s="18"/>
      <c r="C22" s="18"/>
      <c r="D22" s="18"/>
      <c r="E22" s="18"/>
      <c r="F22" s="18"/>
      <c r="G22" s="18"/>
      <c r="H22" s="18"/>
      <c r="I22" s="18"/>
      <c r="J22" s="18"/>
      <c r="K22" s="18"/>
      <c r="L22" s="18"/>
      <c r="M22" s="18"/>
      <c r="N22" s="18"/>
      <c r="O22" s="18"/>
      <c r="P22" s="18"/>
      <c r="Q22" s="18"/>
      <c r="R22" s="18"/>
      <c r="S22" s="18"/>
      <c r="T22" s="18"/>
      <c r="U22" s="18"/>
      <c r="V22" s="18"/>
      <c r="W22" s="18"/>
      <c r="X22" s="93"/>
      <c r="Y22" s="93"/>
      <c r="Z22" s="18"/>
      <c r="AA22" s="18"/>
      <c r="AB22" s="18"/>
      <c r="AC22" s="18"/>
      <c r="AD22" s="18"/>
      <c r="AE22" s="49"/>
      <c r="AF22" s="18"/>
      <c r="AG22" s="18"/>
      <c r="AH22" s="18"/>
      <c r="AI22" s="18"/>
      <c r="AJ22" s="18"/>
      <c r="AK22" s="18"/>
      <c r="AL22" s="18"/>
      <c r="AM22" s="18"/>
    </row>
    <row r="23" spans="2:39" x14ac:dyDescent="0.25">
      <c r="B23" s="18"/>
      <c r="C23" s="18"/>
      <c r="D23" s="18"/>
      <c r="E23" s="18"/>
      <c r="F23" s="18"/>
      <c r="G23" s="18"/>
      <c r="H23" s="18"/>
      <c r="I23" s="18"/>
      <c r="J23" s="18"/>
      <c r="K23" s="18"/>
      <c r="L23" s="18"/>
      <c r="M23" s="18"/>
      <c r="N23" s="18"/>
      <c r="O23" s="18"/>
      <c r="P23" s="18"/>
      <c r="Q23" s="18"/>
      <c r="R23" s="18"/>
      <c r="S23" s="18"/>
      <c r="T23" s="18"/>
      <c r="U23" s="18"/>
      <c r="V23" s="18"/>
      <c r="W23" s="18"/>
      <c r="X23" s="93"/>
      <c r="Y23" s="93"/>
      <c r="Z23" s="18"/>
      <c r="AA23" s="18"/>
      <c r="AB23" s="18"/>
      <c r="AC23" s="18"/>
      <c r="AD23" s="18"/>
      <c r="AE23" s="49"/>
      <c r="AF23" s="18"/>
      <c r="AG23" s="18"/>
      <c r="AH23" s="18"/>
      <c r="AI23" s="18"/>
      <c r="AJ23" s="18"/>
      <c r="AK23" s="18"/>
      <c r="AL23" s="18"/>
      <c r="AM23" s="18"/>
    </row>
    <row r="24" spans="2:39" x14ac:dyDescent="0.25">
      <c r="B24" s="18"/>
      <c r="C24" s="18"/>
      <c r="D24" s="18"/>
      <c r="E24" s="18"/>
      <c r="F24" s="18"/>
      <c r="G24" s="18"/>
      <c r="H24" s="18"/>
      <c r="I24" s="18"/>
      <c r="J24" s="18"/>
      <c r="K24" s="18"/>
      <c r="L24" s="18"/>
      <c r="M24" s="18"/>
      <c r="N24" s="18"/>
      <c r="O24" s="18"/>
      <c r="P24" s="18"/>
      <c r="Q24" s="18"/>
      <c r="R24" s="18"/>
      <c r="S24" s="18"/>
      <c r="T24" s="18"/>
      <c r="U24" s="18"/>
      <c r="V24" s="18"/>
      <c r="W24" s="18"/>
      <c r="X24" s="93"/>
      <c r="Y24" s="93"/>
      <c r="Z24" s="18"/>
      <c r="AA24" s="18"/>
      <c r="AB24" s="18"/>
      <c r="AC24" s="18"/>
      <c r="AD24" s="18"/>
      <c r="AE24" s="49"/>
      <c r="AF24" s="18"/>
      <c r="AG24" s="18"/>
      <c r="AH24" s="18"/>
      <c r="AI24" s="18"/>
      <c r="AJ24" s="18"/>
      <c r="AK24" s="18"/>
      <c r="AL24" s="18"/>
      <c r="AM24" s="18"/>
    </row>
    <row r="25" spans="2:39" x14ac:dyDescent="0.25">
      <c r="B25" s="18"/>
      <c r="C25" s="18"/>
      <c r="D25" s="18"/>
      <c r="E25" s="18"/>
      <c r="F25" s="18"/>
      <c r="G25" s="18"/>
      <c r="H25" s="18"/>
      <c r="I25" s="18"/>
      <c r="J25" s="18"/>
      <c r="K25" s="18"/>
      <c r="L25" s="18"/>
      <c r="M25" s="18"/>
      <c r="N25" s="18"/>
      <c r="O25" s="18"/>
      <c r="P25" s="18"/>
      <c r="Q25" s="18"/>
      <c r="R25" s="18"/>
      <c r="S25" s="18"/>
      <c r="T25" s="18"/>
      <c r="U25" s="18"/>
      <c r="V25" s="18"/>
      <c r="W25" s="18"/>
      <c r="X25" s="93"/>
      <c r="Y25" s="93"/>
      <c r="Z25" s="18"/>
      <c r="AA25" s="18"/>
      <c r="AB25" s="18"/>
      <c r="AC25" s="18"/>
      <c r="AD25" s="18"/>
      <c r="AE25" s="49"/>
      <c r="AF25" s="18"/>
      <c r="AG25" s="18"/>
      <c r="AH25" s="18"/>
      <c r="AI25" s="18"/>
      <c r="AJ25" s="18"/>
      <c r="AK25" s="18"/>
      <c r="AL25" s="18"/>
      <c r="AM25" s="18"/>
    </row>
    <row r="26" spans="2:39" x14ac:dyDescent="0.25">
      <c r="B26" s="18"/>
      <c r="C26" s="18"/>
      <c r="D26" s="18"/>
      <c r="E26" s="18"/>
      <c r="F26" s="18"/>
      <c r="G26" s="18"/>
      <c r="H26" s="18"/>
      <c r="I26" s="18"/>
      <c r="J26" s="18"/>
      <c r="K26" s="18"/>
      <c r="L26" s="18"/>
      <c r="M26" s="18"/>
      <c r="N26" s="18"/>
      <c r="O26" s="18"/>
      <c r="P26" s="18"/>
      <c r="Q26" s="18"/>
      <c r="R26" s="18"/>
      <c r="S26" s="18"/>
      <c r="T26" s="18"/>
      <c r="U26" s="18"/>
      <c r="V26" s="18"/>
      <c r="W26" s="18"/>
      <c r="X26" s="93"/>
      <c r="Y26" s="93"/>
      <c r="Z26" s="18"/>
      <c r="AA26" s="18"/>
      <c r="AB26" s="18"/>
      <c r="AC26" s="18"/>
      <c r="AD26" s="18"/>
      <c r="AE26" s="49"/>
      <c r="AF26" s="18"/>
      <c r="AG26" s="18"/>
      <c r="AH26" s="18"/>
      <c r="AI26" s="18"/>
      <c r="AJ26" s="18"/>
      <c r="AK26" s="18"/>
      <c r="AL26" s="18"/>
      <c r="AM26" s="18"/>
    </row>
    <row r="27" spans="2:39" x14ac:dyDescent="0.25">
      <c r="B27" s="18"/>
      <c r="C27" s="18"/>
      <c r="D27" s="18"/>
      <c r="E27" s="18"/>
      <c r="F27" s="18"/>
      <c r="G27" s="18"/>
      <c r="H27" s="18"/>
      <c r="I27" s="18"/>
      <c r="J27" s="18"/>
      <c r="K27" s="18"/>
      <c r="L27" s="18"/>
      <c r="M27" s="18"/>
      <c r="N27" s="18"/>
      <c r="O27" s="18"/>
      <c r="P27" s="18"/>
      <c r="Q27" s="18"/>
      <c r="R27" s="18"/>
      <c r="S27" s="18"/>
      <c r="T27" s="18"/>
      <c r="U27" s="18"/>
      <c r="V27" s="18"/>
      <c r="W27" s="18"/>
      <c r="X27" s="93"/>
      <c r="Y27" s="93"/>
      <c r="Z27" s="18"/>
      <c r="AA27" s="18"/>
      <c r="AB27" s="18"/>
      <c r="AC27" s="18"/>
      <c r="AD27" s="18"/>
      <c r="AE27" s="49"/>
      <c r="AF27" s="18"/>
      <c r="AG27" s="18"/>
      <c r="AH27" s="18"/>
      <c r="AI27" s="18"/>
      <c r="AJ27" s="18"/>
      <c r="AK27" s="18"/>
      <c r="AL27" s="18"/>
      <c r="AM27" s="18"/>
    </row>
    <row r="28" spans="2:39" x14ac:dyDescent="0.25">
      <c r="B28" s="18"/>
      <c r="C28" s="18"/>
      <c r="D28" s="18"/>
      <c r="E28" s="18"/>
      <c r="F28" s="18"/>
      <c r="G28" s="18"/>
      <c r="H28" s="18"/>
      <c r="I28" s="18"/>
      <c r="J28" s="18"/>
      <c r="K28" s="18"/>
      <c r="L28" s="18"/>
      <c r="M28" s="18"/>
      <c r="N28" s="18"/>
      <c r="O28" s="18"/>
      <c r="P28" s="18"/>
      <c r="Q28" s="18"/>
      <c r="R28" s="18"/>
      <c r="S28" s="18"/>
      <c r="T28" s="18"/>
      <c r="U28" s="18"/>
      <c r="V28" s="18"/>
      <c r="W28" s="18"/>
      <c r="X28" s="93"/>
      <c r="Y28" s="93"/>
      <c r="Z28" s="18"/>
      <c r="AA28" s="18"/>
      <c r="AB28" s="18"/>
      <c r="AC28" s="18"/>
      <c r="AD28" s="18"/>
      <c r="AE28" s="49"/>
      <c r="AF28" s="18"/>
      <c r="AG28" s="18"/>
      <c r="AH28" s="18"/>
      <c r="AI28" s="18"/>
      <c r="AJ28" s="18"/>
      <c r="AK28" s="18"/>
      <c r="AL28" s="18"/>
      <c r="AM28" s="18"/>
    </row>
    <row r="29" spans="2:39" x14ac:dyDescent="0.25">
      <c r="B29" s="18"/>
      <c r="C29" s="18"/>
      <c r="D29" s="18"/>
      <c r="E29" s="18"/>
      <c r="F29" s="18"/>
      <c r="G29" s="18"/>
      <c r="H29" s="18"/>
      <c r="I29" s="18"/>
      <c r="J29" s="18"/>
      <c r="K29" s="18"/>
      <c r="L29" s="18"/>
      <c r="M29" s="18"/>
      <c r="N29" s="18"/>
      <c r="O29" s="18"/>
      <c r="P29" s="18"/>
      <c r="Q29" s="18"/>
      <c r="R29" s="18"/>
      <c r="S29" s="18"/>
      <c r="T29" s="18"/>
      <c r="U29" s="18"/>
      <c r="V29" s="18"/>
      <c r="W29" s="18"/>
      <c r="X29" s="93"/>
      <c r="Y29" s="93"/>
      <c r="Z29" s="18"/>
      <c r="AA29" s="18"/>
      <c r="AB29" s="18"/>
      <c r="AC29" s="18"/>
      <c r="AD29" s="18"/>
      <c r="AE29" s="49"/>
      <c r="AF29" s="18"/>
      <c r="AG29" s="18"/>
      <c r="AH29" s="18"/>
      <c r="AI29" s="18"/>
      <c r="AJ29" s="18"/>
      <c r="AK29" s="18"/>
      <c r="AL29" s="18"/>
      <c r="AM29" s="18"/>
    </row>
    <row r="30" spans="2:39" x14ac:dyDescent="0.25">
      <c r="B30" s="18"/>
      <c r="C30" s="18"/>
      <c r="D30" s="18"/>
      <c r="E30" s="18"/>
      <c r="F30" s="18"/>
      <c r="G30" s="18"/>
      <c r="H30" s="18"/>
      <c r="I30" s="18"/>
      <c r="J30" s="18"/>
      <c r="K30" s="18"/>
      <c r="L30" s="18"/>
      <c r="M30" s="18"/>
      <c r="N30" s="18"/>
      <c r="O30" s="18"/>
      <c r="P30" s="18"/>
      <c r="Q30" s="18"/>
      <c r="R30" s="18"/>
      <c r="S30" s="18"/>
      <c r="T30" s="18"/>
      <c r="U30" s="18"/>
      <c r="V30" s="18"/>
      <c r="W30" s="18"/>
      <c r="X30" s="93"/>
      <c r="Y30" s="93"/>
      <c r="Z30" s="18"/>
      <c r="AA30" s="18"/>
      <c r="AB30" s="18"/>
      <c r="AC30" s="18"/>
      <c r="AD30" s="18"/>
      <c r="AE30" s="49"/>
      <c r="AF30" s="18"/>
      <c r="AG30" s="18"/>
      <c r="AH30" s="18"/>
      <c r="AI30" s="18"/>
      <c r="AJ30" s="18"/>
      <c r="AK30" s="18"/>
      <c r="AL30" s="18"/>
      <c r="AM30" s="18"/>
    </row>
    <row r="31" spans="2:39" x14ac:dyDescent="0.25">
      <c r="B31" s="18"/>
      <c r="C31" s="18"/>
      <c r="D31" s="18"/>
      <c r="E31" s="18"/>
      <c r="F31" s="18"/>
      <c r="G31" s="18"/>
      <c r="H31" s="18"/>
      <c r="I31" s="18"/>
      <c r="J31" s="18"/>
      <c r="K31" s="18"/>
      <c r="L31" s="18"/>
      <c r="M31" s="18"/>
      <c r="N31" s="18"/>
      <c r="O31" s="18"/>
      <c r="P31" s="18"/>
      <c r="Q31" s="18"/>
      <c r="R31" s="18"/>
      <c r="S31" s="18"/>
      <c r="T31" s="18"/>
      <c r="U31" s="18"/>
      <c r="V31" s="18"/>
      <c r="W31" s="18"/>
      <c r="X31" s="93"/>
      <c r="Y31" s="93"/>
      <c r="Z31" s="18"/>
      <c r="AA31" s="18"/>
      <c r="AB31" s="18"/>
      <c r="AC31" s="18"/>
      <c r="AD31" s="18"/>
      <c r="AE31" s="49"/>
      <c r="AF31" s="18"/>
      <c r="AG31" s="18"/>
      <c r="AH31" s="18"/>
      <c r="AI31" s="18"/>
      <c r="AJ31" s="18"/>
      <c r="AK31" s="18"/>
      <c r="AL31" s="18"/>
      <c r="AM31" s="18"/>
    </row>
    <row r="32" spans="2:39" x14ac:dyDescent="0.25">
      <c r="B32" s="18"/>
      <c r="C32" s="18"/>
      <c r="D32" s="18"/>
      <c r="E32" s="18"/>
      <c r="F32" s="18"/>
      <c r="G32" s="18"/>
      <c r="H32" s="18"/>
      <c r="I32" s="18"/>
      <c r="J32" s="18"/>
      <c r="K32" s="18"/>
      <c r="L32" s="18"/>
      <c r="M32" s="18"/>
      <c r="N32" s="18"/>
      <c r="O32" s="18"/>
      <c r="P32" s="18"/>
      <c r="Q32" s="18"/>
      <c r="R32" s="18"/>
      <c r="S32" s="18"/>
      <c r="T32" s="18"/>
      <c r="U32" s="18"/>
      <c r="V32" s="18"/>
      <c r="W32" s="18"/>
      <c r="X32" s="93"/>
      <c r="Y32" s="93"/>
      <c r="Z32" s="18"/>
      <c r="AA32" s="18"/>
      <c r="AB32" s="18"/>
      <c r="AC32" s="18"/>
      <c r="AD32" s="18"/>
      <c r="AE32" s="49"/>
      <c r="AF32" s="18"/>
      <c r="AG32" s="18"/>
      <c r="AH32" s="18"/>
      <c r="AI32" s="18"/>
      <c r="AJ32" s="18"/>
      <c r="AK32" s="18"/>
      <c r="AL32" s="18"/>
      <c r="AM32" s="18"/>
    </row>
    <row r="33" spans="2:39" x14ac:dyDescent="0.25">
      <c r="B33" s="18"/>
      <c r="C33" s="18"/>
      <c r="D33" s="18"/>
      <c r="E33" s="18"/>
      <c r="F33" s="18"/>
      <c r="G33" s="18"/>
      <c r="H33" s="18"/>
      <c r="I33" s="18"/>
      <c r="J33" s="18"/>
      <c r="K33" s="18"/>
      <c r="L33" s="18"/>
      <c r="M33" s="18"/>
      <c r="N33" s="18"/>
      <c r="O33" s="18"/>
      <c r="P33" s="18"/>
      <c r="Q33" s="18"/>
      <c r="R33" s="18"/>
      <c r="S33" s="18"/>
      <c r="T33" s="18"/>
      <c r="U33" s="18"/>
      <c r="V33" s="18"/>
      <c r="W33" s="18"/>
      <c r="X33" s="93"/>
      <c r="Y33" s="93"/>
      <c r="Z33" s="18"/>
      <c r="AA33" s="18"/>
      <c r="AB33" s="18"/>
      <c r="AC33" s="18"/>
      <c r="AD33" s="18"/>
      <c r="AE33" s="49"/>
      <c r="AF33" s="18"/>
      <c r="AG33" s="18"/>
      <c r="AH33" s="18"/>
      <c r="AI33" s="18"/>
      <c r="AJ33" s="18"/>
      <c r="AK33" s="18"/>
      <c r="AL33" s="18"/>
      <c r="AM33" s="18"/>
    </row>
    <row r="34" spans="2:39" x14ac:dyDescent="0.25">
      <c r="B34" s="18"/>
      <c r="C34" s="18"/>
      <c r="D34" s="18"/>
      <c r="E34" s="18"/>
      <c r="F34" s="18"/>
      <c r="G34" s="18"/>
      <c r="H34" s="18"/>
      <c r="I34" s="18"/>
      <c r="J34" s="18"/>
      <c r="K34" s="18"/>
      <c r="L34" s="18"/>
      <c r="M34" s="18"/>
      <c r="N34" s="18"/>
      <c r="O34" s="18"/>
      <c r="P34" s="18"/>
      <c r="Q34" s="18"/>
      <c r="R34" s="18"/>
      <c r="S34" s="18"/>
      <c r="T34" s="18"/>
      <c r="U34" s="18"/>
      <c r="V34" s="18"/>
      <c r="W34" s="18"/>
      <c r="X34" s="93"/>
      <c r="Y34" s="93"/>
      <c r="Z34" s="18"/>
      <c r="AA34" s="18"/>
      <c r="AB34" s="18"/>
      <c r="AC34" s="18"/>
      <c r="AD34" s="18"/>
      <c r="AE34" s="49"/>
      <c r="AF34" s="18"/>
      <c r="AG34" s="18"/>
      <c r="AH34" s="18"/>
      <c r="AI34" s="18"/>
      <c r="AJ34" s="18"/>
      <c r="AK34" s="18"/>
      <c r="AL34" s="18"/>
      <c r="AM34" s="18"/>
    </row>
    <row r="35" spans="2:39" x14ac:dyDescent="0.25">
      <c r="B35" s="18"/>
      <c r="C35" s="18"/>
      <c r="D35" s="18"/>
      <c r="E35" s="18"/>
      <c r="F35" s="18"/>
      <c r="G35" s="18"/>
      <c r="H35" s="18"/>
      <c r="I35" s="18"/>
      <c r="J35" s="18"/>
      <c r="K35" s="18"/>
      <c r="L35" s="18"/>
      <c r="M35" s="18"/>
      <c r="N35" s="18"/>
      <c r="O35" s="18"/>
      <c r="P35" s="18"/>
      <c r="Q35" s="18"/>
      <c r="R35" s="18"/>
      <c r="S35" s="18"/>
      <c r="T35" s="18"/>
      <c r="U35" s="18"/>
      <c r="V35" s="18"/>
      <c r="W35" s="18"/>
      <c r="X35" s="93"/>
      <c r="Y35" s="93"/>
      <c r="Z35" s="18"/>
      <c r="AA35" s="18"/>
      <c r="AB35" s="18"/>
      <c r="AC35" s="18"/>
      <c r="AD35" s="18"/>
      <c r="AE35" s="49"/>
      <c r="AF35" s="18"/>
      <c r="AG35" s="18"/>
      <c r="AH35" s="18"/>
      <c r="AI35" s="18"/>
      <c r="AJ35" s="18"/>
      <c r="AK35" s="18"/>
      <c r="AL35" s="18"/>
      <c r="AM35" s="18"/>
    </row>
    <row r="36" spans="2:39" x14ac:dyDescent="0.25">
      <c r="B36" s="18"/>
      <c r="C36" s="18"/>
      <c r="D36" s="18"/>
      <c r="E36" s="18"/>
      <c r="F36" s="18"/>
      <c r="G36" s="18"/>
      <c r="H36" s="18"/>
      <c r="I36" s="18"/>
      <c r="J36" s="18"/>
      <c r="K36" s="18"/>
      <c r="L36" s="18"/>
      <c r="M36" s="18"/>
      <c r="N36" s="18"/>
      <c r="O36" s="18"/>
      <c r="P36" s="18"/>
      <c r="Q36" s="18"/>
      <c r="R36" s="18"/>
      <c r="S36" s="18"/>
      <c r="T36" s="18"/>
      <c r="U36" s="18"/>
      <c r="V36" s="18"/>
      <c r="W36" s="18"/>
      <c r="X36" s="93"/>
      <c r="Y36" s="93"/>
      <c r="Z36" s="18"/>
      <c r="AA36" s="18"/>
      <c r="AB36" s="18"/>
      <c r="AC36" s="18"/>
      <c r="AD36" s="18"/>
      <c r="AE36" s="49"/>
      <c r="AF36" s="18"/>
      <c r="AG36" s="18"/>
      <c r="AH36" s="18"/>
      <c r="AI36" s="18"/>
      <c r="AJ36" s="18"/>
      <c r="AK36" s="18"/>
      <c r="AL36" s="18"/>
      <c r="AM36" s="18"/>
    </row>
    <row r="37" spans="2:39" x14ac:dyDescent="0.25">
      <c r="B37" s="18"/>
      <c r="C37" s="18"/>
      <c r="D37" s="18"/>
      <c r="E37" s="18"/>
      <c r="F37" s="18"/>
      <c r="G37" s="18"/>
      <c r="H37" s="18"/>
      <c r="I37" s="18"/>
      <c r="J37" s="18"/>
      <c r="K37" s="18"/>
      <c r="L37" s="18"/>
      <c r="M37" s="18"/>
      <c r="N37" s="18"/>
      <c r="O37" s="18"/>
      <c r="P37" s="18"/>
      <c r="Q37" s="18"/>
      <c r="R37" s="18"/>
      <c r="S37" s="18"/>
      <c r="T37" s="18"/>
      <c r="U37" s="18"/>
      <c r="V37" s="18"/>
      <c r="W37" s="18"/>
      <c r="X37" s="93"/>
      <c r="Y37" s="93"/>
      <c r="Z37" s="18"/>
      <c r="AA37" s="18"/>
      <c r="AB37" s="18"/>
      <c r="AC37" s="18"/>
      <c r="AD37" s="18"/>
      <c r="AE37" s="49"/>
      <c r="AF37" s="18"/>
      <c r="AG37" s="18"/>
      <c r="AH37" s="18"/>
      <c r="AI37" s="18"/>
      <c r="AJ37" s="18"/>
      <c r="AK37" s="18"/>
      <c r="AL37" s="18"/>
      <c r="AM37" s="18"/>
    </row>
    <row r="38" spans="2:39" x14ac:dyDescent="0.25">
      <c r="B38" s="18"/>
      <c r="C38" s="18"/>
      <c r="D38" s="18"/>
      <c r="E38" s="18"/>
      <c r="F38" s="18"/>
      <c r="G38" s="18"/>
      <c r="H38" s="18"/>
      <c r="I38" s="18"/>
      <c r="J38" s="18"/>
      <c r="K38" s="18"/>
      <c r="L38" s="18"/>
      <c r="M38" s="18"/>
      <c r="N38" s="18"/>
      <c r="O38" s="18"/>
      <c r="P38" s="18"/>
      <c r="Q38" s="18"/>
      <c r="R38" s="18"/>
      <c r="S38" s="18"/>
      <c r="T38" s="18"/>
      <c r="U38" s="18"/>
      <c r="V38" s="18"/>
      <c r="W38" s="18"/>
      <c r="X38" s="93"/>
      <c r="Y38" s="93"/>
      <c r="Z38" s="18"/>
      <c r="AA38" s="18"/>
      <c r="AB38" s="18"/>
      <c r="AC38" s="18"/>
      <c r="AD38" s="18"/>
      <c r="AE38" s="49"/>
      <c r="AF38" s="18"/>
      <c r="AG38" s="18"/>
      <c r="AH38" s="18"/>
      <c r="AI38" s="18"/>
      <c r="AJ38" s="18"/>
      <c r="AK38" s="18"/>
      <c r="AL38" s="18"/>
      <c r="AM38" s="18"/>
    </row>
    <row r="39" spans="2:39" x14ac:dyDescent="0.25">
      <c r="B39" s="18"/>
      <c r="C39" s="18"/>
      <c r="D39" s="18"/>
      <c r="E39" s="18"/>
      <c r="F39" s="18"/>
      <c r="G39" s="18"/>
      <c r="H39" s="18"/>
      <c r="I39" s="18"/>
      <c r="J39" s="18"/>
      <c r="K39" s="18"/>
      <c r="L39" s="18"/>
      <c r="M39" s="18"/>
      <c r="N39" s="18"/>
      <c r="O39" s="18"/>
      <c r="P39" s="18"/>
      <c r="Q39" s="18"/>
      <c r="R39" s="18"/>
      <c r="S39" s="18"/>
      <c r="T39" s="18"/>
      <c r="U39" s="18"/>
      <c r="V39" s="18"/>
      <c r="W39" s="18"/>
      <c r="X39" s="93"/>
      <c r="Y39" s="93"/>
      <c r="Z39" s="18"/>
      <c r="AA39" s="18"/>
      <c r="AB39" s="18"/>
      <c r="AC39" s="18"/>
      <c r="AD39" s="18"/>
      <c r="AE39" s="49"/>
      <c r="AF39" s="18"/>
      <c r="AG39" s="18"/>
      <c r="AH39" s="18"/>
      <c r="AI39" s="18"/>
      <c r="AJ39" s="18"/>
      <c r="AK39" s="18"/>
      <c r="AL39" s="18"/>
      <c r="AM39" s="18"/>
    </row>
    <row r="40" spans="2:39" x14ac:dyDescent="0.25">
      <c r="B40" s="18"/>
      <c r="C40" s="18"/>
      <c r="D40" s="18"/>
      <c r="E40" s="18"/>
      <c r="F40" s="18"/>
      <c r="G40" s="18"/>
      <c r="H40" s="18"/>
      <c r="I40" s="18"/>
      <c r="J40" s="18"/>
      <c r="K40" s="18"/>
      <c r="L40" s="18"/>
      <c r="M40" s="18"/>
      <c r="N40" s="18"/>
      <c r="O40" s="18"/>
      <c r="P40" s="18"/>
      <c r="Q40" s="18"/>
      <c r="R40" s="18"/>
      <c r="S40" s="18"/>
      <c r="T40" s="18"/>
      <c r="U40" s="18"/>
      <c r="V40" s="18"/>
      <c r="W40" s="18"/>
      <c r="X40" s="93"/>
      <c r="Y40" s="93"/>
      <c r="Z40" s="18"/>
      <c r="AA40" s="18"/>
      <c r="AB40" s="18"/>
      <c r="AC40" s="18"/>
      <c r="AD40" s="18"/>
      <c r="AE40" s="49"/>
      <c r="AF40" s="18"/>
      <c r="AG40" s="18"/>
      <c r="AH40" s="18"/>
      <c r="AI40" s="18"/>
      <c r="AJ40" s="18"/>
      <c r="AK40" s="18"/>
      <c r="AL40" s="18"/>
      <c r="AM40" s="18"/>
    </row>
    <row r="41" spans="2:39" x14ac:dyDescent="0.25">
      <c r="B41" s="18"/>
      <c r="C41" s="18"/>
      <c r="D41" s="18"/>
      <c r="E41" s="18"/>
      <c r="F41" s="18"/>
      <c r="G41" s="18"/>
      <c r="H41" s="18"/>
      <c r="I41" s="18"/>
      <c r="J41" s="18"/>
      <c r="K41" s="18"/>
      <c r="L41" s="18"/>
      <c r="M41" s="18"/>
      <c r="N41" s="18"/>
      <c r="O41" s="18"/>
      <c r="P41" s="18"/>
      <c r="Q41" s="18"/>
      <c r="R41" s="18"/>
      <c r="S41" s="18"/>
      <c r="T41" s="18"/>
      <c r="U41" s="18"/>
      <c r="V41" s="18"/>
      <c r="W41" s="18"/>
      <c r="X41" s="93"/>
      <c r="Y41" s="93"/>
      <c r="Z41" s="18"/>
      <c r="AA41" s="18"/>
      <c r="AB41" s="18"/>
      <c r="AC41" s="18"/>
      <c r="AD41" s="18"/>
      <c r="AE41" s="49"/>
      <c r="AF41" s="18"/>
      <c r="AG41" s="18"/>
      <c r="AH41" s="18"/>
      <c r="AI41" s="18"/>
      <c r="AJ41" s="18"/>
      <c r="AK41" s="18"/>
      <c r="AL41" s="18"/>
      <c r="AM41" s="18"/>
    </row>
    <row r="42" spans="2:39" x14ac:dyDescent="0.25">
      <c r="B42" s="18"/>
      <c r="D42" s="18"/>
      <c r="E42" s="18"/>
      <c r="F42" s="18"/>
      <c r="G42" s="18"/>
      <c r="H42" s="18"/>
      <c r="M42" s="18"/>
      <c r="N42" s="18"/>
      <c r="O42" s="18"/>
      <c r="P42" s="18"/>
      <c r="Q42" s="18"/>
      <c r="R42" s="18"/>
      <c r="S42" s="18"/>
      <c r="T42" s="18"/>
      <c r="Z42" s="18"/>
      <c r="AA42" s="18"/>
      <c r="AC42" s="18"/>
      <c r="AD42" s="18"/>
      <c r="AE42" s="49"/>
    </row>
    <row r="43" spans="2:39" x14ac:dyDescent="0.25">
      <c r="B43" s="18"/>
      <c r="D43" s="18"/>
      <c r="E43" s="18"/>
      <c r="F43" s="18"/>
      <c r="G43" s="18"/>
      <c r="H43" s="18"/>
      <c r="M43" s="18"/>
      <c r="N43" s="18"/>
      <c r="O43" s="18"/>
      <c r="P43" s="18"/>
      <c r="Q43" s="18"/>
      <c r="R43" s="18"/>
      <c r="S43" s="18"/>
      <c r="T43" s="18"/>
      <c r="Z43" s="18"/>
      <c r="AA43" s="18"/>
      <c r="AC43" s="18"/>
      <c r="AD43" s="18"/>
      <c r="AE43" s="49"/>
    </row>
    <row r="44" spans="2:39" x14ac:dyDescent="0.25">
      <c r="B44" s="18"/>
      <c r="D44" s="18"/>
      <c r="E44" s="18"/>
      <c r="F44" s="18"/>
      <c r="G44" s="18"/>
      <c r="H44" s="18"/>
      <c r="M44" s="18"/>
      <c r="N44" s="18"/>
      <c r="O44" s="18"/>
      <c r="P44" s="18"/>
      <c r="Q44" s="18"/>
      <c r="R44" s="18"/>
      <c r="S44" s="18"/>
      <c r="T44" s="18"/>
      <c r="Z44" s="18"/>
      <c r="AA44" s="18"/>
      <c r="AC44" s="18"/>
      <c r="AD44" s="18"/>
      <c r="AE44" s="49"/>
    </row>
    <row r="45" spans="2:39" x14ac:dyDescent="0.25">
      <c r="B45" s="18"/>
      <c r="D45" s="18"/>
      <c r="E45" s="18"/>
      <c r="F45" s="18"/>
      <c r="G45" s="18"/>
      <c r="H45" s="18"/>
      <c r="M45" s="18"/>
      <c r="N45" s="18"/>
      <c r="O45" s="18"/>
      <c r="P45" s="18"/>
      <c r="Q45" s="18"/>
      <c r="R45" s="18"/>
      <c r="S45" s="18"/>
      <c r="T45" s="18"/>
      <c r="Z45" s="18"/>
      <c r="AA45" s="18"/>
      <c r="AC45" s="18"/>
      <c r="AD45" s="18"/>
      <c r="AE45" s="49"/>
    </row>
    <row r="46" spans="2:39" x14ac:dyDescent="0.25">
      <c r="B46" s="18"/>
      <c r="D46" s="18"/>
      <c r="E46" s="18"/>
      <c r="F46" s="18"/>
      <c r="G46" s="18"/>
      <c r="H46" s="18"/>
      <c r="M46" s="18"/>
      <c r="N46" s="18"/>
      <c r="O46" s="18"/>
      <c r="P46" s="18"/>
      <c r="Q46" s="18"/>
      <c r="R46" s="18"/>
      <c r="S46" s="18"/>
      <c r="T46" s="18"/>
      <c r="Z46" s="18"/>
      <c r="AA46" s="18"/>
      <c r="AC46" s="18"/>
      <c r="AD46" s="18"/>
      <c r="AE46" s="49"/>
    </row>
    <row r="47" spans="2:39" x14ac:dyDescent="0.25">
      <c r="B47" s="18"/>
      <c r="D47" s="18"/>
      <c r="E47" s="18"/>
      <c r="F47" s="18"/>
      <c r="G47" s="18"/>
      <c r="H47" s="18"/>
      <c r="M47" s="18"/>
      <c r="N47" s="18"/>
      <c r="O47" s="18"/>
      <c r="P47" s="18"/>
      <c r="Q47" s="18"/>
      <c r="R47" s="18"/>
      <c r="S47" s="18"/>
      <c r="T47" s="18"/>
      <c r="Z47" s="18"/>
      <c r="AA47" s="18"/>
      <c r="AC47" s="18"/>
      <c r="AD47" s="18"/>
      <c r="AE47" s="49"/>
    </row>
    <row r="48" spans="2:39" x14ac:dyDescent="0.25">
      <c r="B48" s="18"/>
      <c r="D48" s="18"/>
      <c r="E48" s="18"/>
      <c r="F48" s="18"/>
      <c r="G48" s="18"/>
      <c r="H48" s="18"/>
      <c r="M48" s="18"/>
      <c r="N48" s="18"/>
      <c r="O48" s="18"/>
      <c r="P48" s="18"/>
      <c r="Q48" s="18"/>
      <c r="R48" s="18"/>
      <c r="S48" s="18"/>
      <c r="T48" s="18"/>
      <c r="Z48" s="18"/>
      <c r="AA48" s="18"/>
      <c r="AC48" s="18"/>
      <c r="AD48" s="18"/>
      <c r="AE48" s="49"/>
    </row>
    <row r="49" spans="2:31" x14ac:dyDescent="0.25">
      <c r="B49" s="18"/>
      <c r="D49" s="18"/>
      <c r="E49" s="18"/>
      <c r="F49" s="18"/>
      <c r="G49" s="18"/>
      <c r="H49" s="18"/>
      <c r="M49" s="18"/>
      <c r="N49" s="18"/>
      <c r="O49" s="18"/>
      <c r="P49" s="18"/>
      <c r="Q49" s="18"/>
      <c r="R49" s="18"/>
      <c r="S49" s="18"/>
      <c r="T49" s="18"/>
      <c r="Z49" s="18"/>
      <c r="AA49" s="18"/>
      <c r="AC49" s="18"/>
      <c r="AD49" s="18"/>
      <c r="AE49" s="49"/>
    </row>
    <row r="50" spans="2:31" x14ac:dyDescent="0.25">
      <c r="B50" s="18"/>
      <c r="D50" s="18"/>
      <c r="E50" s="18"/>
      <c r="F50" s="18"/>
      <c r="G50" s="18"/>
      <c r="H50" s="18"/>
      <c r="M50" s="18"/>
      <c r="N50" s="18"/>
      <c r="O50" s="18"/>
      <c r="P50" s="18"/>
      <c r="Q50" s="18"/>
      <c r="R50" s="18"/>
      <c r="S50" s="18"/>
      <c r="T50" s="18"/>
      <c r="Z50" s="18"/>
      <c r="AA50" s="18"/>
      <c r="AC50" s="18"/>
      <c r="AD50" s="18"/>
      <c r="AE50" s="49"/>
    </row>
    <row r="51" spans="2:31" x14ac:dyDescent="0.25">
      <c r="B51" s="18"/>
      <c r="D51" s="18"/>
      <c r="E51" s="18"/>
      <c r="F51" s="18"/>
      <c r="G51" s="18"/>
      <c r="H51" s="18"/>
      <c r="M51" s="18"/>
      <c r="N51" s="18"/>
      <c r="O51" s="18"/>
      <c r="P51" s="18"/>
      <c r="Q51" s="18"/>
      <c r="R51" s="18"/>
      <c r="S51" s="18"/>
      <c r="T51" s="18"/>
      <c r="Z51" s="18"/>
      <c r="AA51" s="18"/>
      <c r="AC51" s="18"/>
      <c r="AD51" s="18"/>
      <c r="AE51" s="49"/>
    </row>
    <row r="52" spans="2:31" x14ac:dyDescent="0.25">
      <c r="B52" s="18"/>
      <c r="D52" s="18"/>
      <c r="E52" s="18"/>
      <c r="F52" s="18"/>
      <c r="G52" s="18"/>
      <c r="H52" s="18"/>
      <c r="M52" s="18"/>
      <c r="N52" s="18"/>
      <c r="O52" s="18"/>
      <c r="P52" s="18"/>
      <c r="Q52" s="18"/>
      <c r="R52" s="18"/>
      <c r="S52" s="18"/>
      <c r="T52" s="18"/>
      <c r="Z52" s="18"/>
      <c r="AA52" s="18"/>
      <c r="AC52" s="18"/>
      <c r="AD52" s="18"/>
      <c r="AE52" s="49"/>
    </row>
    <row r="53" spans="2:31" x14ac:dyDescent="0.25">
      <c r="B53" s="18"/>
      <c r="D53" s="18"/>
      <c r="E53" s="18"/>
      <c r="F53" s="18"/>
      <c r="G53" s="18"/>
      <c r="H53" s="18"/>
      <c r="M53" s="18"/>
      <c r="N53" s="18"/>
      <c r="O53" s="18"/>
      <c r="P53" s="18"/>
      <c r="Q53" s="18"/>
      <c r="R53" s="18"/>
      <c r="S53" s="18"/>
      <c r="T53" s="18"/>
      <c r="Z53" s="18"/>
      <c r="AA53" s="18"/>
      <c r="AC53" s="18"/>
      <c r="AD53" s="18"/>
      <c r="AE53" s="49"/>
    </row>
    <row r="54" spans="2:31" x14ac:dyDescent="0.25">
      <c r="B54" s="18"/>
      <c r="D54" s="18"/>
      <c r="E54" s="18"/>
      <c r="F54" s="18"/>
      <c r="G54" s="18"/>
      <c r="H54" s="18"/>
      <c r="M54" s="18"/>
      <c r="N54" s="18"/>
      <c r="O54" s="18"/>
      <c r="P54" s="18"/>
      <c r="Q54" s="18"/>
      <c r="R54" s="18"/>
      <c r="S54" s="18"/>
      <c r="T54" s="18"/>
      <c r="Z54" s="18"/>
      <c r="AA54" s="18"/>
      <c r="AC54" s="18"/>
      <c r="AD54" s="18"/>
      <c r="AE54" s="49"/>
    </row>
    <row r="55" spans="2:31" x14ac:dyDescent="0.25">
      <c r="B55" s="18"/>
      <c r="D55" s="18"/>
      <c r="E55" s="18"/>
      <c r="F55" s="18"/>
      <c r="G55" s="18"/>
      <c r="H55" s="18"/>
      <c r="M55" s="18"/>
      <c r="N55" s="18"/>
      <c r="O55" s="18"/>
      <c r="P55" s="18"/>
      <c r="Q55" s="18"/>
      <c r="R55" s="18"/>
      <c r="S55" s="18"/>
      <c r="T55" s="18"/>
      <c r="Z55" s="18"/>
      <c r="AA55" s="18"/>
      <c r="AC55" s="18"/>
      <c r="AD55" s="18"/>
      <c r="AE55" s="49"/>
    </row>
    <row r="56" spans="2:31" x14ac:dyDescent="0.25">
      <c r="B56" s="18"/>
      <c r="D56" s="18"/>
      <c r="E56" s="18"/>
      <c r="F56" s="18"/>
      <c r="G56" s="18"/>
      <c r="H56" s="18"/>
      <c r="M56" s="18"/>
      <c r="N56" s="18"/>
      <c r="O56" s="18"/>
      <c r="P56" s="18"/>
      <c r="Q56" s="18"/>
      <c r="R56" s="18"/>
      <c r="S56" s="18"/>
      <c r="T56" s="18"/>
      <c r="Z56" s="18"/>
      <c r="AA56" s="18"/>
      <c r="AC56" s="18"/>
      <c r="AD56" s="18"/>
      <c r="AE56" s="49"/>
    </row>
    <row r="57" spans="2:31" x14ac:dyDescent="0.25">
      <c r="B57" s="18"/>
      <c r="D57" s="18"/>
      <c r="E57" s="18"/>
      <c r="F57" s="18"/>
      <c r="G57" s="18"/>
      <c r="H57" s="18"/>
      <c r="M57" s="18"/>
      <c r="N57" s="18"/>
      <c r="O57" s="18"/>
      <c r="P57" s="18"/>
      <c r="Q57" s="18"/>
      <c r="R57" s="18"/>
      <c r="S57" s="18"/>
      <c r="T57" s="18"/>
      <c r="Z57" s="18"/>
      <c r="AA57" s="18"/>
      <c r="AC57" s="18"/>
      <c r="AD57" s="18"/>
      <c r="AE57" s="49"/>
    </row>
    <row r="58" spans="2:31" x14ac:dyDescent="0.25">
      <c r="B58" s="18"/>
      <c r="D58" s="18"/>
      <c r="E58" s="18"/>
      <c r="F58" s="18"/>
      <c r="G58" s="18"/>
      <c r="H58" s="18"/>
      <c r="M58" s="18"/>
      <c r="N58" s="18"/>
      <c r="O58" s="18"/>
      <c r="P58" s="18"/>
      <c r="Q58" s="18"/>
      <c r="R58" s="18"/>
      <c r="S58" s="18"/>
      <c r="T58" s="18"/>
      <c r="Z58" s="18"/>
      <c r="AA58" s="18"/>
      <c r="AC58" s="18"/>
      <c r="AD58" s="18"/>
      <c r="AE58" s="49"/>
    </row>
    <row r="59" spans="2:31" x14ac:dyDescent="0.25">
      <c r="B59" s="18"/>
      <c r="D59" s="18"/>
      <c r="E59" s="18"/>
      <c r="F59" s="18"/>
      <c r="G59" s="18"/>
      <c r="H59" s="18"/>
      <c r="M59" s="18"/>
      <c r="N59" s="18"/>
      <c r="O59" s="18"/>
      <c r="P59" s="18"/>
      <c r="Q59" s="18"/>
      <c r="R59" s="18"/>
      <c r="S59" s="18"/>
      <c r="T59" s="18"/>
      <c r="Z59" s="18"/>
      <c r="AA59" s="18"/>
      <c r="AC59" s="18"/>
      <c r="AD59" s="18"/>
      <c r="AE59" s="49"/>
    </row>
    <row r="60" spans="2:31" x14ac:dyDescent="0.25">
      <c r="B60" s="18"/>
      <c r="D60" s="18"/>
      <c r="E60" s="18"/>
      <c r="F60" s="18"/>
      <c r="G60" s="18"/>
      <c r="H60" s="18"/>
      <c r="M60" s="18"/>
      <c r="N60" s="18"/>
      <c r="O60" s="18"/>
      <c r="P60" s="18"/>
      <c r="Q60" s="18"/>
      <c r="R60" s="18"/>
      <c r="S60" s="18"/>
      <c r="T60" s="18"/>
      <c r="Z60" s="18"/>
      <c r="AA60" s="18"/>
      <c r="AC60" s="18"/>
      <c r="AD60" s="18"/>
      <c r="AE60" s="49"/>
    </row>
    <row r="61" spans="2:31" x14ac:dyDescent="0.25">
      <c r="B61" s="18"/>
      <c r="D61" s="18"/>
      <c r="E61" s="18"/>
      <c r="F61" s="18"/>
      <c r="G61" s="18"/>
      <c r="H61" s="18"/>
      <c r="M61" s="18"/>
      <c r="N61" s="18"/>
      <c r="O61" s="18"/>
      <c r="P61" s="18"/>
      <c r="Q61" s="18"/>
      <c r="R61" s="18"/>
      <c r="S61" s="18"/>
      <c r="T61" s="18"/>
      <c r="Z61" s="18"/>
      <c r="AA61" s="18"/>
      <c r="AC61" s="18"/>
      <c r="AD61" s="18"/>
      <c r="AE61" s="49"/>
    </row>
    <row r="62" spans="2:31" x14ac:dyDescent="0.25">
      <c r="B62" s="18"/>
      <c r="D62" s="18"/>
      <c r="E62" s="18"/>
      <c r="F62" s="18"/>
      <c r="G62" s="18"/>
      <c r="H62" s="18"/>
      <c r="M62" s="18"/>
      <c r="N62" s="18"/>
      <c r="O62" s="18"/>
      <c r="P62" s="18"/>
      <c r="Q62" s="18"/>
      <c r="R62" s="18"/>
      <c r="S62" s="18"/>
      <c r="T62" s="18"/>
      <c r="Z62" s="18"/>
      <c r="AA62" s="18"/>
      <c r="AC62" s="18"/>
      <c r="AD62" s="18"/>
      <c r="AE62" s="49"/>
    </row>
    <row r="63" spans="2:31" x14ac:dyDescent="0.25">
      <c r="B63" s="18"/>
      <c r="D63" s="18"/>
      <c r="E63" s="18"/>
      <c r="F63" s="18"/>
      <c r="G63" s="18"/>
      <c r="H63" s="18"/>
      <c r="M63" s="18"/>
      <c r="N63" s="18"/>
      <c r="O63" s="18"/>
      <c r="P63" s="18"/>
      <c r="Q63" s="18"/>
      <c r="R63" s="18"/>
      <c r="S63" s="18"/>
      <c r="T63" s="18"/>
      <c r="Z63" s="18"/>
      <c r="AA63" s="18"/>
      <c r="AC63" s="18"/>
      <c r="AD63" s="18"/>
      <c r="AE63" s="49"/>
    </row>
    <row r="64" spans="2:31" x14ac:dyDescent="0.25">
      <c r="B64" s="18"/>
      <c r="D64" s="18"/>
      <c r="E64" s="18"/>
      <c r="F64" s="18"/>
      <c r="G64" s="18"/>
      <c r="H64" s="18"/>
      <c r="M64" s="18"/>
      <c r="N64" s="18"/>
      <c r="O64" s="18"/>
      <c r="P64" s="18"/>
      <c r="Q64" s="18"/>
      <c r="R64" s="18"/>
      <c r="S64" s="18"/>
      <c r="T64" s="18"/>
      <c r="Z64" s="18"/>
      <c r="AA64" s="18"/>
      <c r="AC64" s="18"/>
      <c r="AD64" s="18"/>
      <c r="AE64" s="49"/>
    </row>
    <row r="65" spans="2:31" x14ac:dyDescent="0.25">
      <c r="B65" s="18"/>
      <c r="D65" s="18"/>
      <c r="E65" s="18"/>
      <c r="F65" s="18"/>
      <c r="G65" s="18"/>
      <c r="H65" s="18"/>
      <c r="M65" s="18"/>
      <c r="N65" s="18"/>
      <c r="O65" s="18"/>
      <c r="P65" s="18"/>
      <c r="Q65" s="18"/>
      <c r="R65" s="18"/>
      <c r="S65" s="18"/>
      <c r="T65" s="18"/>
      <c r="Z65" s="18"/>
      <c r="AA65" s="18"/>
      <c r="AC65" s="18"/>
      <c r="AD65" s="18"/>
      <c r="AE65" s="49"/>
    </row>
    <row r="66" spans="2:31" x14ac:dyDescent="0.25">
      <c r="B66" s="18"/>
      <c r="D66" s="18"/>
      <c r="E66" s="18"/>
      <c r="F66" s="18"/>
      <c r="G66" s="18"/>
      <c r="H66" s="18"/>
      <c r="M66" s="18"/>
      <c r="N66" s="18"/>
      <c r="O66" s="18"/>
      <c r="P66" s="18"/>
      <c r="Q66" s="18"/>
      <c r="R66" s="18"/>
      <c r="S66" s="18"/>
      <c r="T66" s="18"/>
      <c r="Z66" s="18"/>
      <c r="AA66" s="18"/>
      <c r="AC66" s="18"/>
      <c r="AD66" s="18"/>
      <c r="AE66" s="49"/>
    </row>
    <row r="67" spans="2:31" x14ac:dyDescent="0.25">
      <c r="B67" s="18"/>
      <c r="D67" s="18"/>
      <c r="E67" s="18"/>
      <c r="F67" s="18"/>
      <c r="G67" s="18"/>
      <c r="H67" s="18"/>
      <c r="M67" s="18"/>
      <c r="N67" s="18"/>
      <c r="O67" s="18"/>
      <c r="P67" s="18"/>
      <c r="Q67" s="18"/>
      <c r="R67" s="18"/>
      <c r="S67" s="18"/>
      <c r="T67" s="18"/>
      <c r="Z67" s="18"/>
      <c r="AA67" s="18"/>
      <c r="AC67" s="18"/>
      <c r="AD67" s="18"/>
      <c r="AE67" s="49"/>
    </row>
    <row r="68" spans="2:31" x14ac:dyDescent="0.25">
      <c r="B68" s="18"/>
      <c r="D68" s="18"/>
      <c r="E68" s="18"/>
      <c r="F68" s="18"/>
      <c r="G68" s="18"/>
      <c r="H68" s="18"/>
      <c r="M68" s="18"/>
      <c r="N68" s="18"/>
      <c r="O68" s="18"/>
      <c r="P68" s="18"/>
      <c r="Q68" s="18"/>
      <c r="R68" s="18"/>
      <c r="S68" s="18"/>
      <c r="T68" s="18"/>
      <c r="Z68" s="18"/>
      <c r="AA68" s="18"/>
      <c r="AC68" s="18"/>
      <c r="AD68" s="18"/>
      <c r="AE68" s="49"/>
    </row>
    <row r="69" spans="2:31" x14ac:dyDescent="0.25">
      <c r="B69" s="18"/>
      <c r="D69" s="18"/>
      <c r="E69" s="18"/>
      <c r="F69" s="18"/>
      <c r="G69" s="18"/>
      <c r="H69" s="18"/>
      <c r="M69" s="18"/>
      <c r="N69" s="18"/>
      <c r="O69" s="18"/>
      <c r="P69" s="18"/>
      <c r="Q69" s="18"/>
      <c r="R69" s="18"/>
      <c r="S69" s="18"/>
      <c r="T69" s="18"/>
      <c r="Z69" s="18"/>
      <c r="AA69" s="18"/>
      <c r="AC69" s="18"/>
      <c r="AD69" s="18"/>
      <c r="AE69" s="49"/>
    </row>
    <row r="70" spans="2:31" x14ac:dyDescent="0.25">
      <c r="B70" s="18"/>
      <c r="D70" s="18"/>
      <c r="E70" s="18"/>
      <c r="F70" s="18"/>
      <c r="G70" s="18"/>
      <c r="H70" s="18"/>
      <c r="M70" s="18"/>
      <c r="N70" s="18"/>
      <c r="O70" s="18"/>
      <c r="P70" s="18"/>
      <c r="Q70" s="18"/>
      <c r="R70" s="18"/>
      <c r="S70" s="18"/>
      <c r="T70" s="18"/>
      <c r="Z70" s="18"/>
      <c r="AA70" s="18"/>
      <c r="AC70" s="18"/>
      <c r="AD70" s="18"/>
      <c r="AE70" s="49"/>
    </row>
    <row r="71" spans="2:31" x14ac:dyDescent="0.25">
      <c r="B71" s="18"/>
      <c r="D71" s="18"/>
      <c r="E71" s="18"/>
      <c r="F71" s="18"/>
      <c r="G71" s="18"/>
      <c r="H71" s="18"/>
      <c r="M71" s="18"/>
      <c r="N71" s="18"/>
      <c r="O71" s="18"/>
      <c r="P71" s="18"/>
      <c r="Q71" s="18"/>
      <c r="R71" s="18"/>
      <c r="S71" s="18"/>
      <c r="T71" s="18"/>
      <c r="Z71" s="18"/>
      <c r="AA71" s="18"/>
      <c r="AC71" s="18"/>
      <c r="AD71" s="18"/>
      <c r="AE71" s="49"/>
    </row>
    <row r="72" spans="2:31" x14ac:dyDescent="0.25">
      <c r="B72" s="18"/>
      <c r="D72" s="18"/>
      <c r="E72" s="18"/>
      <c r="F72" s="18"/>
      <c r="G72" s="18"/>
      <c r="H72" s="18"/>
      <c r="M72" s="18"/>
      <c r="N72" s="18"/>
      <c r="O72" s="18"/>
      <c r="P72" s="18"/>
      <c r="Q72" s="18"/>
      <c r="R72" s="18"/>
      <c r="S72" s="18"/>
      <c r="T72" s="18"/>
      <c r="Z72" s="18"/>
      <c r="AA72" s="18"/>
      <c r="AC72" s="18"/>
      <c r="AD72" s="18"/>
      <c r="AE72" s="49"/>
    </row>
    <row r="73" spans="2:31" x14ac:dyDescent="0.25">
      <c r="B73" s="18"/>
      <c r="D73" s="18"/>
      <c r="E73" s="18"/>
      <c r="F73" s="18"/>
      <c r="G73" s="18"/>
      <c r="H73" s="18"/>
      <c r="M73" s="18"/>
      <c r="N73" s="18"/>
      <c r="O73" s="18"/>
      <c r="P73" s="18"/>
      <c r="Q73" s="18"/>
      <c r="R73" s="18"/>
      <c r="S73" s="18"/>
      <c r="T73" s="18"/>
      <c r="Z73" s="18"/>
      <c r="AA73" s="18"/>
      <c r="AC73" s="18"/>
      <c r="AD73" s="18"/>
      <c r="AE73" s="49"/>
    </row>
    <row r="74" spans="2:31" x14ac:dyDescent="0.25">
      <c r="B74" s="18"/>
      <c r="D74" s="18"/>
      <c r="E74" s="18"/>
      <c r="F74" s="18"/>
      <c r="G74" s="18"/>
      <c r="H74" s="18"/>
      <c r="M74" s="18"/>
      <c r="N74" s="18"/>
      <c r="O74" s="18"/>
      <c r="P74" s="18"/>
      <c r="Q74" s="18"/>
      <c r="R74" s="18"/>
      <c r="S74" s="18"/>
      <c r="T74" s="18"/>
      <c r="Z74" s="18"/>
      <c r="AA74" s="18"/>
      <c r="AC74" s="18"/>
      <c r="AD74" s="18"/>
      <c r="AE74" s="49"/>
    </row>
    <row r="75" spans="2:31" x14ac:dyDescent="0.25">
      <c r="B75" s="18"/>
      <c r="D75" s="18"/>
      <c r="E75" s="18"/>
      <c r="F75" s="18"/>
      <c r="G75" s="18"/>
      <c r="H75" s="18"/>
      <c r="M75" s="18"/>
      <c r="N75" s="18"/>
      <c r="O75" s="18"/>
      <c r="P75" s="18"/>
      <c r="Q75" s="18"/>
      <c r="R75" s="18"/>
      <c r="S75" s="18"/>
      <c r="T75" s="18"/>
      <c r="Z75" s="18"/>
      <c r="AA75" s="18"/>
      <c r="AC75" s="18"/>
      <c r="AD75" s="18"/>
      <c r="AE75" s="49"/>
    </row>
    <row r="76" spans="2:31" x14ac:dyDescent="0.25">
      <c r="B76" s="18"/>
      <c r="D76" s="18"/>
      <c r="E76" s="18"/>
      <c r="F76" s="18"/>
      <c r="G76" s="18"/>
      <c r="H76" s="18"/>
      <c r="M76" s="18"/>
      <c r="N76" s="18"/>
      <c r="O76" s="18"/>
      <c r="P76" s="18"/>
      <c r="Q76" s="18"/>
      <c r="R76" s="18"/>
      <c r="S76" s="18"/>
      <c r="T76" s="18"/>
      <c r="Z76" s="18"/>
      <c r="AA76" s="18"/>
      <c r="AC76" s="18"/>
      <c r="AD76" s="18"/>
      <c r="AE76" s="49"/>
    </row>
    <row r="77" spans="2:31" x14ac:dyDescent="0.25">
      <c r="B77" s="18"/>
      <c r="D77" s="18"/>
      <c r="E77" s="18"/>
      <c r="F77" s="18"/>
      <c r="G77" s="18"/>
      <c r="H77" s="18"/>
      <c r="M77" s="18"/>
      <c r="N77" s="18"/>
      <c r="O77" s="18"/>
      <c r="P77" s="18"/>
      <c r="Q77" s="18"/>
      <c r="R77" s="18"/>
      <c r="S77" s="18"/>
      <c r="T77" s="18"/>
      <c r="Z77" s="18"/>
      <c r="AA77" s="18"/>
      <c r="AC77" s="18"/>
      <c r="AD77" s="18"/>
      <c r="AE77" s="49"/>
    </row>
    <row r="78" spans="2:31" x14ac:dyDescent="0.25">
      <c r="B78" s="18"/>
      <c r="D78" s="18"/>
      <c r="E78" s="18"/>
      <c r="F78" s="18"/>
      <c r="G78" s="18"/>
      <c r="H78" s="18"/>
      <c r="M78" s="18"/>
      <c r="N78" s="18"/>
      <c r="O78" s="18"/>
      <c r="P78" s="18"/>
      <c r="Q78" s="18"/>
      <c r="R78" s="18"/>
      <c r="S78" s="18"/>
      <c r="T78" s="18"/>
      <c r="Z78" s="18"/>
      <c r="AA78" s="18"/>
      <c r="AC78" s="18"/>
      <c r="AD78" s="18"/>
      <c r="AE78" s="49"/>
    </row>
    <row r="79" spans="2:31" x14ac:dyDescent="0.25">
      <c r="B79" s="18"/>
      <c r="D79" s="18"/>
      <c r="E79" s="18"/>
      <c r="F79" s="18"/>
      <c r="G79" s="18"/>
      <c r="H79" s="18"/>
      <c r="M79" s="18"/>
      <c r="N79" s="18"/>
      <c r="O79" s="18"/>
      <c r="P79" s="18"/>
      <c r="Q79" s="18"/>
      <c r="R79" s="18"/>
      <c r="S79" s="18"/>
      <c r="T79" s="18"/>
      <c r="Z79" s="18"/>
      <c r="AA79" s="18"/>
      <c r="AC79" s="18"/>
      <c r="AD79" s="18"/>
      <c r="AE79" s="49"/>
    </row>
    <row r="80" spans="2:31" x14ac:dyDescent="0.25">
      <c r="B80" s="18"/>
      <c r="D80" s="18"/>
      <c r="E80" s="18"/>
      <c r="F80" s="18"/>
      <c r="G80" s="18"/>
      <c r="H80" s="18"/>
      <c r="M80" s="18"/>
      <c r="N80" s="18"/>
      <c r="O80" s="18"/>
      <c r="P80" s="18"/>
      <c r="Q80" s="18"/>
      <c r="R80" s="18"/>
      <c r="S80" s="18"/>
      <c r="T80" s="18"/>
      <c r="Z80" s="18"/>
      <c r="AA80" s="18"/>
      <c r="AC80" s="18"/>
      <c r="AD80" s="18"/>
      <c r="AE80" s="49"/>
    </row>
    <row r="81" spans="2:31" x14ac:dyDescent="0.25">
      <c r="B81" s="18"/>
      <c r="D81" s="18"/>
      <c r="E81" s="18"/>
      <c r="F81" s="18"/>
      <c r="G81" s="18"/>
      <c r="H81" s="18"/>
      <c r="M81" s="18"/>
      <c r="N81" s="18"/>
      <c r="O81" s="18"/>
      <c r="P81" s="18"/>
      <c r="Q81" s="18"/>
      <c r="R81" s="18"/>
      <c r="S81" s="18"/>
      <c r="T81" s="18"/>
      <c r="Z81" s="18"/>
      <c r="AA81" s="18"/>
      <c r="AC81" s="18"/>
      <c r="AD81" s="18"/>
      <c r="AE81" s="49"/>
    </row>
    <row r="82" spans="2:31" x14ac:dyDescent="0.25">
      <c r="B82" s="18"/>
      <c r="D82" s="18"/>
      <c r="E82" s="18"/>
      <c r="F82" s="18"/>
      <c r="G82" s="18"/>
      <c r="H82" s="18"/>
      <c r="M82" s="18"/>
      <c r="N82" s="18"/>
      <c r="O82" s="18"/>
      <c r="P82" s="18"/>
      <c r="Q82" s="18"/>
      <c r="R82" s="18"/>
      <c r="S82" s="18"/>
      <c r="T82" s="18"/>
      <c r="Z82" s="18"/>
      <c r="AA82" s="18"/>
      <c r="AC82" s="18"/>
      <c r="AD82" s="18"/>
      <c r="AE82" s="49"/>
    </row>
    <row r="83" spans="2:31" x14ac:dyDescent="0.25">
      <c r="B83" s="18"/>
      <c r="D83" s="18"/>
      <c r="E83" s="18"/>
      <c r="F83" s="18"/>
      <c r="G83" s="18"/>
      <c r="H83" s="18"/>
      <c r="M83" s="18"/>
      <c r="N83" s="18"/>
      <c r="O83" s="18"/>
      <c r="P83" s="18"/>
      <c r="Q83" s="18"/>
      <c r="R83" s="18"/>
      <c r="S83" s="18"/>
      <c r="T83" s="18"/>
      <c r="Z83" s="18"/>
      <c r="AA83" s="18"/>
      <c r="AC83" s="18"/>
      <c r="AD83" s="18"/>
      <c r="AE83" s="49"/>
    </row>
    <row r="84" spans="2:31" x14ac:dyDescent="0.25">
      <c r="B84" s="18"/>
      <c r="D84" s="18"/>
      <c r="E84" s="18"/>
      <c r="F84" s="18"/>
      <c r="G84" s="18"/>
      <c r="H84" s="18"/>
      <c r="M84" s="18"/>
      <c r="N84" s="18"/>
      <c r="O84" s="18"/>
      <c r="P84" s="18"/>
      <c r="Q84" s="18"/>
      <c r="R84" s="18"/>
      <c r="S84" s="18"/>
      <c r="T84" s="18"/>
      <c r="Z84" s="18"/>
      <c r="AA84" s="18"/>
      <c r="AC84" s="18"/>
      <c r="AD84" s="18"/>
      <c r="AE84" s="49"/>
    </row>
    <row r="85" spans="2:31" x14ac:dyDescent="0.25">
      <c r="B85" s="18"/>
      <c r="D85" s="18"/>
      <c r="E85" s="18"/>
      <c r="F85" s="18"/>
      <c r="G85" s="18"/>
      <c r="H85" s="18"/>
      <c r="M85" s="18"/>
      <c r="N85" s="18"/>
      <c r="O85" s="18"/>
      <c r="P85" s="18"/>
      <c r="Q85" s="18"/>
      <c r="R85" s="18"/>
      <c r="S85" s="18"/>
      <c r="T85" s="18"/>
      <c r="Z85" s="18"/>
      <c r="AA85" s="18"/>
      <c r="AC85" s="18"/>
      <c r="AD85" s="18"/>
      <c r="AE85" s="49"/>
    </row>
    <row r="86" spans="2:31" x14ac:dyDescent="0.25">
      <c r="B86" s="18"/>
      <c r="D86" s="18"/>
      <c r="E86" s="18"/>
      <c r="F86" s="18"/>
      <c r="G86" s="18"/>
      <c r="H86" s="18"/>
      <c r="M86" s="18"/>
      <c r="N86" s="18"/>
      <c r="O86" s="18"/>
      <c r="P86" s="18"/>
      <c r="Q86" s="18"/>
      <c r="R86" s="18"/>
      <c r="S86" s="18"/>
      <c r="T86" s="18"/>
      <c r="Z86" s="18"/>
      <c r="AA86" s="18"/>
      <c r="AC86" s="18"/>
      <c r="AD86" s="18"/>
      <c r="AE86" s="49"/>
    </row>
    <row r="87" spans="2:31" x14ac:dyDescent="0.25">
      <c r="B87" s="18"/>
      <c r="D87" s="18"/>
      <c r="E87" s="18"/>
      <c r="F87" s="18"/>
      <c r="G87" s="18"/>
      <c r="H87" s="18"/>
      <c r="M87" s="18"/>
      <c r="N87" s="18"/>
      <c r="O87" s="18"/>
      <c r="P87" s="18"/>
      <c r="Q87" s="18"/>
      <c r="R87" s="18"/>
      <c r="S87" s="18"/>
      <c r="T87" s="18"/>
      <c r="Z87" s="18"/>
      <c r="AA87" s="18"/>
      <c r="AC87" s="18"/>
      <c r="AD87" s="18"/>
      <c r="AE87" s="49"/>
    </row>
    <row r="88" spans="2:31" x14ac:dyDescent="0.25">
      <c r="B88" s="18"/>
      <c r="D88" s="18"/>
      <c r="E88" s="18"/>
      <c r="F88" s="18"/>
      <c r="G88" s="18"/>
      <c r="H88" s="18"/>
      <c r="M88" s="18"/>
      <c r="N88" s="18"/>
      <c r="O88" s="18"/>
      <c r="P88" s="18"/>
      <c r="Q88" s="18"/>
      <c r="R88" s="18"/>
      <c r="S88" s="18"/>
      <c r="T88" s="18"/>
      <c r="Z88" s="18"/>
      <c r="AA88" s="18"/>
      <c r="AC88" s="18"/>
      <c r="AD88" s="18"/>
      <c r="AE88" s="49"/>
    </row>
    <row r="89" spans="2:31" x14ac:dyDescent="0.25">
      <c r="B89" s="18"/>
      <c r="D89" s="18"/>
      <c r="E89" s="18"/>
      <c r="F89" s="18"/>
      <c r="G89" s="18"/>
      <c r="H89" s="18"/>
      <c r="M89" s="18"/>
      <c r="N89" s="18"/>
      <c r="O89" s="18"/>
      <c r="P89" s="18"/>
      <c r="Q89" s="18"/>
      <c r="R89" s="18"/>
      <c r="S89" s="18"/>
      <c r="T89" s="18"/>
      <c r="Z89" s="18"/>
      <c r="AA89" s="18"/>
      <c r="AC89" s="18"/>
      <c r="AD89" s="18"/>
      <c r="AE89" s="49"/>
    </row>
    <row r="90" spans="2:31" x14ac:dyDescent="0.25">
      <c r="B90" s="18"/>
      <c r="D90" s="18"/>
      <c r="E90" s="18"/>
      <c r="F90" s="18"/>
      <c r="G90" s="18"/>
      <c r="H90" s="18"/>
      <c r="M90" s="18"/>
      <c r="N90" s="18"/>
      <c r="O90" s="18"/>
      <c r="P90" s="18"/>
      <c r="Q90" s="18"/>
      <c r="R90" s="18"/>
      <c r="S90" s="18"/>
      <c r="T90" s="18"/>
      <c r="Z90" s="18"/>
      <c r="AA90" s="18"/>
      <c r="AC90" s="18"/>
      <c r="AD90" s="18"/>
      <c r="AE90" s="49"/>
    </row>
    <row r="91" spans="2:31" x14ac:dyDescent="0.25">
      <c r="B91" s="18"/>
      <c r="D91" s="18"/>
      <c r="E91" s="18"/>
      <c r="F91" s="18"/>
      <c r="G91" s="18"/>
      <c r="H91" s="18"/>
      <c r="M91" s="18"/>
      <c r="N91" s="18"/>
      <c r="O91" s="18"/>
      <c r="P91" s="18"/>
      <c r="Q91" s="18"/>
      <c r="R91" s="18"/>
      <c r="S91" s="18"/>
      <c r="T91" s="18"/>
      <c r="Z91" s="18"/>
      <c r="AA91" s="18"/>
      <c r="AC91" s="18"/>
      <c r="AD91" s="18"/>
      <c r="AE91" s="49"/>
    </row>
    <row r="92" spans="2:31" x14ac:dyDescent="0.25">
      <c r="B92" s="18"/>
      <c r="D92" s="18"/>
      <c r="E92" s="18"/>
      <c r="F92" s="18"/>
      <c r="G92" s="18"/>
      <c r="H92" s="18"/>
      <c r="M92" s="18"/>
      <c r="N92" s="18"/>
      <c r="O92" s="18"/>
      <c r="P92" s="18"/>
      <c r="Q92" s="18"/>
      <c r="R92" s="18"/>
      <c r="S92" s="18"/>
      <c r="T92" s="18"/>
      <c r="Z92" s="18"/>
      <c r="AA92" s="18"/>
      <c r="AC92" s="18"/>
      <c r="AD92" s="18"/>
      <c r="AE92" s="49"/>
    </row>
    <row r="93" spans="2:31" x14ac:dyDescent="0.25">
      <c r="B93" s="18"/>
      <c r="D93" s="18"/>
      <c r="E93" s="18"/>
      <c r="F93" s="18"/>
      <c r="G93" s="18"/>
      <c r="H93" s="18"/>
      <c r="M93" s="18"/>
      <c r="N93" s="18"/>
      <c r="O93" s="18"/>
      <c r="P93" s="18"/>
      <c r="Q93" s="18"/>
      <c r="R93" s="18"/>
      <c r="S93" s="18"/>
      <c r="T93" s="18"/>
      <c r="Z93" s="18"/>
      <c r="AA93" s="18"/>
      <c r="AC93" s="18"/>
      <c r="AD93" s="18"/>
      <c r="AE93" s="49"/>
    </row>
    <row r="94" spans="2:31" x14ac:dyDescent="0.25">
      <c r="B94" s="18"/>
      <c r="D94" s="18"/>
      <c r="E94" s="18"/>
      <c r="F94" s="18"/>
      <c r="G94" s="18"/>
      <c r="H94" s="18"/>
      <c r="M94" s="18"/>
      <c r="N94" s="18"/>
      <c r="O94" s="18"/>
      <c r="P94" s="18"/>
      <c r="Q94" s="18"/>
      <c r="R94" s="18"/>
      <c r="S94" s="18"/>
      <c r="T94" s="18"/>
      <c r="Z94" s="18"/>
      <c r="AA94" s="18"/>
      <c r="AC94" s="18"/>
      <c r="AD94" s="18"/>
      <c r="AE94" s="49"/>
    </row>
    <row r="95" spans="2:31" x14ac:dyDescent="0.25">
      <c r="B95" s="18"/>
      <c r="D95" s="18"/>
      <c r="E95" s="18"/>
      <c r="F95" s="18"/>
      <c r="G95" s="18"/>
      <c r="H95" s="18"/>
      <c r="M95" s="18"/>
      <c r="N95" s="18"/>
      <c r="O95" s="18"/>
      <c r="P95" s="18"/>
      <c r="Q95" s="18"/>
      <c r="R95" s="18"/>
      <c r="S95" s="18"/>
      <c r="T95" s="18"/>
      <c r="Z95" s="18"/>
      <c r="AA95" s="18"/>
      <c r="AC95" s="18"/>
      <c r="AD95" s="18"/>
      <c r="AE95" s="49"/>
    </row>
    <row r="96" spans="2:31" x14ac:dyDescent="0.25">
      <c r="B96" s="18"/>
      <c r="D96" s="18"/>
      <c r="E96" s="18"/>
      <c r="F96" s="18"/>
      <c r="G96" s="18"/>
      <c r="H96" s="18"/>
      <c r="M96" s="18"/>
      <c r="N96" s="18"/>
      <c r="O96" s="18"/>
      <c r="P96" s="18"/>
      <c r="Q96" s="18"/>
      <c r="R96" s="18"/>
      <c r="S96" s="18"/>
      <c r="T96" s="18"/>
      <c r="Z96" s="18"/>
      <c r="AA96" s="18"/>
      <c r="AC96" s="18"/>
      <c r="AD96" s="18"/>
      <c r="AE96" s="49"/>
    </row>
    <row r="97" spans="2:31" x14ac:dyDescent="0.25">
      <c r="B97" s="18"/>
      <c r="D97" s="18"/>
      <c r="E97" s="18"/>
      <c r="F97" s="18"/>
      <c r="G97" s="18"/>
      <c r="H97" s="18"/>
      <c r="M97" s="18"/>
      <c r="N97" s="18"/>
      <c r="O97" s="18"/>
      <c r="P97" s="18"/>
      <c r="Q97" s="18"/>
      <c r="R97" s="18"/>
      <c r="S97" s="18"/>
      <c r="T97" s="18"/>
      <c r="Z97" s="18"/>
      <c r="AA97" s="18"/>
      <c r="AC97" s="18"/>
      <c r="AD97" s="18"/>
      <c r="AE97" s="49"/>
    </row>
    <row r="98" spans="2:31" x14ac:dyDescent="0.25">
      <c r="B98" s="18"/>
      <c r="D98" s="18"/>
      <c r="E98" s="18"/>
      <c r="F98" s="18"/>
      <c r="G98" s="18"/>
      <c r="H98" s="18"/>
      <c r="M98" s="18"/>
      <c r="N98" s="18"/>
      <c r="O98" s="18"/>
      <c r="P98" s="18"/>
      <c r="Q98" s="18"/>
      <c r="R98" s="18"/>
      <c r="S98" s="18"/>
      <c r="T98" s="18"/>
      <c r="Z98" s="18"/>
      <c r="AA98" s="18"/>
      <c r="AC98" s="18"/>
      <c r="AD98" s="18"/>
      <c r="AE98" s="49"/>
    </row>
    <row r="99" spans="2:31" x14ac:dyDescent="0.25">
      <c r="B99" s="18"/>
      <c r="D99" s="18"/>
      <c r="E99" s="18"/>
      <c r="F99" s="18"/>
      <c r="G99" s="18"/>
      <c r="H99" s="18"/>
      <c r="M99" s="18"/>
      <c r="N99" s="18"/>
      <c r="O99" s="18"/>
      <c r="P99" s="18"/>
      <c r="Q99" s="18"/>
      <c r="R99" s="18"/>
      <c r="S99" s="18"/>
      <c r="T99" s="18"/>
      <c r="Z99" s="18"/>
      <c r="AA99" s="18"/>
      <c r="AC99" s="18"/>
      <c r="AD99" s="18"/>
      <c r="AE99" s="49"/>
    </row>
    <row r="100" spans="2:31" x14ac:dyDescent="0.25">
      <c r="B100" s="18"/>
      <c r="D100" s="18"/>
      <c r="E100" s="18"/>
      <c r="F100" s="18"/>
      <c r="G100" s="18"/>
      <c r="H100" s="18"/>
      <c r="M100" s="18"/>
      <c r="N100" s="18"/>
      <c r="O100" s="18"/>
      <c r="P100" s="18"/>
      <c r="Q100" s="18"/>
      <c r="R100" s="18"/>
      <c r="S100" s="18"/>
      <c r="T100" s="18"/>
      <c r="Z100" s="18"/>
      <c r="AA100" s="18"/>
      <c r="AC100" s="18"/>
      <c r="AD100" s="18"/>
      <c r="AE100" s="49"/>
    </row>
    <row r="101" spans="2:31" x14ac:dyDescent="0.25">
      <c r="B101" s="18"/>
      <c r="D101" s="18"/>
      <c r="E101" s="18"/>
      <c r="F101" s="18"/>
      <c r="G101" s="18"/>
      <c r="H101" s="18"/>
      <c r="M101" s="18"/>
      <c r="N101" s="18"/>
      <c r="O101" s="18"/>
      <c r="P101" s="18"/>
      <c r="Q101" s="18"/>
      <c r="R101" s="18"/>
      <c r="S101" s="18"/>
      <c r="T101" s="18"/>
      <c r="Z101" s="18"/>
      <c r="AA101" s="18"/>
      <c r="AC101" s="18"/>
      <c r="AD101" s="18"/>
      <c r="AE101" s="49"/>
    </row>
    <row r="102" spans="2:31" x14ac:dyDescent="0.25">
      <c r="B102" s="18"/>
      <c r="D102" s="18"/>
      <c r="E102" s="18"/>
      <c r="F102" s="18"/>
      <c r="G102" s="18"/>
      <c r="H102" s="18"/>
      <c r="M102" s="18"/>
      <c r="N102" s="18"/>
      <c r="O102" s="18"/>
      <c r="P102" s="18"/>
      <c r="Q102" s="18"/>
      <c r="R102" s="18"/>
      <c r="S102" s="18"/>
      <c r="T102" s="18"/>
      <c r="Z102" s="18"/>
      <c r="AA102" s="18"/>
      <c r="AC102" s="18"/>
      <c r="AD102" s="18"/>
      <c r="AE102" s="49"/>
    </row>
    <row r="103" spans="2:31" x14ac:dyDescent="0.25">
      <c r="B103" s="18"/>
      <c r="D103" s="18"/>
      <c r="E103" s="18"/>
      <c r="F103" s="18"/>
      <c r="G103" s="18"/>
      <c r="H103" s="18"/>
      <c r="M103" s="18"/>
      <c r="N103" s="18"/>
      <c r="O103" s="18"/>
      <c r="P103" s="18"/>
      <c r="Q103" s="18"/>
      <c r="R103" s="18"/>
      <c r="S103" s="18"/>
      <c r="T103" s="18"/>
      <c r="Z103" s="18"/>
      <c r="AA103" s="18"/>
      <c r="AC103" s="18"/>
      <c r="AD103" s="18"/>
      <c r="AE103" s="49"/>
    </row>
    <row r="104" spans="2:31" x14ac:dyDescent="0.25">
      <c r="B104" s="18"/>
      <c r="D104" s="18"/>
      <c r="E104" s="18"/>
      <c r="F104" s="18"/>
      <c r="G104" s="18"/>
      <c r="H104" s="18"/>
      <c r="M104" s="18"/>
      <c r="N104" s="18"/>
      <c r="O104" s="18"/>
      <c r="P104" s="18"/>
      <c r="Q104" s="18"/>
      <c r="R104" s="18"/>
      <c r="S104" s="18"/>
      <c r="T104" s="18"/>
      <c r="Z104" s="18"/>
      <c r="AA104" s="18"/>
      <c r="AC104" s="18"/>
      <c r="AD104" s="18"/>
      <c r="AE104" s="49"/>
    </row>
    <row r="105" spans="2:31" x14ac:dyDescent="0.25">
      <c r="B105" s="18"/>
      <c r="D105" s="18"/>
      <c r="E105" s="18"/>
      <c r="F105" s="18"/>
      <c r="G105" s="18"/>
      <c r="H105" s="18"/>
      <c r="M105" s="18"/>
      <c r="N105" s="18"/>
      <c r="O105" s="18"/>
      <c r="P105" s="18"/>
      <c r="Q105" s="18"/>
      <c r="R105" s="18"/>
      <c r="S105" s="18"/>
      <c r="T105" s="18"/>
      <c r="Z105" s="18"/>
      <c r="AA105" s="18"/>
      <c r="AC105" s="18"/>
      <c r="AD105" s="18"/>
      <c r="AE105" s="49"/>
    </row>
    <row r="106" spans="2:31" x14ac:dyDescent="0.25">
      <c r="B106" s="18"/>
      <c r="D106" s="18"/>
      <c r="E106" s="18"/>
      <c r="F106" s="18"/>
      <c r="G106" s="18"/>
      <c r="H106" s="18"/>
      <c r="M106" s="18"/>
      <c r="N106" s="18"/>
      <c r="O106" s="18"/>
      <c r="P106" s="18"/>
      <c r="Q106" s="18"/>
      <c r="R106" s="18"/>
      <c r="S106" s="18"/>
      <c r="T106" s="18"/>
      <c r="Z106" s="18"/>
      <c r="AA106" s="18"/>
      <c r="AC106" s="18"/>
      <c r="AD106" s="18"/>
      <c r="AE106" s="49"/>
    </row>
    <row r="107" spans="2:31" x14ac:dyDescent="0.25">
      <c r="B107" s="18"/>
      <c r="D107" s="18"/>
      <c r="E107" s="18"/>
      <c r="F107" s="18"/>
      <c r="G107" s="18"/>
      <c r="H107" s="18"/>
      <c r="M107" s="18"/>
      <c r="N107" s="18"/>
      <c r="O107" s="18"/>
      <c r="P107" s="18"/>
      <c r="Q107" s="18"/>
      <c r="R107" s="18"/>
      <c r="S107" s="18"/>
      <c r="T107" s="18"/>
      <c r="Z107" s="18"/>
      <c r="AA107" s="18"/>
      <c r="AC107" s="18"/>
      <c r="AD107" s="18"/>
      <c r="AE107" s="49"/>
    </row>
    <row r="108" spans="2:31" x14ac:dyDescent="0.25">
      <c r="B108" s="18"/>
      <c r="D108" s="18"/>
      <c r="E108" s="18"/>
      <c r="F108" s="18"/>
      <c r="G108" s="18"/>
      <c r="H108" s="18"/>
      <c r="M108" s="18"/>
      <c r="N108" s="18"/>
      <c r="O108" s="18"/>
      <c r="P108" s="18"/>
      <c r="Q108" s="18"/>
      <c r="R108" s="18"/>
      <c r="S108" s="18"/>
      <c r="T108" s="18"/>
      <c r="Z108" s="18"/>
      <c r="AA108" s="18"/>
      <c r="AC108" s="18"/>
      <c r="AD108" s="18"/>
      <c r="AE108" s="49"/>
    </row>
    <row r="109" spans="2:31" x14ac:dyDescent="0.25">
      <c r="B109" s="18"/>
      <c r="D109" s="18"/>
      <c r="E109" s="18"/>
      <c r="F109" s="18"/>
      <c r="G109" s="18"/>
      <c r="H109" s="18"/>
      <c r="M109" s="18"/>
      <c r="N109" s="18"/>
      <c r="O109" s="18"/>
      <c r="P109" s="18"/>
      <c r="Q109" s="18"/>
      <c r="R109" s="18"/>
      <c r="S109" s="18"/>
      <c r="T109" s="18"/>
      <c r="Z109" s="18"/>
      <c r="AA109" s="18"/>
      <c r="AC109" s="18"/>
      <c r="AD109" s="18"/>
      <c r="AE109" s="49"/>
    </row>
    <row r="110" spans="2:31" x14ac:dyDescent="0.25">
      <c r="B110" s="18"/>
      <c r="D110" s="18"/>
      <c r="E110" s="18"/>
      <c r="F110" s="18"/>
      <c r="G110" s="18"/>
      <c r="H110" s="18"/>
      <c r="M110" s="18"/>
      <c r="N110" s="18"/>
      <c r="O110" s="18"/>
      <c r="P110" s="18"/>
      <c r="Q110" s="18"/>
      <c r="R110" s="18"/>
      <c r="S110" s="18"/>
      <c r="T110" s="18"/>
      <c r="Z110" s="18"/>
      <c r="AA110" s="18"/>
      <c r="AC110" s="18"/>
      <c r="AD110" s="18"/>
      <c r="AE110" s="49"/>
    </row>
    <row r="111" spans="2:31" x14ac:dyDescent="0.25">
      <c r="B111" s="18"/>
      <c r="D111" s="18"/>
      <c r="E111" s="18"/>
      <c r="F111" s="18"/>
      <c r="G111" s="18"/>
      <c r="H111" s="18"/>
      <c r="M111" s="18"/>
      <c r="N111" s="18"/>
      <c r="O111" s="18"/>
      <c r="P111" s="18"/>
      <c r="Q111" s="18"/>
      <c r="R111" s="18"/>
      <c r="S111" s="18"/>
      <c r="T111" s="18"/>
      <c r="Z111" s="18"/>
      <c r="AA111" s="18"/>
      <c r="AC111" s="18"/>
      <c r="AD111" s="18"/>
      <c r="AE111" s="49"/>
    </row>
    <row r="112" spans="2:31" x14ac:dyDescent="0.25">
      <c r="B112" s="18"/>
      <c r="D112" s="18"/>
      <c r="E112" s="18"/>
      <c r="F112" s="18"/>
      <c r="G112" s="18"/>
      <c r="H112" s="18"/>
      <c r="M112" s="18"/>
      <c r="N112" s="18"/>
      <c r="O112" s="18"/>
      <c r="P112" s="18"/>
      <c r="Q112" s="18"/>
      <c r="R112" s="18"/>
      <c r="S112" s="18"/>
      <c r="T112" s="18"/>
      <c r="Z112" s="18"/>
      <c r="AA112" s="18"/>
      <c r="AC112" s="18"/>
      <c r="AD112" s="18"/>
      <c r="AE112" s="49"/>
    </row>
    <row r="113" spans="2:31" x14ac:dyDescent="0.25">
      <c r="B113" s="18"/>
      <c r="D113" s="18"/>
      <c r="E113" s="18"/>
      <c r="F113" s="18"/>
      <c r="G113" s="18"/>
      <c r="H113" s="18"/>
      <c r="M113" s="18"/>
      <c r="N113" s="18"/>
      <c r="O113" s="18"/>
      <c r="P113" s="18"/>
      <c r="Q113" s="18"/>
      <c r="R113" s="18"/>
      <c r="S113" s="18"/>
      <c r="T113" s="18"/>
      <c r="Z113" s="18"/>
      <c r="AA113" s="18"/>
      <c r="AC113" s="18"/>
      <c r="AD113" s="18"/>
      <c r="AE113" s="49"/>
    </row>
    <row r="114" spans="2:31" x14ac:dyDescent="0.25">
      <c r="B114" s="18"/>
      <c r="D114" s="18"/>
      <c r="E114" s="18"/>
      <c r="F114" s="18"/>
      <c r="G114" s="18"/>
      <c r="H114" s="18"/>
      <c r="M114" s="18"/>
      <c r="N114" s="18"/>
      <c r="O114" s="18"/>
      <c r="P114" s="18"/>
      <c r="Q114" s="18"/>
      <c r="R114" s="18"/>
      <c r="S114" s="18"/>
      <c r="T114" s="18"/>
      <c r="Z114" s="18"/>
      <c r="AA114" s="18"/>
      <c r="AC114" s="18"/>
      <c r="AD114" s="18"/>
      <c r="AE114" s="49"/>
    </row>
    <row r="115" spans="2:31" x14ac:dyDescent="0.25">
      <c r="B115" s="18"/>
      <c r="D115" s="18"/>
      <c r="E115" s="18"/>
      <c r="F115" s="18"/>
      <c r="G115" s="18"/>
      <c r="H115" s="18"/>
      <c r="M115" s="18"/>
      <c r="N115" s="18"/>
      <c r="O115" s="18"/>
      <c r="P115" s="18"/>
      <c r="Q115" s="18"/>
      <c r="R115" s="18"/>
      <c r="S115" s="18"/>
      <c r="T115" s="18"/>
      <c r="Z115" s="18"/>
      <c r="AA115" s="18"/>
      <c r="AC115" s="18"/>
      <c r="AD115" s="18"/>
      <c r="AE115" s="49"/>
    </row>
    <row r="116" spans="2:31" x14ac:dyDescent="0.25">
      <c r="B116" s="18"/>
      <c r="D116" s="18"/>
      <c r="E116" s="18"/>
      <c r="F116" s="18"/>
      <c r="G116" s="18"/>
      <c r="H116" s="18"/>
      <c r="M116" s="18"/>
      <c r="N116" s="18"/>
      <c r="O116" s="18"/>
      <c r="P116" s="18"/>
      <c r="Q116" s="18"/>
      <c r="R116" s="18"/>
      <c r="S116" s="18"/>
      <c r="T116" s="18"/>
      <c r="Z116" s="18"/>
      <c r="AA116" s="18"/>
      <c r="AC116" s="18"/>
      <c r="AD116" s="18"/>
      <c r="AE116" s="49"/>
    </row>
    <row r="117" spans="2:31" x14ac:dyDescent="0.25">
      <c r="B117" s="18"/>
      <c r="D117" s="18"/>
      <c r="E117" s="18"/>
      <c r="F117" s="18"/>
      <c r="G117" s="18"/>
      <c r="H117" s="18"/>
      <c r="M117" s="18"/>
      <c r="N117" s="18"/>
      <c r="O117" s="18"/>
      <c r="P117" s="18"/>
      <c r="Q117" s="18"/>
      <c r="R117" s="18"/>
      <c r="S117" s="18"/>
      <c r="T117" s="18"/>
      <c r="Z117" s="18"/>
      <c r="AA117" s="18"/>
      <c r="AC117" s="18"/>
      <c r="AD117" s="18"/>
      <c r="AE117" s="49"/>
    </row>
    <row r="118" spans="2:31" x14ac:dyDescent="0.25">
      <c r="B118" s="18"/>
      <c r="D118" s="18"/>
      <c r="E118" s="18"/>
      <c r="F118" s="18"/>
      <c r="G118" s="18"/>
      <c r="H118" s="18"/>
      <c r="M118" s="18"/>
      <c r="N118" s="18"/>
      <c r="O118" s="18"/>
      <c r="P118" s="18"/>
      <c r="Q118" s="18"/>
      <c r="R118" s="18"/>
      <c r="S118" s="18"/>
      <c r="T118" s="18"/>
      <c r="Z118" s="18"/>
      <c r="AA118" s="18"/>
      <c r="AC118" s="18"/>
      <c r="AD118" s="18"/>
      <c r="AE118" s="49"/>
    </row>
    <row r="119" spans="2:31" x14ac:dyDescent="0.25">
      <c r="B119" s="18"/>
      <c r="D119" s="18"/>
      <c r="E119" s="18"/>
      <c r="F119" s="18"/>
      <c r="G119" s="18"/>
      <c r="H119" s="18"/>
      <c r="M119" s="18"/>
      <c r="N119" s="18"/>
      <c r="O119" s="18"/>
      <c r="P119" s="18"/>
      <c r="Q119" s="18"/>
      <c r="R119" s="18"/>
      <c r="S119" s="18"/>
      <c r="T119" s="18"/>
      <c r="Z119" s="18"/>
      <c r="AA119" s="18"/>
      <c r="AC119" s="18"/>
      <c r="AD119" s="18"/>
      <c r="AE119" s="49"/>
    </row>
    <row r="120" spans="2:31" x14ac:dyDescent="0.25">
      <c r="B120" s="18"/>
      <c r="D120" s="18"/>
      <c r="E120" s="18"/>
      <c r="F120" s="18"/>
      <c r="G120" s="18"/>
      <c r="H120" s="18"/>
      <c r="M120" s="18"/>
      <c r="N120" s="18"/>
      <c r="O120" s="18"/>
      <c r="P120" s="18"/>
      <c r="Q120" s="18"/>
      <c r="R120" s="18"/>
      <c r="S120" s="18"/>
      <c r="T120" s="18"/>
      <c r="Z120" s="18"/>
      <c r="AA120" s="18"/>
      <c r="AC120" s="18"/>
      <c r="AD120" s="18"/>
      <c r="AE120" s="49"/>
    </row>
    <row r="121" spans="2:31" x14ac:dyDescent="0.25">
      <c r="B121" s="18"/>
      <c r="D121" s="18"/>
      <c r="E121" s="18"/>
      <c r="F121" s="18"/>
      <c r="G121" s="18"/>
      <c r="H121" s="18"/>
      <c r="M121" s="18"/>
      <c r="N121" s="18"/>
      <c r="O121" s="18"/>
      <c r="P121" s="18"/>
      <c r="Q121" s="18"/>
      <c r="R121" s="18"/>
      <c r="S121" s="18"/>
      <c r="T121" s="18"/>
      <c r="Z121" s="18"/>
      <c r="AA121" s="18"/>
      <c r="AC121" s="18"/>
      <c r="AD121" s="18"/>
      <c r="AE121" s="49"/>
    </row>
    <row r="122" spans="2:31" x14ac:dyDescent="0.25">
      <c r="B122" s="18"/>
      <c r="D122" s="18"/>
      <c r="E122" s="18"/>
      <c r="F122" s="18"/>
      <c r="G122" s="18"/>
      <c r="H122" s="18"/>
      <c r="M122" s="18"/>
      <c r="N122" s="18"/>
      <c r="O122" s="18"/>
      <c r="P122" s="18"/>
      <c r="Q122" s="18"/>
      <c r="R122" s="18"/>
      <c r="S122" s="18"/>
      <c r="T122" s="18"/>
      <c r="Z122" s="18"/>
      <c r="AA122" s="18"/>
      <c r="AC122" s="18"/>
      <c r="AD122" s="18"/>
      <c r="AE122" s="49"/>
    </row>
    <row r="123" spans="2:31" x14ac:dyDescent="0.25">
      <c r="B123" s="18"/>
      <c r="D123" s="18"/>
      <c r="E123" s="18"/>
      <c r="F123" s="18"/>
      <c r="G123" s="18"/>
      <c r="H123" s="18"/>
      <c r="M123" s="18"/>
      <c r="N123" s="18"/>
      <c r="O123" s="18"/>
      <c r="P123" s="18"/>
      <c r="Q123" s="18"/>
      <c r="R123" s="18"/>
      <c r="S123" s="18"/>
      <c r="T123" s="18"/>
      <c r="Z123" s="18"/>
      <c r="AA123" s="18"/>
      <c r="AC123" s="18"/>
      <c r="AD123" s="18"/>
      <c r="AE123" s="49"/>
    </row>
    <row r="124" spans="2:31" x14ac:dyDescent="0.25">
      <c r="B124" s="18"/>
      <c r="D124" s="18"/>
      <c r="E124" s="18"/>
      <c r="F124" s="18"/>
      <c r="G124" s="18"/>
      <c r="H124" s="18"/>
      <c r="M124" s="18"/>
      <c r="N124" s="18"/>
      <c r="O124" s="18"/>
      <c r="P124" s="18"/>
      <c r="Q124" s="18"/>
      <c r="R124" s="18"/>
      <c r="S124" s="18"/>
      <c r="T124" s="18"/>
      <c r="Z124" s="18"/>
      <c r="AA124" s="18"/>
      <c r="AC124" s="18"/>
      <c r="AD124" s="18"/>
      <c r="AE124" s="49"/>
    </row>
    <row r="125" spans="2:31" x14ac:dyDescent="0.25">
      <c r="B125" s="18"/>
      <c r="D125" s="18"/>
      <c r="E125" s="18"/>
      <c r="F125" s="18"/>
      <c r="G125" s="18"/>
      <c r="H125" s="18"/>
      <c r="M125" s="18"/>
      <c r="N125" s="18"/>
      <c r="O125" s="18"/>
      <c r="P125" s="18"/>
      <c r="Q125" s="18"/>
      <c r="R125" s="18"/>
      <c r="S125" s="18"/>
      <c r="T125" s="18"/>
      <c r="Z125" s="18"/>
      <c r="AA125" s="18"/>
      <c r="AC125" s="18"/>
      <c r="AD125" s="18"/>
      <c r="AE125" s="49"/>
    </row>
    <row r="126" spans="2:31" x14ac:dyDescent="0.25">
      <c r="B126" s="18"/>
      <c r="D126" s="18"/>
      <c r="E126" s="18"/>
      <c r="F126" s="18"/>
      <c r="G126" s="18"/>
      <c r="H126" s="18"/>
      <c r="M126" s="18"/>
      <c r="N126" s="18"/>
      <c r="O126" s="18"/>
      <c r="P126" s="18"/>
      <c r="Q126" s="18"/>
      <c r="R126" s="18"/>
      <c r="S126" s="18"/>
      <c r="T126" s="18"/>
      <c r="Z126" s="18"/>
      <c r="AA126" s="18"/>
      <c r="AC126" s="18"/>
      <c r="AD126" s="18"/>
      <c r="AE126" s="49"/>
    </row>
    <row r="127" spans="2:31" x14ac:dyDescent="0.25">
      <c r="B127" s="18"/>
      <c r="D127" s="18"/>
      <c r="E127" s="18"/>
      <c r="F127" s="18"/>
      <c r="G127" s="18"/>
      <c r="H127" s="18"/>
      <c r="M127" s="18"/>
      <c r="N127" s="18"/>
      <c r="O127" s="18"/>
      <c r="P127" s="18"/>
      <c r="Q127" s="18"/>
      <c r="R127" s="18"/>
      <c r="S127" s="18"/>
      <c r="T127" s="18"/>
      <c r="Z127" s="18"/>
      <c r="AA127" s="18"/>
      <c r="AC127" s="18"/>
      <c r="AD127" s="18"/>
      <c r="AE127" s="49"/>
    </row>
    <row r="128" spans="2:31" x14ac:dyDescent="0.25">
      <c r="B128" s="18"/>
      <c r="D128" s="18"/>
      <c r="E128" s="18"/>
      <c r="F128" s="18"/>
      <c r="G128" s="18"/>
      <c r="H128" s="18"/>
      <c r="M128" s="18"/>
      <c r="N128" s="18"/>
      <c r="O128" s="18"/>
      <c r="P128" s="18"/>
      <c r="Q128" s="18"/>
      <c r="R128" s="18"/>
      <c r="S128" s="18"/>
      <c r="T128" s="18"/>
      <c r="Z128" s="18"/>
      <c r="AA128" s="18"/>
      <c r="AC128" s="18"/>
      <c r="AD128" s="18"/>
      <c r="AE128" s="49"/>
    </row>
    <row r="129" spans="2:31" x14ac:dyDescent="0.25">
      <c r="B129" s="18"/>
      <c r="D129" s="18"/>
      <c r="E129" s="18"/>
      <c r="F129" s="18"/>
      <c r="G129" s="18"/>
      <c r="H129" s="18"/>
      <c r="M129" s="18"/>
      <c r="N129" s="18"/>
      <c r="O129" s="18"/>
      <c r="P129" s="18"/>
      <c r="Q129" s="18"/>
      <c r="R129" s="18"/>
      <c r="S129" s="18"/>
      <c r="T129" s="18"/>
      <c r="Z129" s="18"/>
      <c r="AA129" s="18"/>
      <c r="AC129" s="18"/>
      <c r="AD129" s="18"/>
      <c r="AE129" s="49"/>
    </row>
    <row r="130" spans="2:31" x14ac:dyDescent="0.25">
      <c r="B130" s="18"/>
      <c r="D130" s="18"/>
      <c r="E130" s="18"/>
      <c r="F130" s="18"/>
      <c r="G130" s="18"/>
      <c r="H130" s="18"/>
      <c r="M130" s="18"/>
      <c r="N130" s="18"/>
      <c r="O130" s="18"/>
      <c r="P130" s="18"/>
      <c r="Q130" s="18"/>
      <c r="R130" s="18"/>
      <c r="S130" s="18"/>
      <c r="T130" s="18"/>
      <c r="Z130" s="18"/>
      <c r="AA130" s="18"/>
      <c r="AC130" s="18"/>
      <c r="AD130" s="18"/>
      <c r="AE130" s="49"/>
    </row>
    <row r="131" spans="2:31" x14ac:dyDescent="0.25">
      <c r="B131" s="18"/>
      <c r="D131" s="18"/>
      <c r="E131" s="18"/>
      <c r="F131" s="18"/>
      <c r="G131" s="18"/>
      <c r="H131" s="18"/>
      <c r="M131" s="18"/>
      <c r="N131" s="18"/>
      <c r="O131" s="18"/>
      <c r="P131" s="18"/>
      <c r="Q131" s="18"/>
      <c r="R131" s="18"/>
      <c r="S131" s="18"/>
      <c r="T131" s="18"/>
      <c r="Z131" s="18"/>
      <c r="AA131" s="18"/>
      <c r="AC131" s="18"/>
      <c r="AD131" s="18"/>
      <c r="AE131" s="49"/>
    </row>
    <row r="132" spans="2:31" x14ac:dyDescent="0.25">
      <c r="B132" s="18"/>
      <c r="D132" s="18"/>
      <c r="E132" s="18"/>
      <c r="F132" s="18"/>
      <c r="G132" s="18"/>
      <c r="H132" s="18"/>
      <c r="M132" s="18"/>
      <c r="N132" s="18"/>
      <c r="O132" s="18"/>
      <c r="P132" s="18"/>
      <c r="Q132" s="18"/>
      <c r="R132" s="18"/>
      <c r="S132" s="18"/>
      <c r="T132" s="18"/>
      <c r="Z132" s="18"/>
      <c r="AA132" s="18"/>
      <c r="AC132" s="18"/>
      <c r="AD132" s="18"/>
      <c r="AE132" s="49"/>
    </row>
    <row r="133" spans="2:31" x14ac:dyDescent="0.25">
      <c r="B133" s="18"/>
      <c r="D133" s="18"/>
      <c r="E133" s="18"/>
      <c r="F133" s="18"/>
      <c r="G133" s="18"/>
      <c r="H133" s="18"/>
      <c r="M133" s="18"/>
      <c r="N133" s="18"/>
      <c r="O133" s="18"/>
      <c r="P133" s="18"/>
      <c r="Q133" s="18"/>
      <c r="R133" s="18"/>
      <c r="S133" s="18"/>
      <c r="T133" s="18"/>
      <c r="Z133" s="18"/>
      <c r="AA133" s="18"/>
      <c r="AC133" s="18"/>
      <c r="AD133" s="18"/>
      <c r="AE133" s="49"/>
    </row>
    <row r="134" spans="2:31" x14ac:dyDescent="0.25">
      <c r="B134" s="18"/>
      <c r="D134" s="18"/>
      <c r="E134" s="18"/>
      <c r="F134" s="18"/>
      <c r="G134" s="18"/>
      <c r="H134" s="18"/>
      <c r="M134" s="18"/>
      <c r="N134" s="18"/>
      <c r="O134" s="18"/>
      <c r="P134" s="18"/>
      <c r="Q134" s="18"/>
      <c r="R134" s="18"/>
      <c r="S134" s="18"/>
      <c r="T134" s="18"/>
      <c r="Z134" s="18"/>
      <c r="AA134" s="18"/>
      <c r="AC134" s="18"/>
      <c r="AD134" s="18"/>
      <c r="AE134" s="49"/>
    </row>
    <row r="135" spans="2:31" x14ac:dyDescent="0.25">
      <c r="B135" s="18"/>
      <c r="D135" s="18"/>
      <c r="E135" s="18"/>
      <c r="F135" s="18"/>
      <c r="G135" s="18"/>
      <c r="H135" s="18"/>
      <c r="M135" s="18"/>
      <c r="N135" s="18"/>
      <c r="O135" s="18"/>
      <c r="P135" s="18"/>
      <c r="Q135" s="18"/>
      <c r="R135" s="18"/>
      <c r="S135" s="18"/>
      <c r="T135" s="18"/>
      <c r="Z135" s="18"/>
      <c r="AA135" s="18"/>
      <c r="AC135" s="18"/>
      <c r="AD135" s="18"/>
      <c r="AE135" s="49"/>
    </row>
    <row r="136" spans="2:31" x14ac:dyDescent="0.25">
      <c r="B136" s="18"/>
      <c r="D136" s="18"/>
      <c r="E136" s="18"/>
      <c r="F136" s="18"/>
      <c r="G136" s="18"/>
      <c r="H136" s="18"/>
      <c r="M136" s="18"/>
      <c r="N136" s="18"/>
      <c r="O136" s="18"/>
      <c r="P136" s="18"/>
      <c r="Q136" s="18"/>
      <c r="R136" s="18"/>
      <c r="S136" s="18"/>
      <c r="T136" s="18"/>
      <c r="Z136" s="18"/>
      <c r="AA136" s="18"/>
      <c r="AC136" s="18"/>
      <c r="AD136" s="18"/>
      <c r="AE136" s="49"/>
    </row>
    <row r="137" spans="2:31" x14ac:dyDescent="0.25">
      <c r="B137" s="18"/>
      <c r="D137" s="18"/>
      <c r="E137" s="18"/>
      <c r="F137" s="18"/>
      <c r="G137" s="18"/>
      <c r="H137" s="18"/>
      <c r="M137" s="18"/>
      <c r="N137" s="18"/>
      <c r="O137" s="18"/>
      <c r="P137" s="18"/>
      <c r="Q137" s="18"/>
      <c r="R137" s="18"/>
      <c r="S137" s="18"/>
      <c r="T137" s="18"/>
      <c r="Z137" s="18"/>
      <c r="AA137" s="18"/>
      <c r="AC137" s="18"/>
      <c r="AD137" s="18"/>
      <c r="AE137" s="49"/>
    </row>
    <row r="138" spans="2:31" x14ac:dyDescent="0.25">
      <c r="B138" s="18"/>
      <c r="D138" s="18"/>
      <c r="E138" s="18"/>
      <c r="F138" s="18"/>
      <c r="G138" s="18"/>
      <c r="H138" s="18"/>
      <c r="M138" s="18"/>
      <c r="N138" s="18"/>
      <c r="O138" s="18"/>
      <c r="P138" s="18"/>
      <c r="Q138" s="18"/>
      <c r="R138" s="18"/>
      <c r="S138" s="18"/>
      <c r="T138" s="18"/>
      <c r="Z138" s="18"/>
      <c r="AA138" s="18"/>
      <c r="AC138" s="18"/>
      <c r="AD138" s="18"/>
      <c r="AE138" s="49"/>
    </row>
    <row r="139" spans="2:31" x14ac:dyDescent="0.25">
      <c r="B139" s="18"/>
      <c r="D139" s="18"/>
      <c r="E139" s="18"/>
      <c r="F139" s="18"/>
      <c r="G139" s="18"/>
      <c r="H139" s="18"/>
      <c r="M139" s="18"/>
      <c r="N139" s="18"/>
      <c r="O139" s="18"/>
      <c r="P139" s="18"/>
      <c r="Q139" s="18"/>
      <c r="R139" s="18"/>
      <c r="S139" s="18"/>
      <c r="T139" s="18"/>
      <c r="Z139" s="18"/>
      <c r="AA139" s="18"/>
      <c r="AC139" s="18"/>
      <c r="AD139" s="18"/>
      <c r="AE139" s="49"/>
    </row>
    <row r="140" spans="2:31" x14ac:dyDescent="0.25">
      <c r="B140" s="18"/>
      <c r="D140" s="18"/>
      <c r="E140" s="18"/>
      <c r="F140" s="18"/>
      <c r="G140" s="18"/>
      <c r="H140" s="18"/>
      <c r="M140" s="18"/>
      <c r="N140" s="18"/>
      <c r="O140" s="18"/>
      <c r="P140" s="18"/>
      <c r="Q140" s="18"/>
      <c r="R140" s="18"/>
      <c r="S140" s="18"/>
      <c r="T140" s="18"/>
      <c r="Z140" s="18"/>
      <c r="AA140" s="18"/>
      <c r="AC140" s="18"/>
      <c r="AD140" s="18"/>
      <c r="AE140" s="49"/>
    </row>
    <row r="141" spans="2:31" x14ac:dyDescent="0.25">
      <c r="B141" s="18"/>
      <c r="D141" s="18"/>
      <c r="E141" s="18"/>
      <c r="F141" s="18"/>
      <c r="G141" s="18"/>
      <c r="H141" s="18"/>
      <c r="M141" s="18"/>
      <c r="N141" s="18"/>
      <c r="O141" s="18"/>
      <c r="P141" s="18"/>
      <c r="Q141" s="18"/>
      <c r="R141" s="18"/>
      <c r="S141" s="18"/>
      <c r="T141" s="18"/>
      <c r="Z141" s="18"/>
      <c r="AA141" s="18"/>
      <c r="AC141" s="18"/>
      <c r="AD141" s="18"/>
      <c r="AE141" s="49"/>
    </row>
    <row r="142" spans="2:31" x14ac:dyDescent="0.25">
      <c r="B142" s="18"/>
      <c r="D142" s="18"/>
      <c r="E142" s="18"/>
      <c r="F142" s="18"/>
      <c r="G142" s="18"/>
      <c r="H142" s="18"/>
      <c r="M142" s="18"/>
      <c r="N142" s="18"/>
      <c r="O142" s="18"/>
      <c r="P142" s="18"/>
      <c r="Q142" s="18"/>
      <c r="R142" s="18"/>
      <c r="S142" s="18"/>
      <c r="T142" s="18"/>
      <c r="Z142" s="18"/>
      <c r="AA142" s="18"/>
      <c r="AC142" s="18"/>
      <c r="AD142" s="18"/>
      <c r="AE142" s="49"/>
    </row>
    <row r="143" spans="2:31" x14ac:dyDescent="0.25">
      <c r="B143" s="18"/>
      <c r="D143" s="18"/>
      <c r="E143" s="18"/>
      <c r="F143" s="18"/>
      <c r="G143" s="18"/>
      <c r="H143" s="18"/>
      <c r="M143" s="18"/>
      <c r="N143" s="18"/>
      <c r="O143" s="18"/>
      <c r="P143" s="18"/>
      <c r="Q143" s="18"/>
      <c r="R143" s="18"/>
      <c r="S143" s="18"/>
      <c r="T143" s="18"/>
      <c r="Z143" s="18"/>
      <c r="AA143" s="18"/>
      <c r="AC143" s="18"/>
      <c r="AD143" s="18"/>
      <c r="AE143" s="49"/>
    </row>
    <row r="144" spans="2:31" x14ac:dyDescent="0.25">
      <c r="B144" s="18"/>
      <c r="D144" s="18"/>
      <c r="E144" s="18"/>
      <c r="F144" s="18"/>
      <c r="G144" s="18"/>
      <c r="H144" s="18"/>
      <c r="M144" s="18"/>
      <c r="N144" s="18"/>
      <c r="O144" s="18"/>
      <c r="P144" s="18"/>
      <c r="Q144" s="18"/>
      <c r="R144" s="18"/>
      <c r="S144" s="18"/>
      <c r="T144" s="18"/>
      <c r="Z144" s="18"/>
      <c r="AA144" s="18"/>
      <c r="AC144" s="18"/>
      <c r="AD144" s="18"/>
      <c r="AE144" s="49"/>
    </row>
    <row r="145" spans="2:31" x14ac:dyDescent="0.25">
      <c r="B145" s="18"/>
      <c r="D145" s="18"/>
      <c r="E145" s="18"/>
      <c r="F145" s="18"/>
      <c r="G145" s="18"/>
      <c r="H145" s="18"/>
      <c r="M145" s="18"/>
      <c r="N145" s="18"/>
      <c r="O145" s="18"/>
      <c r="P145" s="18"/>
      <c r="Q145" s="18"/>
      <c r="R145" s="18"/>
      <c r="S145" s="18"/>
      <c r="T145" s="18"/>
      <c r="Z145" s="18"/>
      <c r="AA145" s="18"/>
      <c r="AC145" s="18"/>
      <c r="AD145" s="18"/>
      <c r="AE145" s="49"/>
    </row>
    <row r="146" spans="2:31" x14ac:dyDescent="0.25">
      <c r="B146" s="18"/>
      <c r="D146" s="18"/>
      <c r="E146" s="18"/>
      <c r="F146" s="18"/>
      <c r="G146" s="18"/>
      <c r="H146" s="18"/>
      <c r="M146" s="18"/>
      <c r="N146" s="18"/>
      <c r="O146" s="18"/>
      <c r="P146" s="18"/>
      <c r="Q146" s="18"/>
      <c r="R146" s="18"/>
      <c r="S146" s="18"/>
      <c r="T146" s="18"/>
      <c r="Z146" s="18"/>
      <c r="AA146" s="18"/>
      <c r="AC146" s="18"/>
      <c r="AD146" s="18"/>
      <c r="AE146" s="49"/>
    </row>
    <row r="147" spans="2:31" x14ac:dyDescent="0.25">
      <c r="B147" s="18"/>
      <c r="D147" s="18"/>
      <c r="E147" s="18"/>
      <c r="F147" s="18"/>
      <c r="G147" s="18"/>
      <c r="H147" s="18"/>
      <c r="M147" s="18"/>
      <c r="N147" s="18"/>
      <c r="O147" s="18"/>
      <c r="P147" s="18"/>
      <c r="Q147" s="18"/>
      <c r="R147" s="18"/>
      <c r="S147" s="18"/>
      <c r="T147" s="18"/>
      <c r="Z147" s="18"/>
      <c r="AA147" s="18"/>
      <c r="AC147" s="18"/>
      <c r="AD147" s="18"/>
      <c r="AE147" s="49"/>
    </row>
    <row r="148" spans="2:31" x14ac:dyDescent="0.25">
      <c r="B148" s="18"/>
      <c r="D148" s="18"/>
      <c r="E148" s="18"/>
      <c r="F148" s="18"/>
      <c r="G148" s="18"/>
      <c r="H148" s="18"/>
      <c r="M148" s="18"/>
      <c r="N148" s="18"/>
      <c r="O148" s="18"/>
      <c r="P148" s="18"/>
      <c r="Q148" s="18"/>
      <c r="R148" s="18"/>
      <c r="S148" s="18"/>
      <c r="T148" s="18"/>
      <c r="Z148" s="18"/>
      <c r="AA148" s="18"/>
      <c r="AC148" s="18"/>
      <c r="AD148" s="18"/>
      <c r="AE148" s="49"/>
    </row>
    <row r="149" spans="2:31" x14ac:dyDescent="0.25">
      <c r="B149" s="18"/>
      <c r="D149" s="18"/>
      <c r="E149" s="18"/>
      <c r="F149" s="18"/>
      <c r="G149" s="18"/>
      <c r="H149" s="18"/>
      <c r="M149" s="18"/>
      <c r="N149" s="18"/>
      <c r="O149" s="18"/>
      <c r="P149" s="18"/>
      <c r="Q149" s="18"/>
      <c r="R149" s="18"/>
      <c r="S149" s="18"/>
      <c r="T149" s="18"/>
      <c r="Z149" s="18"/>
      <c r="AA149" s="18"/>
      <c r="AC149" s="18"/>
      <c r="AD149" s="18"/>
      <c r="AE149" s="49"/>
    </row>
    <row r="150" spans="2:31" x14ac:dyDescent="0.25">
      <c r="B150" s="18"/>
      <c r="D150" s="18"/>
      <c r="E150" s="18"/>
      <c r="F150" s="18"/>
      <c r="G150" s="18"/>
      <c r="H150" s="18"/>
      <c r="M150" s="18"/>
      <c r="N150" s="18"/>
      <c r="O150" s="18"/>
      <c r="P150" s="18"/>
      <c r="Q150" s="18"/>
      <c r="R150" s="18"/>
      <c r="S150" s="18"/>
      <c r="T150" s="18"/>
      <c r="Z150" s="18"/>
      <c r="AA150" s="18"/>
      <c r="AC150" s="18"/>
      <c r="AD150" s="18"/>
      <c r="AE150" s="49"/>
    </row>
    <row r="151" spans="2:31" x14ac:dyDescent="0.25">
      <c r="B151" s="18"/>
      <c r="D151" s="18"/>
      <c r="E151" s="18"/>
      <c r="F151" s="18"/>
      <c r="G151" s="18"/>
      <c r="H151" s="18"/>
      <c r="M151" s="18"/>
      <c r="N151" s="18"/>
      <c r="O151" s="18"/>
      <c r="P151" s="18"/>
      <c r="Q151" s="18"/>
      <c r="R151" s="18"/>
      <c r="S151" s="18"/>
      <c r="T151" s="18"/>
      <c r="Z151" s="18"/>
      <c r="AA151" s="18"/>
      <c r="AC151" s="18"/>
      <c r="AD151" s="18"/>
      <c r="AE151" s="49"/>
    </row>
    <row r="152" spans="2:31" x14ac:dyDescent="0.25">
      <c r="B152" s="18"/>
      <c r="D152" s="18"/>
      <c r="E152" s="18"/>
      <c r="F152" s="18"/>
      <c r="G152" s="18"/>
      <c r="H152" s="18"/>
      <c r="M152" s="18"/>
      <c r="N152" s="18"/>
      <c r="O152" s="18"/>
      <c r="P152" s="18"/>
      <c r="Q152" s="18"/>
      <c r="R152" s="18"/>
      <c r="S152" s="18"/>
      <c r="T152" s="18"/>
      <c r="Z152" s="18"/>
      <c r="AA152" s="18"/>
      <c r="AC152" s="18"/>
      <c r="AD152" s="18"/>
      <c r="AE152" s="49"/>
    </row>
    <row r="153" spans="2:31" x14ac:dyDescent="0.25">
      <c r="B153" s="18"/>
      <c r="D153" s="18"/>
      <c r="E153" s="18"/>
      <c r="F153" s="18"/>
      <c r="G153" s="18"/>
      <c r="H153" s="18"/>
      <c r="M153" s="18"/>
      <c r="N153" s="18"/>
      <c r="O153" s="18"/>
      <c r="P153" s="18"/>
      <c r="Q153" s="18"/>
      <c r="R153" s="18"/>
      <c r="S153" s="18"/>
      <c r="T153" s="18"/>
      <c r="Z153" s="18"/>
      <c r="AA153" s="18"/>
      <c r="AC153" s="18"/>
      <c r="AD153" s="18"/>
      <c r="AE153" s="49"/>
    </row>
    <row r="154" spans="2:31" x14ac:dyDescent="0.25">
      <c r="B154" s="18"/>
      <c r="D154" s="18"/>
      <c r="E154" s="18"/>
      <c r="F154" s="18"/>
      <c r="G154" s="18"/>
      <c r="H154" s="18"/>
      <c r="M154" s="18"/>
      <c r="N154" s="18"/>
      <c r="O154" s="18"/>
      <c r="P154" s="18"/>
      <c r="Q154" s="18"/>
      <c r="R154" s="18"/>
      <c r="S154" s="18"/>
      <c r="T154" s="18"/>
      <c r="Z154" s="18"/>
      <c r="AA154" s="18"/>
      <c r="AC154" s="18"/>
      <c r="AD154" s="18"/>
      <c r="AE154" s="49"/>
    </row>
    <row r="155" spans="2:31" x14ac:dyDescent="0.25">
      <c r="B155" s="18"/>
      <c r="D155" s="18"/>
      <c r="E155" s="18"/>
      <c r="F155" s="18"/>
      <c r="G155" s="18"/>
      <c r="H155" s="18"/>
      <c r="M155" s="18"/>
      <c r="N155" s="18"/>
      <c r="O155" s="18"/>
      <c r="P155" s="18"/>
      <c r="Q155" s="18"/>
      <c r="R155" s="18"/>
      <c r="S155" s="18"/>
      <c r="T155" s="18"/>
      <c r="Z155" s="18"/>
      <c r="AA155" s="18"/>
      <c r="AC155" s="18"/>
      <c r="AD155" s="18"/>
      <c r="AE155" s="49"/>
    </row>
    <row r="156" spans="2:31" x14ac:dyDescent="0.25">
      <c r="B156" s="18"/>
      <c r="D156" s="18"/>
      <c r="E156" s="18"/>
      <c r="F156" s="18"/>
      <c r="G156" s="18"/>
      <c r="H156" s="18"/>
      <c r="M156" s="18"/>
      <c r="N156" s="18"/>
      <c r="O156" s="18"/>
      <c r="P156" s="18"/>
      <c r="Q156" s="18"/>
      <c r="R156" s="18"/>
      <c r="S156" s="18"/>
      <c r="T156" s="18"/>
      <c r="Z156" s="18"/>
      <c r="AA156" s="18"/>
      <c r="AC156" s="18"/>
      <c r="AD156" s="18"/>
      <c r="AE156" s="49"/>
    </row>
    <row r="157" spans="2:31" x14ac:dyDescent="0.25">
      <c r="B157" s="18"/>
      <c r="D157" s="18"/>
      <c r="E157" s="18"/>
      <c r="F157" s="18"/>
      <c r="G157" s="18"/>
      <c r="H157" s="18"/>
      <c r="M157" s="18"/>
      <c r="N157" s="18"/>
      <c r="O157" s="18"/>
      <c r="P157" s="18"/>
      <c r="Q157" s="18"/>
      <c r="R157" s="18"/>
      <c r="S157" s="18"/>
      <c r="T157" s="18"/>
      <c r="Z157" s="18"/>
      <c r="AA157" s="18"/>
      <c r="AC157" s="18"/>
      <c r="AD157" s="18"/>
      <c r="AE157" s="49"/>
    </row>
    <row r="158" spans="2:31" x14ac:dyDescent="0.25">
      <c r="B158" s="18"/>
      <c r="D158" s="18"/>
      <c r="E158" s="18"/>
      <c r="F158" s="18"/>
      <c r="G158" s="18"/>
      <c r="H158" s="18"/>
      <c r="M158" s="18"/>
      <c r="N158" s="18"/>
      <c r="O158" s="18"/>
      <c r="P158" s="18"/>
      <c r="Q158" s="18"/>
      <c r="R158" s="18"/>
      <c r="S158" s="18"/>
      <c r="T158" s="18"/>
      <c r="Z158" s="18"/>
      <c r="AA158" s="18"/>
      <c r="AC158" s="18"/>
      <c r="AD158" s="18"/>
      <c r="AE158" s="49"/>
    </row>
    <row r="159" spans="2:31" x14ac:dyDescent="0.25">
      <c r="B159" s="18"/>
      <c r="D159" s="18"/>
      <c r="E159" s="18"/>
      <c r="F159" s="18"/>
      <c r="G159" s="18"/>
      <c r="H159" s="18"/>
      <c r="M159" s="18"/>
      <c r="N159" s="18"/>
      <c r="O159" s="18"/>
      <c r="P159" s="18"/>
      <c r="Q159" s="18"/>
      <c r="R159" s="18"/>
      <c r="S159" s="18"/>
      <c r="T159" s="18"/>
      <c r="Z159" s="18"/>
      <c r="AA159" s="18"/>
      <c r="AC159" s="18"/>
      <c r="AD159" s="18"/>
      <c r="AE159" s="49"/>
    </row>
    <row r="160" spans="2:31" x14ac:dyDescent="0.25">
      <c r="B160" s="18"/>
      <c r="D160" s="18"/>
      <c r="E160" s="18"/>
      <c r="F160" s="18"/>
      <c r="G160" s="18"/>
      <c r="H160" s="18"/>
      <c r="M160" s="18"/>
      <c r="N160" s="18"/>
      <c r="O160" s="18"/>
      <c r="P160" s="18"/>
      <c r="Q160" s="18"/>
      <c r="R160" s="18"/>
      <c r="S160" s="18"/>
      <c r="T160" s="18"/>
      <c r="Z160" s="18"/>
      <c r="AA160" s="18"/>
      <c r="AC160" s="18"/>
      <c r="AD160" s="18"/>
      <c r="AE160" s="49"/>
    </row>
    <row r="161" spans="2:31" x14ac:dyDescent="0.25">
      <c r="B161" s="18"/>
      <c r="D161" s="18"/>
      <c r="E161" s="18"/>
      <c r="F161" s="18"/>
      <c r="G161" s="18"/>
      <c r="H161" s="18"/>
      <c r="M161" s="18"/>
      <c r="N161" s="18"/>
      <c r="O161" s="18"/>
      <c r="P161" s="18"/>
      <c r="Q161" s="18"/>
      <c r="R161" s="18"/>
      <c r="S161" s="18"/>
      <c r="T161" s="18"/>
      <c r="Z161" s="18"/>
      <c r="AA161" s="18"/>
      <c r="AC161" s="18"/>
      <c r="AD161" s="18"/>
      <c r="AE161" s="49"/>
    </row>
    <row r="162" spans="2:31" x14ac:dyDescent="0.25">
      <c r="B162" s="18"/>
      <c r="D162" s="18"/>
      <c r="E162" s="18"/>
      <c r="F162" s="18"/>
      <c r="G162" s="18"/>
      <c r="H162" s="18"/>
      <c r="M162" s="18"/>
      <c r="N162" s="18"/>
      <c r="O162" s="18"/>
      <c r="P162" s="18"/>
      <c r="Q162" s="18"/>
      <c r="R162" s="18"/>
      <c r="S162" s="18"/>
      <c r="T162" s="18"/>
      <c r="Z162" s="18"/>
      <c r="AA162" s="18"/>
      <c r="AC162" s="18"/>
      <c r="AD162" s="18"/>
      <c r="AE162" s="49"/>
    </row>
    <row r="163" spans="2:31" x14ac:dyDescent="0.25">
      <c r="B163" s="18"/>
      <c r="D163" s="18"/>
      <c r="E163" s="18"/>
      <c r="F163" s="18"/>
      <c r="G163" s="18"/>
      <c r="H163" s="18"/>
      <c r="M163" s="18"/>
      <c r="N163" s="18"/>
      <c r="O163" s="18"/>
      <c r="P163" s="18"/>
      <c r="Q163" s="18"/>
      <c r="R163" s="18"/>
      <c r="S163" s="18"/>
      <c r="T163" s="18"/>
      <c r="Z163" s="18"/>
      <c r="AA163" s="18"/>
      <c r="AC163" s="18"/>
      <c r="AD163" s="18"/>
      <c r="AE163" s="49"/>
    </row>
    <row r="164" spans="2:31" x14ac:dyDescent="0.25">
      <c r="B164" s="18"/>
      <c r="D164" s="18"/>
      <c r="E164" s="18"/>
      <c r="F164" s="18"/>
      <c r="G164" s="18"/>
      <c r="H164" s="18"/>
      <c r="M164" s="18"/>
      <c r="N164" s="18"/>
      <c r="O164" s="18"/>
      <c r="P164" s="18"/>
      <c r="Q164" s="18"/>
      <c r="R164" s="18"/>
      <c r="S164" s="18"/>
      <c r="T164" s="18"/>
      <c r="Z164" s="18"/>
      <c r="AA164" s="18"/>
      <c r="AC164" s="18"/>
      <c r="AD164" s="18"/>
      <c r="AE164" s="49"/>
    </row>
    <row r="165" spans="2:31" x14ac:dyDescent="0.25">
      <c r="B165" s="18"/>
      <c r="D165" s="18"/>
      <c r="E165" s="18"/>
      <c r="F165" s="18"/>
      <c r="G165" s="18"/>
      <c r="H165" s="18"/>
      <c r="M165" s="18"/>
      <c r="N165" s="18"/>
      <c r="O165" s="18"/>
      <c r="P165" s="18"/>
      <c r="Q165" s="18"/>
      <c r="R165" s="18"/>
      <c r="S165" s="18"/>
      <c r="T165" s="18"/>
      <c r="Z165" s="18"/>
      <c r="AA165" s="18"/>
      <c r="AC165" s="18"/>
      <c r="AD165" s="18"/>
      <c r="AE165" s="49"/>
    </row>
    <row r="166" spans="2:31" x14ac:dyDescent="0.25">
      <c r="B166" s="18"/>
      <c r="D166" s="18"/>
      <c r="E166" s="18"/>
      <c r="F166" s="18"/>
      <c r="G166" s="18"/>
      <c r="H166" s="18"/>
      <c r="M166" s="18"/>
      <c r="N166" s="18"/>
      <c r="O166" s="18"/>
      <c r="P166" s="18"/>
      <c r="Q166" s="18"/>
      <c r="R166" s="18"/>
      <c r="S166" s="18"/>
      <c r="T166" s="18"/>
      <c r="Z166" s="18"/>
      <c r="AA166" s="18"/>
      <c r="AC166" s="18"/>
      <c r="AD166" s="18"/>
      <c r="AE166" s="49"/>
    </row>
    <row r="167" spans="2:31" x14ac:dyDescent="0.25">
      <c r="B167" s="18"/>
      <c r="D167" s="18"/>
      <c r="E167" s="18"/>
      <c r="F167" s="18"/>
      <c r="G167" s="18"/>
      <c r="H167" s="18"/>
      <c r="M167" s="18"/>
      <c r="N167" s="18"/>
      <c r="O167" s="18"/>
      <c r="P167" s="18"/>
      <c r="Q167" s="18"/>
      <c r="R167" s="18"/>
      <c r="S167" s="18"/>
      <c r="T167" s="18"/>
      <c r="Z167" s="18"/>
      <c r="AA167" s="18"/>
      <c r="AC167" s="18"/>
      <c r="AD167" s="18"/>
      <c r="AE167" s="49"/>
    </row>
    <row r="168" spans="2:31" x14ac:dyDescent="0.25">
      <c r="B168" s="18"/>
      <c r="D168" s="18"/>
      <c r="E168" s="18"/>
      <c r="F168" s="18"/>
      <c r="G168" s="18"/>
      <c r="H168" s="18"/>
      <c r="M168" s="18"/>
      <c r="N168" s="18"/>
      <c r="O168" s="18"/>
      <c r="P168" s="18"/>
      <c r="Q168" s="18"/>
      <c r="R168" s="18"/>
      <c r="S168" s="18"/>
      <c r="T168" s="18"/>
      <c r="Z168" s="18"/>
      <c r="AA168" s="18"/>
      <c r="AC168" s="18"/>
      <c r="AD168" s="18"/>
      <c r="AE168" s="49"/>
    </row>
    <row r="169" spans="2:31" x14ac:dyDescent="0.25">
      <c r="B169" s="18"/>
      <c r="D169" s="18"/>
      <c r="E169" s="18"/>
      <c r="F169" s="18"/>
      <c r="G169" s="18"/>
      <c r="H169" s="18"/>
      <c r="M169" s="18"/>
      <c r="N169" s="18"/>
      <c r="O169" s="18"/>
      <c r="P169" s="18"/>
      <c r="Q169" s="18"/>
      <c r="R169" s="18"/>
      <c r="S169" s="18"/>
      <c r="T169" s="18"/>
      <c r="Z169" s="18"/>
      <c r="AA169" s="18"/>
      <c r="AC169" s="18"/>
      <c r="AD169" s="18"/>
      <c r="AE169" s="49"/>
    </row>
    <row r="170" spans="2:31" x14ac:dyDescent="0.25">
      <c r="B170" s="18"/>
      <c r="D170" s="18"/>
      <c r="E170" s="18"/>
      <c r="F170" s="18"/>
      <c r="G170" s="18"/>
      <c r="H170" s="18"/>
      <c r="M170" s="18"/>
      <c r="N170" s="18"/>
      <c r="O170" s="18"/>
      <c r="P170" s="18"/>
      <c r="Q170" s="18"/>
      <c r="R170" s="18"/>
      <c r="S170" s="18"/>
      <c r="T170" s="18"/>
      <c r="Z170" s="18"/>
      <c r="AA170" s="18"/>
      <c r="AC170" s="18"/>
      <c r="AD170" s="18"/>
      <c r="AE170" s="49"/>
    </row>
    <row r="171" spans="2:31" x14ac:dyDescent="0.25">
      <c r="B171" s="18"/>
      <c r="D171" s="18"/>
      <c r="E171" s="18"/>
      <c r="F171" s="18"/>
      <c r="G171" s="18"/>
      <c r="H171" s="18"/>
      <c r="M171" s="18"/>
      <c r="N171" s="18"/>
      <c r="O171" s="18"/>
      <c r="P171" s="18"/>
      <c r="Q171" s="18"/>
      <c r="R171" s="18"/>
      <c r="S171" s="18"/>
      <c r="T171" s="18"/>
      <c r="Z171" s="18"/>
      <c r="AA171" s="18"/>
      <c r="AC171" s="18"/>
      <c r="AD171" s="18"/>
      <c r="AE171" s="49"/>
    </row>
    <row r="172" spans="2:31" x14ac:dyDescent="0.25">
      <c r="B172" s="18"/>
      <c r="D172" s="18"/>
      <c r="E172" s="18"/>
      <c r="F172" s="18"/>
      <c r="G172" s="18"/>
      <c r="H172" s="18"/>
      <c r="M172" s="18"/>
      <c r="N172" s="18"/>
      <c r="O172" s="18"/>
      <c r="P172" s="18"/>
      <c r="Q172" s="18"/>
      <c r="R172" s="18"/>
      <c r="S172" s="18"/>
      <c r="T172" s="18"/>
      <c r="Z172" s="18"/>
      <c r="AA172" s="18"/>
      <c r="AC172" s="18"/>
      <c r="AD172" s="18"/>
      <c r="AE172" s="49"/>
    </row>
    <row r="173" spans="2:31" x14ac:dyDescent="0.25">
      <c r="B173" s="18"/>
      <c r="D173" s="18"/>
      <c r="E173" s="18"/>
      <c r="F173" s="18"/>
      <c r="G173" s="18"/>
      <c r="H173" s="18"/>
      <c r="M173" s="18"/>
      <c r="N173" s="18"/>
      <c r="O173" s="18"/>
      <c r="P173" s="18"/>
      <c r="Q173" s="18"/>
      <c r="R173" s="18"/>
      <c r="S173" s="18"/>
      <c r="T173" s="18"/>
      <c r="Z173" s="18"/>
      <c r="AA173" s="18"/>
      <c r="AC173" s="18"/>
      <c r="AD173" s="18"/>
      <c r="AE173" s="49"/>
    </row>
    <row r="174" spans="2:31" x14ac:dyDescent="0.25">
      <c r="B174" s="18"/>
      <c r="D174" s="18"/>
      <c r="E174" s="18"/>
      <c r="F174" s="18"/>
      <c r="G174" s="18"/>
      <c r="H174" s="18"/>
      <c r="M174" s="18"/>
      <c r="N174" s="18"/>
      <c r="O174" s="18"/>
      <c r="P174" s="18"/>
      <c r="Q174" s="18"/>
      <c r="R174" s="18"/>
      <c r="S174" s="18"/>
      <c r="T174" s="18"/>
      <c r="Z174" s="18"/>
      <c r="AA174" s="18"/>
      <c r="AC174" s="18"/>
      <c r="AD174" s="18"/>
      <c r="AE174" s="49"/>
    </row>
    <row r="175" spans="2:31" x14ac:dyDescent="0.25">
      <c r="B175" s="18"/>
      <c r="D175" s="18"/>
      <c r="E175" s="18"/>
      <c r="F175" s="18"/>
      <c r="G175" s="18"/>
      <c r="H175" s="18"/>
      <c r="M175" s="18"/>
      <c r="N175" s="18"/>
      <c r="O175" s="18"/>
      <c r="P175" s="18"/>
      <c r="Q175" s="18"/>
      <c r="R175" s="18"/>
      <c r="S175" s="18"/>
      <c r="T175" s="18"/>
      <c r="Z175" s="18"/>
      <c r="AA175" s="18"/>
      <c r="AC175" s="18"/>
      <c r="AD175" s="18"/>
      <c r="AE175" s="49"/>
    </row>
    <row r="176" spans="2:31" x14ac:dyDescent="0.25">
      <c r="B176" s="18"/>
      <c r="D176" s="18"/>
      <c r="E176" s="18"/>
      <c r="F176" s="18"/>
      <c r="G176" s="18"/>
      <c r="H176" s="18"/>
      <c r="M176" s="18"/>
      <c r="N176" s="18"/>
      <c r="O176" s="18"/>
      <c r="P176" s="18"/>
      <c r="Q176" s="18"/>
      <c r="R176" s="18"/>
      <c r="S176" s="18"/>
      <c r="T176" s="18"/>
      <c r="Z176" s="18"/>
      <c r="AA176" s="18"/>
      <c r="AC176" s="18"/>
      <c r="AD176" s="18"/>
      <c r="AE176" s="49"/>
    </row>
    <row r="177" spans="2:31" x14ac:dyDescent="0.25">
      <c r="B177" s="18"/>
      <c r="D177" s="18"/>
      <c r="E177" s="18"/>
      <c r="F177" s="18"/>
      <c r="G177" s="18"/>
      <c r="H177" s="18"/>
      <c r="M177" s="18"/>
      <c r="N177" s="18"/>
      <c r="O177" s="18"/>
      <c r="P177" s="18"/>
      <c r="Q177" s="18"/>
      <c r="R177" s="18"/>
      <c r="S177" s="18"/>
      <c r="T177" s="18"/>
      <c r="Z177" s="18"/>
      <c r="AA177" s="18"/>
      <c r="AC177" s="18"/>
      <c r="AD177" s="18"/>
      <c r="AE177" s="49"/>
    </row>
    <row r="178" spans="2:31" x14ac:dyDescent="0.25">
      <c r="B178" s="18"/>
      <c r="D178" s="18"/>
      <c r="E178" s="18"/>
      <c r="F178" s="18"/>
      <c r="G178" s="18"/>
      <c r="H178" s="18"/>
      <c r="M178" s="18"/>
      <c r="N178" s="18"/>
      <c r="O178" s="18"/>
      <c r="P178" s="18"/>
      <c r="Q178" s="18"/>
      <c r="R178" s="18"/>
      <c r="S178" s="18"/>
      <c r="T178" s="18"/>
      <c r="Z178" s="18"/>
      <c r="AA178" s="18"/>
      <c r="AC178" s="18"/>
      <c r="AD178" s="18"/>
      <c r="AE178" s="49"/>
    </row>
    <row r="179" spans="2:31" x14ac:dyDescent="0.25">
      <c r="B179" s="18"/>
      <c r="D179" s="18"/>
      <c r="E179" s="18"/>
      <c r="F179" s="18"/>
      <c r="G179" s="18"/>
      <c r="H179" s="18"/>
      <c r="M179" s="18"/>
      <c r="N179" s="18"/>
      <c r="O179" s="18"/>
      <c r="P179" s="18"/>
      <c r="Q179" s="18"/>
      <c r="R179" s="18"/>
      <c r="S179" s="18"/>
      <c r="T179" s="18"/>
      <c r="Z179" s="18"/>
      <c r="AA179" s="18"/>
      <c r="AC179" s="18"/>
      <c r="AD179" s="18"/>
      <c r="AE179" s="49"/>
    </row>
    <row r="180" spans="2:31" x14ac:dyDescent="0.25">
      <c r="B180" s="18"/>
      <c r="D180" s="18"/>
      <c r="E180" s="18"/>
      <c r="F180" s="18"/>
      <c r="G180" s="18"/>
      <c r="H180" s="18"/>
      <c r="M180" s="18"/>
      <c r="N180" s="18"/>
      <c r="O180" s="18"/>
      <c r="P180" s="18"/>
      <c r="Q180" s="18"/>
      <c r="R180" s="18"/>
      <c r="S180" s="18"/>
      <c r="T180" s="18"/>
      <c r="Z180" s="18"/>
      <c r="AA180" s="18"/>
      <c r="AC180" s="18"/>
      <c r="AD180" s="18"/>
      <c r="AE180" s="49"/>
    </row>
    <row r="181" spans="2:31" x14ac:dyDescent="0.25">
      <c r="B181" s="18"/>
      <c r="D181" s="18"/>
      <c r="E181" s="18"/>
      <c r="F181" s="18"/>
      <c r="G181" s="18"/>
      <c r="H181" s="18"/>
      <c r="M181" s="18"/>
      <c r="N181" s="18"/>
      <c r="O181" s="18"/>
      <c r="P181" s="18"/>
      <c r="Q181" s="18"/>
      <c r="R181" s="18"/>
      <c r="S181" s="18"/>
      <c r="T181" s="18"/>
      <c r="Z181" s="18"/>
      <c r="AA181" s="18"/>
      <c r="AC181" s="18"/>
      <c r="AD181" s="18"/>
      <c r="AE181" s="49"/>
    </row>
    <row r="182" spans="2:31" x14ac:dyDescent="0.25">
      <c r="B182" s="18"/>
      <c r="D182" s="18"/>
      <c r="E182" s="18"/>
      <c r="F182" s="18"/>
      <c r="G182" s="18"/>
      <c r="H182" s="18"/>
      <c r="M182" s="18"/>
      <c r="N182" s="18"/>
      <c r="O182" s="18"/>
      <c r="P182" s="18"/>
      <c r="Q182" s="18"/>
      <c r="R182" s="18"/>
      <c r="S182" s="18"/>
      <c r="T182" s="18"/>
      <c r="Z182" s="18"/>
      <c r="AA182" s="18"/>
      <c r="AC182" s="18"/>
      <c r="AD182" s="18"/>
      <c r="AE182" s="49"/>
    </row>
    <row r="183" spans="2:31" x14ac:dyDescent="0.25">
      <c r="B183" s="18"/>
      <c r="D183" s="18"/>
      <c r="E183" s="18"/>
      <c r="F183" s="18"/>
      <c r="G183" s="18"/>
      <c r="H183" s="18"/>
      <c r="M183" s="18"/>
      <c r="N183" s="18"/>
      <c r="O183" s="18"/>
      <c r="P183" s="18"/>
      <c r="Q183" s="18"/>
      <c r="R183" s="18"/>
      <c r="S183" s="18"/>
      <c r="T183" s="18"/>
      <c r="Z183" s="18"/>
      <c r="AA183" s="18"/>
      <c r="AC183" s="18"/>
      <c r="AD183" s="18"/>
      <c r="AE183" s="49"/>
    </row>
    <row r="184" spans="2:31" x14ac:dyDescent="0.25">
      <c r="B184" s="18"/>
      <c r="D184" s="18"/>
      <c r="E184" s="18"/>
      <c r="F184" s="18"/>
      <c r="G184" s="18"/>
      <c r="H184" s="18"/>
      <c r="M184" s="18"/>
      <c r="N184" s="18"/>
      <c r="O184" s="18"/>
      <c r="P184" s="18"/>
      <c r="Q184" s="18"/>
      <c r="R184" s="18"/>
      <c r="S184" s="18"/>
      <c r="T184" s="18"/>
      <c r="Z184" s="18"/>
      <c r="AA184" s="18"/>
      <c r="AC184" s="18"/>
      <c r="AD184" s="18"/>
      <c r="AE184" s="49"/>
    </row>
    <row r="185" spans="2:31" x14ac:dyDescent="0.25">
      <c r="B185" s="18"/>
      <c r="D185" s="18"/>
      <c r="E185" s="18"/>
      <c r="F185" s="18"/>
      <c r="G185" s="18"/>
      <c r="H185" s="18"/>
      <c r="M185" s="18"/>
      <c r="N185" s="18"/>
      <c r="O185" s="18"/>
      <c r="P185" s="18"/>
      <c r="Q185" s="18"/>
      <c r="R185" s="18"/>
      <c r="S185" s="18"/>
      <c r="T185" s="18"/>
      <c r="Z185" s="18"/>
      <c r="AA185" s="18"/>
      <c r="AC185" s="18"/>
      <c r="AD185" s="18"/>
      <c r="AE185" s="49"/>
    </row>
    <row r="186" spans="2:31" x14ac:dyDescent="0.25">
      <c r="B186" s="18"/>
      <c r="D186" s="18"/>
      <c r="E186" s="18"/>
      <c r="F186" s="18"/>
      <c r="G186" s="18"/>
      <c r="H186" s="18"/>
      <c r="M186" s="18"/>
      <c r="N186" s="18"/>
      <c r="O186" s="18"/>
      <c r="P186" s="18"/>
      <c r="Q186" s="18"/>
      <c r="R186" s="18"/>
      <c r="S186" s="18"/>
      <c r="T186" s="18"/>
      <c r="Z186" s="18"/>
      <c r="AA186" s="18"/>
      <c r="AC186" s="18"/>
      <c r="AD186" s="18"/>
      <c r="AE186" s="49"/>
    </row>
    <row r="187" spans="2:31" x14ac:dyDescent="0.25">
      <c r="B187" s="18"/>
      <c r="D187" s="18"/>
      <c r="E187" s="18"/>
      <c r="F187" s="18"/>
      <c r="G187" s="18"/>
      <c r="H187" s="18"/>
      <c r="M187" s="18"/>
      <c r="N187" s="18"/>
      <c r="O187" s="18"/>
      <c r="P187" s="18"/>
      <c r="Q187" s="18"/>
      <c r="R187" s="18"/>
      <c r="S187" s="18"/>
      <c r="T187" s="18"/>
      <c r="Z187" s="18"/>
      <c r="AA187" s="18"/>
      <c r="AC187" s="18"/>
      <c r="AD187" s="18"/>
      <c r="AE187" s="49"/>
    </row>
    <row r="188" spans="2:31" x14ac:dyDescent="0.25">
      <c r="B188" s="18"/>
      <c r="D188" s="18"/>
      <c r="E188" s="18"/>
      <c r="F188" s="18"/>
      <c r="G188" s="18"/>
      <c r="H188" s="18"/>
      <c r="M188" s="18"/>
      <c r="N188" s="18"/>
      <c r="O188" s="18"/>
      <c r="P188" s="18"/>
      <c r="Q188" s="18"/>
      <c r="R188" s="18"/>
      <c r="S188" s="18"/>
      <c r="T188" s="18"/>
      <c r="Z188" s="18"/>
      <c r="AA188" s="18"/>
      <c r="AC188" s="18"/>
      <c r="AD188" s="18"/>
      <c r="AE188" s="49"/>
    </row>
    <row r="189" spans="2:31" x14ac:dyDescent="0.25">
      <c r="B189" s="18"/>
      <c r="D189" s="18"/>
      <c r="E189" s="18"/>
      <c r="F189" s="18"/>
      <c r="G189" s="18"/>
      <c r="H189" s="18"/>
      <c r="M189" s="18"/>
      <c r="N189" s="18"/>
      <c r="O189" s="18"/>
      <c r="P189" s="18"/>
      <c r="Q189" s="18"/>
      <c r="R189" s="18"/>
      <c r="S189" s="18"/>
      <c r="T189" s="18"/>
      <c r="Z189" s="18"/>
      <c r="AA189" s="18"/>
      <c r="AC189" s="18"/>
      <c r="AD189" s="18"/>
      <c r="AE189" s="49"/>
    </row>
    <row r="190" spans="2:31" x14ac:dyDescent="0.25">
      <c r="B190" s="18"/>
      <c r="D190" s="18"/>
      <c r="E190" s="18"/>
      <c r="F190" s="18"/>
      <c r="G190" s="18"/>
      <c r="H190" s="18"/>
      <c r="M190" s="18"/>
      <c r="N190" s="18"/>
      <c r="O190" s="18"/>
      <c r="P190" s="18"/>
      <c r="Q190" s="18"/>
      <c r="R190" s="18"/>
      <c r="S190" s="18"/>
      <c r="T190" s="18"/>
      <c r="Z190" s="18"/>
      <c r="AA190" s="18"/>
      <c r="AC190" s="18"/>
      <c r="AD190" s="18"/>
      <c r="AE190" s="49"/>
    </row>
    <row r="191" spans="2:31" x14ac:dyDescent="0.25">
      <c r="B191" s="18"/>
      <c r="D191" s="18"/>
      <c r="E191" s="18"/>
      <c r="F191" s="18"/>
      <c r="G191" s="18"/>
      <c r="H191" s="18"/>
      <c r="M191" s="18"/>
      <c r="N191" s="18"/>
      <c r="O191" s="18"/>
      <c r="P191" s="18"/>
      <c r="Q191" s="18"/>
      <c r="R191" s="18"/>
      <c r="S191" s="18"/>
      <c r="T191" s="18"/>
      <c r="Z191" s="18"/>
      <c r="AA191" s="18"/>
      <c r="AC191" s="18"/>
      <c r="AD191" s="18"/>
      <c r="AE191" s="49"/>
    </row>
    <row r="192" spans="2:31" x14ac:dyDescent="0.25">
      <c r="B192" s="18"/>
      <c r="D192" s="18"/>
      <c r="E192" s="18"/>
      <c r="F192" s="18"/>
      <c r="G192" s="18"/>
      <c r="H192" s="18"/>
      <c r="M192" s="18"/>
      <c r="N192" s="18"/>
      <c r="O192" s="18"/>
      <c r="P192" s="18"/>
      <c r="Q192" s="18"/>
      <c r="R192" s="18"/>
      <c r="S192" s="18"/>
      <c r="T192" s="18"/>
      <c r="Z192" s="18"/>
      <c r="AA192" s="18"/>
      <c r="AC192" s="18"/>
      <c r="AD192" s="18"/>
      <c r="AE192" s="49"/>
    </row>
    <row r="193" spans="2:31" x14ac:dyDescent="0.25">
      <c r="B193" s="18"/>
      <c r="D193" s="18"/>
      <c r="E193" s="18"/>
      <c r="F193" s="18"/>
      <c r="G193" s="18"/>
      <c r="H193" s="18"/>
      <c r="M193" s="18"/>
      <c r="N193" s="18"/>
      <c r="O193" s="18"/>
      <c r="P193" s="18"/>
      <c r="Q193" s="18"/>
      <c r="R193" s="18"/>
      <c r="S193" s="18"/>
      <c r="T193" s="18"/>
      <c r="Z193" s="18"/>
      <c r="AA193" s="18"/>
      <c r="AC193" s="18"/>
      <c r="AD193" s="18"/>
      <c r="AE193" s="49"/>
    </row>
    <row r="194" spans="2:31" x14ac:dyDescent="0.25">
      <c r="B194" s="18"/>
      <c r="D194" s="18"/>
      <c r="E194" s="18"/>
      <c r="F194" s="18"/>
      <c r="G194" s="18"/>
      <c r="H194" s="18"/>
      <c r="M194" s="18"/>
      <c r="N194" s="18"/>
      <c r="O194" s="18"/>
      <c r="P194" s="18"/>
      <c r="Q194" s="18"/>
      <c r="R194" s="18"/>
      <c r="S194" s="18"/>
      <c r="T194" s="18"/>
      <c r="Z194" s="18"/>
      <c r="AA194" s="18"/>
      <c r="AC194" s="18"/>
      <c r="AD194" s="18"/>
      <c r="AE194" s="49"/>
    </row>
    <row r="195" spans="2:31" x14ac:dyDescent="0.25">
      <c r="B195" s="18"/>
      <c r="D195" s="18"/>
      <c r="E195" s="18"/>
      <c r="F195" s="18"/>
      <c r="G195" s="18"/>
      <c r="H195" s="18"/>
      <c r="M195" s="18"/>
      <c r="N195" s="18"/>
      <c r="O195" s="18"/>
      <c r="P195" s="18"/>
      <c r="Q195" s="18"/>
      <c r="R195" s="18"/>
      <c r="S195" s="18"/>
      <c r="T195" s="18"/>
      <c r="Z195" s="18"/>
      <c r="AA195" s="18"/>
      <c r="AC195" s="18"/>
      <c r="AD195" s="18"/>
      <c r="AE195" s="49"/>
    </row>
    <row r="196" spans="2:31" x14ac:dyDescent="0.25">
      <c r="B196" s="18"/>
      <c r="D196" s="18"/>
      <c r="E196" s="18"/>
      <c r="F196" s="18"/>
      <c r="G196" s="18"/>
      <c r="H196" s="18"/>
      <c r="M196" s="18"/>
      <c r="N196" s="18"/>
      <c r="O196" s="18"/>
      <c r="P196" s="18"/>
      <c r="Q196" s="18"/>
      <c r="R196" s="18"/>
      <c r="S196" s="18"/>
      <c r="T196" s="18"/>
      <c r="Z196" s="18"/>
      <c r="AA196" s="18"/>
      <c r="AC196" s="18"/>
      <c r="AD196" s="18"/>
      <c r="AE196" s="49"/>
    </row>
    <row r="197" spans="2:31" x14ac:dyDescent="0.25">
      <c r="B197" s="18"/>
      <c r="D197" s="18"/>
      <c r="E197" s="18"/>
      <c r="F197" s="18"/>
      <c r="G197" s="18"/>
      <c r="H197" s="18"/>
      <c r="M197" s="18"/>
      <c r="N197" s="18"/>
      <c r="O197" s="18"/>
      <c r="P197" s="18"/>
      <c r="Q197" s="18"/>
      <c r="R197" s="18"/>
      <c r="S197" s="18"/>
      <c r="T197" s="18"/>
      <c r="Z197" s="18"/>
      <c r="AA197" s="18"/>
      <c r="AC197" s="18"/>
      <c r="AD197" s="18"/>
      <c r="AE197" s="49"/>
    </row>
    <row r="198" spans="2:31" x14ac:dyDescent="0.25">
      <c r="B198" s="18"/>
      <c r="D198" s="18"/>
      <c r="E198" s="18"/>
      <c r="F198" s="18"/>
      <c r="G198" s="18"/>
      <c r="H198" s="18"/>
      <c r="M198" s="18"/>
      <c r="N198" s="18"/>
      <c r="O198" s="18"/>
      <c r="P198" s="18"/>
      <c r="Q198" s="18"/>
      <c r="R198" s="18"/>
      <c r="S198" s="18"/>
      <c r="T198" s="18"/>
      <c r="Z198" s="18"/>
      <c r="AA198" s="18"/>
      <c r="AC198" s="18"/>
      <c r="AD198" s="18"/>
      <c r="AE198" s="49"/>
    </row>
    <row r="199" spans="2:31" x14ac:dyDescent="0.25">
      <c r="B199" s="18"/>
      <c r="D199" s="18"/>
      <c r="E199" s="18"/>
      <c r="F199" s="18"/>
      <c r="G199" s="18"/>
      <c r="H199" s="18"/>
      <c r="M199" s="18"/>
      <c r="N199" s="18"/>
      <c r="O199" s="18"/>
      <c r="P199" s="18"/>
      <c r="Q199" s="18"/>
      <c r="R199" s="18"/>
      <c r="S199" s="18"/>
      <c r="T199" s="18"/>
      <c r="Z199" s="18"/>
      <c r="AA199" s="18"/>
      <c r="AC199" s="18"/>
      <c r="AD199" s="18"/>
      <c r="AE199" s="49"/>
    </row>
    <row r="200" spans="2:31" x14ac:dyDescent="0.25">
      <c r="B200" s="18"/>
      <c r="D200" s="18"/>
      <c r="E200" s="18"/>
      <c r="F200" s="18"/>
      <c r="G200" s="18"/>
      <c r="H200" s="18"/>
      <c r="M200" s="18"/>
      <c r="N200" s="18"/>
      <c r="O200" s="18"/>
      <c r="P200" s="18"/>
      <c r="Q200" s="18"/>
      <c r="R200" s="18"/>
      <c r="S200" s="18"/>
      <c r="T200" s="18"/>
      <c r="Z200" s="18"/>
      <c r="AA200" s="18"/>
      <c r="AC200" s="18"/>
      <c r="AD200" s="18"/>
      <c r="AE200" s="49"/>
    </row>
    <row r="201" spans="2:31" x14ac:dyDescent="0.25">
      <c r="B201" s="18"/>
      <c r="D201" s="18"/>
      <c r="E201" s="18"/>
      <c r="F201" s="18"/>
      <c r="G201" s="18"/>
      <c r="H201" s="18"/>
      <c r="M201" s="18"/>
      <c r="N201" s="18"/>
      <c r="O201" s="18"/>
      <c r="P201" s="18"/>
      <c r="Q201" s="18"/>
      <c r="R201" s="18"/>
      <c r="S201" s="18"/>
      <c r="T201" s="18"/>
      <c r="Z201" s="18"/>
      <c r="AA201" s="18"/>
      <c r="AC201" s="18"/>
      <c r="AD201" s="18"/>
      <c r="AE201" s="49"/>
    </row>
    <row r="202" spans="2:31" x14ac:dyDescent="0.25">
      <c r="B202" s="18"/>
      <c r="D202" s="18"/>
      <c r="E202" s="18"/>
      <c r="F202" s="18"/>
      <c r="G202" s="18"/>
      <c r="H202" s="18"/>
      <c r="M202" s="18"/>
      <c r="N202" s="18"/>
      <c r="O202" s="18"/>
      <c r="P202" s="18"/>
      <c r="Q202" s="18"/>
      <c r="R202" s="18"/>
      <c r="S202" s="18"/>
      <c r="T202" s="18"/>
      <c r="Z202" s="18"/>
      <c r="AA202" s="18"/>
      <c r="AC202" s="18"/>
      <c r="AD202" s="18"/>
      <c r="AE202" s="49"/>
    </row>
    <row r="203" spans="2:31" x14ac:dyDescent="0.25">
      <c r="B203" s="18"/>
      <c r="D203" s="18"/>
      <c r="E203" s="18"/>
      <c r="F203" s="18"/>
      <c r="G203" s="18"/>
      <c r="H203" s="18"/>
      <c r="M203" s="18"/>
      <c r="N203" s="18"/>
      <c r="O203" s="18"/>
      <c r="P203" s="18"/>
      <c r="Q203" s="18"/>
      <c r="R203" s="18"/>
      <c r="S203" s="18"/>
      <c r="T203" s="18"/>
      <c r="Z203" s="18"/>
      <c r="AA203" s="18"/>
      <c r="AC203" s="18"/>
      <c r="AD203" s="18"/>
      <c r="AE203" s="49"/>
    </row>
    <row r="204" spans="2:31" x14ac:dyDescent="0.25">
      <c r="B204" s="18"/>
      <c r="D204" s="18"/>
      <c r="E204" s="18"/>
      <c r="F204" s="18"/>
      <c r="G204" s="18"/>
      <c r="H204" s="18"/>
      <c r="M204" s="18"/>
      <c r="N204" s="18"/>
      <c r="O204" s="18"/>
      <c r="P204" s="18"/>
      <c r="Q204" s="18"/>
      <c r="R204" s="18"/>
      <c r="S204" s="18"/>
      <c r="T204" s="18"/>
      <c r="Z204" s="18"/>
      <c r="AA204" s="18"/>
      <c r="AC204" s="18"/>
      <c r="AD204" s="18"/>
      <c r="AE204" s="49"/>
    </row>
  </sheetData>
  <phoneticPr fontId="24" type="noConversion"/>
  <dataValidations count="4">
    <dataValidation type="list" allowBlank="1" showInputMessage="1" showErrorMessage="1" sqref="AG2:AH41" xr:uid="{6924AB11-4612-4CE3-B3D5-E9ED02EA769E}">
      <formula1>"Electric, Gas, None"</formula1>
    </dataValidation>
    <dataValidation type="list" allowBlank="1" showInputMessage="1" showErrorMessage="1" sqref="AI2:AK41" xr:uid="{38B4A3CB-FC65-4F13-B497-920263D9769B}">
      <formula1>"Yes, None"</formula1>
    </dataValidation>
    <dataValidation type="list" allowBlank="1" showInputMessage="1" showErrorMessage="1" sqref="O2:P41" xr:uid="{90450FAB-BFD9-49C9-9C17-FA3E5CEF1566}">
      <formula1>"Yes,No"</formula1>
    </dataValidation>
    <dataValidation type="list" allowBlank="1" showInputMessage="1" showErrorMessage="1" sqref="E2:E6" xr:uid="{76615FE3-C443-4774-81AC-757EDA506E12}">
      <formula1>"1,2,3"</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U2:W41</xm:sqref>
        </x14:dataValidation>
        <x14:dataValidation type="list" allowBlank="1" showInputMessage="1" showErrorMessage="1" xr:uid="{4A2F2D09-AF14-4AE9-BFD7-67E466800225}">
          <x14:formula1>
            <xm:f>Timesteps_Per_Hr!$A$1:$A$12</xm:f>
          </x14:formula1>
          <xm:sqref>B2:B41</xm:sqref>
        </x14:dataValidation>
        <x14:dataValidation type="list" allowBlank="1" showInputMessage="1" showErrorMessage="1" xr:uid="{589E65A2-A9E4-4D3B-A397-8D6C2207486B}">
          <x14:formula1>
            <xm:f>Ceiling_And_Roof_Con!$A$3:$A$7</xm:f>
          </x14:formula1>
          <xm:sqref>J2:J41</xm:sqref>
        </x14:dataValidation>
        <x14:dataValidation type="list" allowBlank="1" showInputMessage="1" showErrorMessage="1" xr:uid="{30F9DCDC-E5DC-4BA5-B0D6-FD916D33C6A9}">
          <x14:formula1>
            <xm:f>Schedules_8760!$H$1:$P$1</xm:f>
          </x14:formula1>
          <xm:sqref>V2:W41 AC2:AC41</xm:sqref>
        </x14:dataValidation>
        <x14:dataValidation type="list" allowBlank="1" showInputMessage="1" showErrorMessage="1" xr:uid="{2F3CE4CF-DB61-42EF-AB1A-042E89E940F2}">
          <x14:formula1>
            <xm:f>Water_Heater_Type!$A$3:$A$5</xm:f>
          </x14:formula1>
          <xm:sqref>AB2:AB41</xm:sqref>
        </x14:dataValidation>
        <x14:dataValidation type="list" allowBlank="1" showInputMessage="1" showErrorMessage="1" xr:uid="{4AEC093B-4C2C-485A-9ECB-9714328B0EB0}">
          <x14:formula1>
            <xm:f>Above_Ground_Wall_Con!$A$3:$A$19</xm:f>
          </x14:formula1>
          <xm:sqref>I2:I41</xm:sqref>
        </x14:dataValidation>
        <x14:dataValidation type="list" allowBlank="1" showInputMessage="1" showErrorMessage="1" xr:uid="{03456BA9-DD40-4237-B165-15305215BE46}">
          <x14:formula1>
            <xm:f>Foundation_And_Floor_Con!$A$3:$A$27</xm:f>
          </x14:formula1>
          <xm:sqref>K2:K41</xm:sqref>
        </x14:dataValidation>
        <x14:dataValidation type="list" allowBlank="1" showInputMessage="1" showErrorMessage="1" xr:uid="{1F688F62-251F-4B88-AE53-1E7F3DE4DD69}">
          <x14:formula1>
            <xm:f>WeatherFiles!$A$3:$A$17</xm:f>
          </x14:formula1>
          <xm:sqref>C2:C41</xm:sqref>
        </x14:dataValidation>
        <x14:dataValidation type="list" allowBlank="1" showInputMessage="1" showErrorMessage="1" xr:uid="{4BF15728-9728-4627-8D09-F6B252DF6F35}">
          <x14:formula1>
            <xm:f>Windows!$A$3:$A$26</xm:f>
          </x14:formula1>
          <xm:sqref>L2:L41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workbookViewId="0">
      <selection activeCell="AB17" sqref="AB17"/>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topLeftCell="R1" workbookViewId="0">
      <selection activeCell="AA33" sqref="AA33"/>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Air Source Heat Pump_Single Speed</v>
      </c>
      <c r="B7" s="95" t="e">
        <f>VLOOKUP(Model_Inputs!C2,WeatherFiles!$A$14:$C$17,2,FALSE)</f>
        <v>#N/A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VLOOKUP(Model_Inputs!U2,HVAC_Type!$A$3:$B$7,2,FALSE)</f>
        <v>YSA</v>
      </c>
      <c r="P7" s="95">
        <v>3.5</v>
      </c>
      <c r="Q7" s="95">
        <v>25</v>
      </c>
      <c r="R7" s="95">
        <v>1</v>
      </c>
      <c r="S7" s="95">
        <v>4</v>
      </c>
      <c r="T7" s="95">
        <v>30</v>
      </c>
      <c r="U7" s="95">
        <f>VLOOKUP(Model_Inputs!U2,HVAC_Type!$A$3:$C$7,3,FALSE)</f>
        <v>0</v>
      </c>
      <c r="V7" s="95" t="str">
        <f>INDEX(Foundation_And_Floor_Con!$C$3:$AH$27,MATCH(Model_Inputs!$K2,Foundation_And_Floor_Con!$A$3:$A$27,0),MATCH('SEEM Input Converter'!V$5,Foundation_And_Floor_Con!$C$2:$AH$2,0))</f>
        <v>Crawl</v>
      </c>
      <c r="W7" s="95">
        <f>Model_Inputs!X2</f>
        <v>0.127</v>
      </c>
      <c r="X7" s="95">
        <f>INDEX(Foundation_And_Floor_Con!$C$3:$AH$27,MATCH(Model_Inputs!$K2,Foundation_And_Floor_Con!$A$3:$A$27,0),MATCH('SEEM Input Converter'!X$5,Foundation_And_Floor_Con!$C$2:$AH$2,0))</f>
        <v>360</v>
      </c>
      <c r="Y7" s="95">
        <f>INDEX(Foundation_And_Floor_Con!$C$3:$AH$27,MATCH(Model_Inputs!$K2,Foundation_And_Floor_Con!$A$3:$A$27,0),MATCH('SEEM Input Converter'!Y$5,Foundation_And_Floor_Con!$C$2:$AH$2,0))</f>
        <v>6</v>
      </c>
      <c r="Z7" s="95" t="str">
        <f>INDEX(Foundation_And_Floor_Con!$C$3:$AH$27,MATCH(Model_Inputs!$K2,Foundation_And_Floor_Con!$A$3:$A$27,0),MATCH('SEEM Input Converter'!Z$5,Foundation_And_Floor_Con!$C$2:$AH$2,0))</f>
        <v>Attic</v>
      </c>
      <c r="AA7" s="95">
        <f>Model_Inputs!Y2</f>
        <v>6.3E-2</v>
      </c>
      <c r="AB7" s="95">
        <f>INDEX(Foundation_And_Floor_Con!$C$3:$AH$27,MATCH(Model_Inputs!$K2,Foundation_And_Floor_Con!$A$3:$A$27,0),MATCH('SEEM Input Converter'!AB$5,Foundation_And_Floor_Con!$C$2:$AH$2,0))</f>
        <v>170</v>
      </c>
      <c r="AC7" s="95">
        <f>INDEX(Foundation_And_Floor_Con!$C$3:$AH$27,MATCH(Model_Inputs!$K2,Foundation_And_Floor_Con!$A$3:$A$27,0),MATCH('SEEM Input Converter'!AC$5,Foundation_And_Floor_Con!$C$2:$AH$2,0))</f>
        <v>6</v>
      </c>
      <c r="AD7" s="105">
        <f>INDEX(Foundation_And_Floor_Con!$C$3:$AH$27,MATCH(Model_Inputs!$K2,Foundation_And_Floor_Con!$A$3:$A$27,0),MATCH('SEEM Input Converter'!AD$5,Foundation_And_Floor_Con!$C$2:$AH$2,0))</f>
        <v>2377</v>
      </c>
      <c r="AE7" s="105">
        <f>INDEX(Foundation_And_Floor_Con!$C$3:$AH$27,MATCH(Model_Inputs!$K2,Foundation_And_Floor_Con!$A$3:$A$27,0),MATCH('SEEM Input Converter'!AE$5,Foundation_And_Floor_Con!$C$2:$AH$2,0))</f>
        <v>17668.060000000001</v>
      </c>
      <c r="AF7" s="95">
        <f>INDEX(Foundation_And_Floor_Con!$C$3:$AH$27,MATCH(Model_Inputs!$K2,Foundation_And_Floor_Con!$A$3:$A$27,0),MATCH('SEEM Input Converter'!AF$5,Foundation_And_Floor_Con!$C$2:$AH$2,0))</f>
        <v>0</v>
      </c>
      <c r="AG7" s="95">
        <f>INDEX(Foundation_And_Floor_Con!$C$3:$AH$27,MATCH(Model_Inputs!$K2,Foundation_And_Floor_Con!$A$3:$A$27,0),MATCH('SEEM Input Converter'!AG$5,Foundation_And_Floor_Con!$C$2:$AH$2,0))</f>
        <v>0</v>
      </c>
      <c r="AH7" s="105">
        <f>INDEX(Foundation_And_Floor_Con!$C$3:$AH$27,MATCH(Model_Inputs!$K2,Foundation_And_Floor_Con!$A$3:$A$27,0),MATCH('SEEM Input Converter'!AH$5,Foundation_And_Floor_Con!$C$2:$AH$2,0))</f>
        <v>2210</v>
      </c>
      <c r="AI7" s="95">
        <f>INDEX(Above_Ground_Wall_Con!$C$3:$C$19,MATCH(Model_Inputs!$I2,Above_Ground_Wall_Con!$A$3:$A$19,0),1)</f>
        <v>15.903147543742341</v>
      </c>
      <c r="AJ7" s="95">
        <v>1188.55</v>
      </c>
      <c r="AK7" s="95">
        <f>INDEX(Ceiling_And_Roof_Con!$C$3:$C$7,MATCH(Model_Inputs!$J2,Ceiling_And_Roof_Con!$A$3:$A$7,0),1)</f>
        <v>26.238831903416528</v>
      </c>
      <c r="AL7" s="95">
        <v>0.75</v>
      </c>
      <c r="AM7" s="104">
        <f>INDEX(Foundation_And_Floor_Con!$C$3:$AH$27,MATCH(Model_Inputs!$K2,Foundation_And_Floor_Con!$A$3:$A$27,0),MATCH('SEEM Input Converter'!AM$5,Foundation_And_Floor_Con!$C$2:$AH$2,0))</f>
        <v>73.680000000000007</v>
      </c>
      <c r="AN7" s="104">
        <f>INDEX(Foundation_And_Floor_Con!$C$3:$AH$27,MATCH(Model_Inputs!$K2,Foundation_And_Floor_Con!$A$3:$A$27,0),MATCH('SEEM Input Converter'!AN$5,Foundation_And_Floor_Con!$C$2:$AH$2,0))</f>
        <v>73.680000000000007</v>
      </c>
      <c r="AO7" s="104">
        <f>INDEX(Foundation_And_Floor_Con!$C$3:$AH$27,MATCH(Model_Inputs!$K2,Foundation_And_Floor_Con!$A$3:$A$27,0),MATCH('SEEM Input Converter'!AO$5,Foundation_And_Floor_Con!$C$2:$AH$2,0))</f>
        <v>73.680000000000007</v>
      </c>
      <c r="AP7" s="104">
        <f>INDEX(Foundation_And_Floor_Con!$C$3:$AH$27,MATCH(Model_Inputs!$K2,Foundation_And_Floor_Con!$A$3:$A$27,0),MATCH('SEEM Input Converter'!AP$5,Foundation_And_Floor_Con!$C$2:$AH$2,0))</f>
        <v>73.680000000000007</v>
      </c>
      <c r="AQ7" s="95">
        <f>Model_Inputs!M2</f>
        <v>0.28999999999999998</v>
      </c>
      <c r="AR7" s="95">
        <f>Model_Inputs!N2</f>
        <v>0.5</v>
      </c>
      <c r="AS7" s="95">
        <v>0.54</v>
      </c>
      <c r="AT7" s="95">
        <v>40</v>
      </c>
      <c r="AU7" s="95">
        <v>2.8571428571428572</v>
      </c>
      <c r="AV7" s="107">
        <f>INDEX(Foundation_And_Floor_Con!$C$3:$AH$27,MATCH(Model_Inputs!$K2,Foundation_And_Floor_Con!$A$3:$A$27,0),MATCH('SEEM Input Converter'!AV$5,Foundation_And_Floor_Con!$C$2:$AH$2,0))</f>
        <v>3</v>
      </c>
      <c r="AW7" s="107">
        <f>INDEX(Foundation_And_Floor_Con!$C$3:$AH$27,MATCH(Model_Inputs!$K2,Foundation_And_Floor_Con!$A$3:$A$27,0),MATCH('SEEM Input Converter'!AW$5,Foundation_And_Floor_Con!$C$2:$AH$2,0))</f>
        <v>1188.55</v>
      </c>
      <c r="AX7" s="107">
        <f>INDEX(Foundation_And_Floor_Con!$C$3:$AH$27,MATCH(Model_Inputs!$K2,Foundation_And_Floor_Con!$A$3:$A$27,0),MATCH('SEEM Input Converter'!AX$5,Foundation_And_Floor_Con!$C$2:$AH$2,0))</f>
        <v>137.90141406091527</v>
      </c>
      <c r="AY7" s="106">
        <f>INDEX(Foundation_And_Floor_Con!$C$3:$AH$27,MATCH(Model_Inputs!$K2,Foundation_And_Floor_Con!$A$3:$A$27,0),MATCH('SEEM Input Converter'!AY$5,Foundation_And_Floor_Con!$C$2:$AH$2,0))</f>
        <v>29.207719748939308</v>
      </c>
      <c r="AZ7" s="107">
        <f>INDEX(Foundation_And_Floor_Con!$C$3:$AH$27,MATCH(Model_Inputs!$K2,Foundation_And_Floor_Con!$A$3:$A$27,0),MATCH('SEEM Input Converter'!AZ$5,Foundation_And_Floor_Con!$C$2:$AH$2,0))</f>
        <v>0</v>
      </c>
      <c r="BA7" s="107">
        <f>INDEX(Foundation_And_Floor_Con!$C$3:$AH$27,MATCH(Model_Inputs!$K2,Foundation_And_Floor_Con!$A$3:$A$27,0),MATCH('SEEM Input Converter'!BA$5,Foundation_And_Floor_Con!$C$2:$AH$2,0))</f>
        <v>0</v>
      </c>
      <c r="BB7" s="107" t="str">
        <f>INDEX(Foundation_And_Floor_Con!$C$3:$AH$27,MATCH(Model_Inputs!$K2,Foundation_And_Floor_Con!$A$3:$A$27,0),MATCH('SEEM Input Converter'!BB$5,Foundation_And_Floor_Con!$C$2:$AH$2,0))</f>
        <v>N</v>
      </c>
      <c r="BC7" s="107">
        <f>INDEX(Foundation_And_Floor_Con!$C$3:$AH$27,MATCH(Model_Inputs!$K2,Foundation_And_Floor_Con!$A$3:$A$27,0),MATCH('SEEM Input Converter'!BC$5,Foundation_And_Floor_Con!$C$2:$AH$2,0))</f>
        <v>0</v>
      </c>
      <c r="BD7" s="107">
        <f>INDEX(Foundation_And_Floor_Con!$C$3:$AH$27,MATCH(Model_Inputs!$K2,Foundation_And_Floor_Con!$A$3:$A$27,0),MATCH('SEEM Input Converter'!BD$5,Foundation_And_Floor_Con!$C$2:$AH$2,0))</f>
        <v>0</v>
      </c>
      <c r="BE7" s="95">
        <v>1.04</v>
      </c>
      <c r="BF7" s="106">
        <f>INDEX(Foundation_And_Floor_Con!$C$3:$AH$27,MATCH(Model_Inputs!$K2,Foundation_And_Floor_Con!$A$3:$A$27,0),MATCH('SEEM Input Converter'!BF$5,Foundation_And_Floor_Con!$C$2:$AH$2,0))</f>
        <v>0.5</v>
      </c>
      <c r="BG7" s="114">
        <f>INDEX(Foundation_And_Floor_Con!$C$3:$AH$27,MATCH(Model_Inputs!$K2,Foundation_And_Floor_Con!$A$3:$A$27,0),MATCH('SEEM Input Converter'!BG$5,Foundation_And_Floor_Con!$C$2:$AH$2,0))</f>
        <v>1.75</v>
      </c>
      <c r="BH7" s="114">
        <f>INDEX(Foundation_And_Floor_Con!$C$3:$AH$27,MATCH(Model_Inputs!$K2,Foundation_And_Floor_Con!$A$3:$A$27,0),MATCH('SEEM Input Converter'!BH$5,Foundation_And_Floor_Con!$C$2:$AH$2,0))</f>
        <v>6.5</v>
      </c>
      <c r="BI7" s="114">
        <f>INDEX(Foundation_And_Floor_Con!$C$3:$AH$27,MATCH(Model_Inputs!$K2,Foundation_And_Floor_Con!$A$3:$A$27,0),MATCH('SEEM Input Converter'!BI$5,Foundation_And_Floor_Con!$C$2:$AH$2,0))</f>
        <v>0.65</v>
      </c>
      <c r="BJ7" s="112">
        <f>INDEX(Foundation_And_Floor_Con!$C$3:$AH$27,MATCH(Model_Inputs!$K2,Foundation_And_Floor_Con!$A$3:$A$27,0),MATCH('SEEM Input Converter'!BJ$5,Foundation_And_Floor_Con!$C$2:$AH$2,0))</f>
        <v>2000</v>
      </c>
      <c r="BK7" s="107">
        <f>INDEX(Foundation_And_Floor_Con!$C$3:$AH$27,MATCH(Model_Inputs!$K2,Foundation_And_Floor_Con!$A$3:$A$27,0),MATCH('SEEM Input Converter'!BK$5,Foundation_And_Floor_Con!$C$2:$AH$2,0))</f>
        <v>17</v>
      </c>
      <c r="BL7" s="95" t="s">
        <v>68</v>
      </c>
      <c r="BM7" s="95">
        <v>50</v>
      </c>
      <c r="BN7" s="95">
        <v>4</v>
      </c>
      <c r="BO7" s="95" t="s">
        <v>636</v>
      </c>
      <c r="BP7" s="95">
        <v>5</v>
      </c>
      <c r="BQ7" s="95">
        <v>0</v>
      </c>
      <c r="BR7" s="110">
        <f>INDEX(Foundation_And_Floor_Con!$C$3:$AH$27,MATCH(Model_Inputs!$K2,Foundation_And_Floor_Con!$A$3:$A$27,0),MATCH('SEEM Input Converter'!BR$5,Foundation_And_Floor_Con!$C$2:$AH$2,0))</f>
        <v>4.5</v>
      </c>
      <c r="BS7" s="110">
        <f>INDEX(Foundation_And_Floor_Con!$C$3:$AH$27,MATCH(Model_Inputs!$K2,Foundation_And_Floor_Con!$A$3:$A$27,0),MATCH('SEEM Input Converter'!BS$5,Foundation_And_Floor_Con!$C$2:$AH$2,0))</f>
        <v>4.5</v>
      </c>
      <c r="BT7" s="95">
        <f>INDEX(Water_Heater_Type!$D$3:$D$5,MATCH(Model_Inputs!$AB2,Water_Heater_Type!$A$3:$A$5,0),1)</f>
        <v>0</v>
      </c>
      <c r="BU7" s="95">
        <f>INDEX(Water_Heater_Type!$C$3:$C$5,MATCH(Model_Inputs!$AB2,Water_Heater_Type!$A$3:$A$5,0),1)</f>
        <v>45</v>
      </c>
      <c r="BV7" s="95" t="str">
        <f>INDEX(Water_Heater_Type!$B$3:$B$5,MATCH(Model_Inputs!$AB2,Water_Heater_Type!$A$3:$A$5,0),1)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8" t="s">
        <v>37</v>
      </c>
      <c r="C2" s="136" t="s">
        <v>38</v>
      </c>
      <c r="D2" s="137"/>
      <c r="E2" s="137"/>
      <c r="F2" s="137"/>
      <c r="G2" s="137"/>
      <c r="H2" s="137"/>
      <c r="I2" s="13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5"/>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4" t="s">
        <v>37</v>
      </c>
      <c r="C29" s="136" t="s">
        <v>46</v>
      </c>
      <c r="D29" s="137"/>
      <c r="E29" s="137"/>
      <c r="F29" s="137"/>
      <c r="G29" s="137"/>
      <c r="H29" s="137"/>
      <c r="I29" s="13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5"/>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8" t="s">
        <v>37</v>
      </c>
      <c r="C2" s="136" t="s">
        <v>47</v>
      </c>
      <c r="D2" s="137"/>
      <c r="E2" s="137"/>
      <c r="F2" s="137"/>
      <c r="G2" s="137"/>
      <c r="H2" s="137"/>
      <c r="I2" s="13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5"/>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4" t="s">
        <v>37</v>
      </c>
      <c r="C29" s="136" t="s">
        <v>48</v>
      </c>
      <c r="D29" s="137"/>
      <c r="E29" s="137"/>
      <c r="F29" s="137"/>
      <c r="G29" s="137"/>
      <c r="H29" s="137"/>
      <c r="I29" s="13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5"/>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8" t="s">
        <v>37</v>
      </c>
      <c r="C2" s="136" t="s">
        <v>49</v>
      </c>
      <c r="D2" s="137"/>
      <c r="E2" s="137"/>
      <c r="F2" s="137"/>
      <c r="G2" s="137"/>
      <c r="H2" s="137"/>
      <c r="I2" s="137"/>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5"/>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4" t="s">
        <v>37</v>
      </c>
      <c r="C29" s="136" t="s">
        <v>50</v>
      </c>
      <c r="D29" s="137"/>
      <c r="E29" s="137"/>
      <c r="F29" s="137"/>
      <c r="G29" s="137"/>
      <c r="H29" s="137"/>
      <c r="I29" s="137"/>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5"/>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39" t="s">
        <v>87</v>
      </c>
      <c r="B2" s="3" t="s">
        <v>88</v>
      </c>
      <c r="C2" s="139" t="s">
        <v>89</v>
      </c>
      <c r="D2" s="3"/>
      <c r="E2" s="3"/>
      <c r="F2" s="3"/>
      <c r="G2" s="3"/>
      <c r="H2" s="3"/>
      <c r="I2" s="3"/>
    </row>
    <row r="3" spans="1:9" x14ac:dyDescent="0.25">
      <c r="A3" s="140"/>
      <c r="B3" s="3" t="s">
        <v>90</v>
      </c>
      <c r="C3" s="140"/>
      <c r="D3" s="3"/>
      <c r="E3" s="3"/>
      <c r="F3" s="3"/>
      <c r="G3" s="3"/>
      <c r="H3" s="3"/>
      <c r="I3" s="3"/>
    </row>
    <row r="4" spans="1:9" x14ac:dyDescent="0.25">
      <c r="A4" s="140"/>
      <c r="B4" s="139" t="s">
        <v>91</v>
      </c>
      <c r="C4" s="140"/>
      <c r="D4" s="4" t="s">
        <v>92</v>
      </c>
      <c r="E4" s="5" t="str">
        <f>Model_Inputs!A1</f>
        <v>Run_Label</v>
      </c>
      <c r="F4" s="3" t="s">
        <v>66</v>
      </c>
      <c r="G4" s="3" t="s">
        <v>67</v>
      </c>
      <c r="H4" s="3" t="s">
        <v>68</v>
      </c>
      <c r="I4" s="3"/>
    </row>
    <row r="5" spans="1:9" x14ac:dyDescent="0.25">
      <c r="A5" s="140"/>
      <c r="B5" s="141"/>
      <c r="C5" s="140"/>
      <c r="D5" s="4" t="s">
        <v>93</v>
      </c>
      <c r="E5" s="5" t="str">
        <f>Model_Inputs!D1</f>
        <v>Bldg_Orient</v>
      </c>
      <c r="F5" s="3" t="s">
        <v>94</v>
      </c>
      <c r="G5" s="3" t="s">
        <v>69</v>
      </c>
      <c r="H5" s="3" t="s">
        <v>72</v>
      </c>
      <c r="I5" s="3"/>
    </row>
    <row r="6" spans="1:9" x14ac:dyDescent="0.25">
      <c r="A6" s="140"/>
      <c r="B6" s="3" t="s">
        <v>95</v>
      </c>
      <c r="C6" s="140"/>
      <c r="D6" s="4"/>
      <c r="E6" s="5"/>
      <c r="F6" s="3"/>
      <c r="G6" s="3"/>
      <c r="H6" s="3"/>
      <c r="I6" s="3"/>
    </row>
    <row r="7" spans="1:9" x14ac:dyDescent="0.25">
      <c r="A7" s="141"/>
      <c r="B7" s="3" t="s">
        <v>96</v>
      </c>
      <c r="C7" s="140"/>
      <c r="D7" s="4" t="s">
        <v>97</v>
      </c>
      <c r="E7" s="5" t="str">
        <f>Model_Inputs!B1</f>
        <v>Timesteps_Per_Hr</v>
      </c>
      <c r="F7" s="3" t="s">
        <v>98</v>
      </c>
      <c r="G7" s="3" t="s">
        <v>69</v>
      </c>
      <c r="H7" s="3" t="s">
        <v>99</v>
      </c>
      <c r="I7" s="3"/>
    </row>
    <row r="8" spans="1:9" x14ac:dyDescent="0.25">
      <c r="A8" s="139" t="s">
        <v>100</v>
      </c>
      <c r="B8" s="3" t="s">
        <v>101</v>
      </c>
      <c r="C8" s="141"/>
      <c r="D8" s="3"/>
      <c r="E8" s="5"/>
      <c r="F8" s="3"/>
      <c r="G8" s="3"/>
      <c r="H8" s="3"/>
      <c r="I8" s="3"/>
    </row>
    <row r="9" spans="1:9" x14ac:dyDescent="0.25">
      <c r="A9" s="140"/>
      <c r="B9" s="3" t="s">
        <v>102</v>
      </c>
      <c r="C9" s="139" t="s">
        <v>103</v>
      </c>
      <c r="D9" s="3" t="s">
        <v>104</v>
      </c>
      <c r="E9" s="142" t="str">
        <f>Model_Inputs!C1</f>
        <v>Weather_File</v>
      </c>
      <c r="F9" s="139" t="s">
        <v>105</v>
      </c>
      <c r="G9" s="139" t="s">
        <v>67</v>
      </c>
      <c r="H9" s="139" t="s">
        <v>71</v>
      </c>
      <c r="I9" s="3"/>
    </row>
    <row r="10" spans="1:9" x14ac:dyDescent="0.25">
      <c r="A10" s="140"/>
      <c r="B10" s="3" t="s">
        <v>106</v>
      </c>
      <c r="C10" s="140"/>
      <c r="D10" s="3" t="s">
        <v>104</v>
      </c>
      <c r="E10" s="141"/>
      <c r="F10" s="141"/>
      <c r="G10" s="141"/>
      <c r="H10" s="141"/>
      <c r="I10" s="3"/>
    </row>
    <row r="11" spans="1:9" x14ac:dyDescent="0.25">
      <c r="A11" s="141"/>
      <c r="B11" s="3" t="s">
        <v>107</v>
      </c>
      <c r="C11" s="141"/>
      <c r="D11" s="3"/>
      <c r="E11" s="3"/>
      <c r="F11" s="3"/>
      <c r="G11" s="3"/>
      <c r="H11" s="3"/>
      <c r="I11" s="3"/>
    </row>
    <row r="12" spans="1:9" x14ac:dyDescent="0.25">
      <c r="A12" s="139" t="s">
        <v>108</v>
      </c>
      <c r="B12" s="3" t="s">
        <v>109</v>
      </c>
      <c r="C12" s="139" t="s">
        <v>110</v>
      </c>
      <c r="D12" s="3"/>
      <c r="E12" s="3"/>
      <c r="F12" s="3"/>
      <c r="G12" s="3"/>
      <c r="H12" s="3"/>
      <c r="I12" s="3"/>
    </row>
    <row r="13" spans="1:9" x14ac:dyDescent="0.25">
      <c r="A13" s="140"/>
      <c r="B13" s="3" t="s">
        <v>111</v>
      </c>
      <c r="C13" s="140"/>
      <c r="D13" s="3"/>
      <c r="E13" s="3"/>
      <c r="F13" s="3"/>
      <c r="G13" s="3"/>
      <c r="H13" s="3"/>
      <c r="I13" s="3"/>
    </row>
    <row r="14" spans="1:9" x14ac:dyDescent="0.25">
      <c r="A14" s="140"/>
      <c r="B14" s="3" t="s">
        <v>112</v>
      </c>
      <c r="C14" s="140"/>
      <c r="D14" s="3"/>
      <c r="E14" s="3"/>
      <c r="F14" s="3"/>
      <c r="G14" s="3"/>
      <c r="H14" s="3"/>
      <c r="I14" s="3"/>
    </row>
    <row r="15" spans="1:9" x14ac:dyDescent="0.25">
      <c r="A15" s="140"/>
      <c r="B15" s="3" t="s">
        <v>113</v>
      </c>
      <c r="C15" s="140"/>
      <c r="D15" s="3"/>
      <c r="E15" s="3"/>
      <c r="F15" s="3"/>
      <c r="G15" s="3"/>
      <c r="H15" s="3"/>
      <c r="I15" s="3"/>
    </row>
    <row r="16" spans="1:9" x14ac:dyDescent="0.25">
      <c r="A16" s="140"/>
      <c r="B16" s="3" t="s">
        <v>114</v>
      </c>
      <c r="C16" s="140"/>
      <c r="D16" s="3"/>
      <c r="E16" s="3"/>
      <c r="F16" s="3"/>
      <c r="G16" s="3"/>
      <c r="H16" s="3"/>
      <c r="I16" s="3"/>
    </row>
    <row r="17" spans="1:9" x14ac:dyDescent="0.25">
      <c r="A17" s="141"/>
      <c r="B17" s="3" t="s">
        <v>115</v>
      </c>
      <c r="C17" s="141"/>
      <c r="D17" s="3"/>
      <c r="E17" s="3"/>
      <c r="F17" s="3"/>
      <c r="G17" s="3"/>
      <c r="H17" s="3"/>
      <c r="I17" s="3"/>
    </row>
    <row r="18" spans="1:9" x14ac:dyDescent="0.25">
      <c r="A18" s="139" t="s">
        <v>116</v>
      </c>
      <c r="B18" s="3" t="s">
        <v>117</v>
      </c>
      <c r="C18" s="139" t="s">
        <v>118</v>
      </c>
      <c r="D18" s="3"/>
      <c r="E18" s="3"/>
      <c r="F18" s="3"/>
      <c r="G18" s="3"/>
      <c r="H18" s="3"/>
      <c r="I18" s="3"/>
    </row>
    <row r="19" spans="1:9" x14ac:dyDescent="0.25">
      <c r="A19" s="140"/>
      <c r="B19" s="3" t="s">
        <v>119</v>
      </c>
      <c r="C19" s="140"/>
      <c r="D19" s="3"/>
      <c r="E19" s="3"/>
      <c r="F19" s="3"/>
      <c r="G19" s="3"/>
      <c r="H19" s="3"/>
      <c r="I19" s="3"/>
    </row>
    <row r="20" spans="1:9" x14ac:dyDescent="0.25">
      <c r="A20" s="140"/>
      <c r="B20" s="3" t="s">
        <v>120</v>
      </c>
      <c r="C20" s="140"/>
      <c r="D20" s="3"/>
      <c r="E20" s="3"/>
      <c r="F20" s="3"/>
      <c r="G20" s="3"/>
      <c r="H20" s="3"/>
      <c r="I20" s="3"/>
    </row>
    <row r="21" spans="1:9" x14ac:dyDescent="0.25">
      <c r="A21" s="140"/>
      <c r="B21" s="3" t="s">
        <v>121</v>
      </c>
      <c r="C21" s="140"/>
      <c r="D21" s="3"/>
      <c r="E21" s="5"/>
      <c r="F21" s="3"/>
      <c r="G21" s="3"/>
      <c r="H21" s="3"/>
      <c r="I21" s="3"/>
    </row>
    <row r="22" spans="1:9" x14ac:dyDescent="0.25">
      <c r="A22" s="140"/>
      <c r="B22" s="3" t="s">
        <v>122</v>
      </c>
      <c r="C22" s="141"/>
      <c r="D22" s="3"/>
      <c r="E22" s="5"/>
      <c r="F22" s="3"/>
      <c r="G22" s="3"/>
      <c r="H22" s="3"/>
      <c r="I22" s="3"/>
    </row>
    <row r="23" spans="1:9" x14ac:dyDescent="0.25">
      <c r="A23" s="140"/>
      <c r="B23" s="139" t="s">
        <v>123</v>
      </c>
      <c r="C23" s="139" t="s">
        <v>124</v>
      </c>
      <c r="D23" s="4" t="s">
        <v>125</v>
      </c>
      <c r="E23" s="5" t="str">
        <f>Model_Inputs!M1</f>
        <v>Window_U-Value</v>
      </c>
      <c r="F23" s="3" t="s">
        <v>126</v>
      </c>
      <c r="G23" s="3" t="s">
        <v>73</v>
      </c>
      <c r="H23" s="3" t="s">
        <v>74</v>
      </c>
      <c r="I23" s="3">
        <v>5.6744658973887141</v>
      </c>
    </row>
    <row r="24" spans="1:9" x14ac:dyDescent="0.25">
      <c r="A24" s="140"/>
      <c r="B24" s="141"/>
      <c r="C24" s="141"/>
      <c r="D24" s="4" t="s">
        <v>127</v>
      </c>
      <c r="E24" s="5" t="str">
        <f>Model_Inputs!N1</f>
        <v>Window_SHGC</v>
      </c>
      <c r="F24" s="3" t="s">
        <v>128</v>
      </c>
      <c r="G24" s="3" t="s">
        <v>73</v>
      </c>
      <c r="H24" s="3" t="s">
        <v>76</v>
      </c>
      <c r="I24" s="3"/>
    </row>
    <row r="25" spans="1:9" x14ac:dyDescent="0.25">
      <c r="A25" s="141"/>
      <c r="B25" s="3" t="s">
        <v>129</v>
      </c>
      <c r="C25" s="3" t="s">
        <v>130</v>
      </c>
      <c r="D25" s="3"/>
      <c r="E25" s="5"/>
      <c r="F25" s="3"/>
      <c r="G25" s="3"/>
      <c r="H25" s="3"/>
      <c r="I25" s="3"/>
    </row>
    <row r="26" spans="1:9" x14ac:dyDescent="0.25">
      <c r="A26" s="139" t="s">
        <v>131</v>
      </c>
      <c r="B26" s="3" t="s">
        <v>132</v>
      </c>
      <c r="C26" s="139" t="s">
        <v>133</v>
      </c>
      <c r="D26" s="3"/>
      <c r="E26" s="5"/>
      <c r="F26" s="3"/>
      <c r="G26" s="3"/>
      <c r="H26" s="3"/>
      <c r="I26" s="3"/>
    </row>
    <row r="27" spans="1:9" x14ac:dyDescent="0.25">
      <c r="A27" s="140"/>
      <c r="B27" s="3" t="s">
        <v>134</v>
      </c>
      <c r="C27" s="140"/>
      <c r="D27" s="3"/>
      <c r="E27" s="5"/>
      <c r="F27" s="3"/>
      <c r="G27" s="3"/>
      <c r="H27" s="3"/>
      <c r="I27" s="3"/>
    </row>
    <row r="28" spans="1:9" x14ac:dyDescent="0.25">
      <c r="A28" s="140"/>
      <c r="B28" s="3" t="s">
        <v>135</v>
      </c>
      <c r="C28" s="140"/>
      <c r="D28" s="3"/>
      <c r="E28" s="5"/>
      <c r="F28" s="3"/>
      <c r="G28" s="3"/>
      <c r="H28" s="3"/>
      <c r="I28" s="3"/>
    </row>
    <row r="29" spans="1:9" x14ac:dyDescent="0.25">
      <c r="A29" s="140"/>
      <c r="B29" s="3" t="s">
        <v>136</v>
      </c>
      <c r="C29" s="140"/>
      <c r="D29" s="3"/>
      <c r="E29" s="5"/>
      <c r="F29" s="3"/>
      <c r="G29" s="3"/>
      <c r="H29" s="3"/>
      <c r="I29" s="3"/>
    </row>
    <row r="30" spans="1:9" x14ac:dyDescent="0.25">
      <c r="A30" s="140"/>
      <c r="B30" s="3" t="s">
        <v>137</v>
      </c>
      <c r="C30" s="140"/>
      <c r="D30" s="3"/>
      <c r="E30" s="3"/>
      <c r="F30" s="3"/>
      <c r="G30" s="3"/>
      <c r="H30" s="3"/>
      <c r="I30" s="3"/>
    </row>
    <row r="31" spans="1:9" x14ac:dyDescent="0.25">
      <c r="A31" s="140"/>
      <c r="B31" s="3" t="s">
        <v>138</v>
      </c>
      <c r="C31" s="140"/>
      <c r="D31" s="3"/>
      <c r="E31" s="3"/>
      <c r="F31" s="3"/>
      <c r="G31" s="3"/>
      <c r="H31" s="3"/>
      <c r="I31" s="3"/>
    </row>
    <row r="32" spans="1:9" x14ac:dyDescent="0.25">
      <c r="A32" s="140"/>
      <c r="B32" s="3" t="s">
        <v>139</v>
      </c>
      <c r="C32" s="140"/>
      <c r="D32" s="3"/>
      <c r="E32" s="3"/>
      <c r="F32" s="3"/>
      <c r="G32" s="3"/>
      <c r="H32" s="3"/>
      <c r="I32" s="3"/>
    </row>
    <row r="33" spans="1:9" x14ac:dyDescent="0.25">
      <c r="A33" s="141"/>
      <c r="B33" s="3" t="s">
        <v>140</v>
      </c>
      <c r="C33" s="141"/>
      <c r="D33" s="3"/>
      <c r="E33" s="3"/>
      <c r="F33" s="3"/>
      <c r="G33" s="3"/>
      <c r="H33" s="3"/>
      <c r="I33" s="3"/>
    </row>
    <row r="34" spans="1:9" x14ac:dyDescent="0.25">
      <c r="A34" s="139" t="s">
        <v>141</v>
      </c>
      <c r="B34" s="3" t="s">
        <v>142</v>
      </c>
      <c r="C34" s="139" t="s">
        <v>143</v>
      </c>
      <c r="D34" s="3"/>
      <c r="E34" s="3"/>
      <c r="F34" s="3"/>
      <c r="G34" s="3"/>
      <c r="H34" s="3"/>
      <c r="I34" s="3"/>
    </row>
    <row r="35" spans="1:9" x14ac:dyDescent="0.25">
      <c r="A35" s="140"/>
      <c r="B35" s="3" t="s">
        <v>144</v>
      </c>
      <c r="C35" s="140"/>
      <c r="D35" s="3"/>
      <c r="E35" s="3"/>
      <c r="F35" s="3"/>
      <c r="G35" s="3"/>
      <c r="H35" s="3"/>
      <c r="I35" s="3"/>
    </row>
    <row r="36" spans="1:9" x14ac:dyDescent="0.25">
      <c r="A36" s="140"/>
      <c r="B36" s="3" t="s">
        <v>145</v>
      </c>
      <c r="C36" s="140"/>
      <c r="D36" s="3"/>
      <c r="E36" s="3"/>
      <c r="F36" s="3"/>
      <c r="G36" s="3"/>
      <c r="H36" s="3"/>
      <c r="I36" s="3"/>
    </row>
    <row r="37" spans="1:9" x14ac:dyDescent="0.25">
      <c r="A37" s="140"/>
      <c r="B37" s="3" t="s">
        <v>146</v>
      </c>
      <c r="C37" s="140"/>
      <c r="D37" s="3"/>
      <c r="E37" s="3"/>
      <c r="F37" s="3"/>
      <c r="G37" s="3"/>
      <c r="H37" s="3"/>
      <c r="I37" s="3"/>
    </row>
    <row r="38" spans="1:9" x14ac:dyDescent="0.25">
      <c r="A38" s="140"/>
      <c r="B38" s="3" t="s">
        <v>147</v>
      </c>
      <c r="C38" s="140"/>
      <c r="D38" s="3"/>
      <c r="E38" s="3"/>
      <c r="F38" s="3"/>
      <c r="G38" s="3"/>
      <c r="H38" s="3"/>
      <c r="I38" s="3"/>
    </row>
    <row r="39" spans="1:9" x14ac:dyDescent="0.25">
      <c r="A39" s="140"/>
      <c r="B39" s="3" t="s">
        <v>148</v>
      </c>
      <c r="C39" s="140"/>
      <c r="D39" s="3"/>
      <c r="E39" s="3"/>
      <c r="F39" s="3"/>
      <c r="G39" s="3"/>
      <c r="H39" s="3"/>
      <c r="I39" s="3"/>
    </row>
    <row r="40" spans="1:9" x14ac:dyDescent="0.25">
      <c r="A40" s="140"/>
      <c r="B40" s="3" t="s">
        <v>149</v>
      </c>
      <c r="C40" s="140"/>
      <c r="D40" s="3"/>
      <c r="E40" s="3"/>
      <c r="F40" s="3"/>
      <c r="G40" s="3"/>
      <c r="H40" s="3"/>
      <c r="I40" s="3"/>
    </row>
    <row r="41" spans="1:9" x14ac:dyDescent="0.25">
      <c r="A41" s="140"/>
      <c r="B41" s="3" t="s">
        <v>150</v>
      </c>
      <c r="C41" s="140"/>
      <c r="D41" s="3"/>
      <c r="E41" s="3"/>
      <c r="F41" s="3"/>
      <c r="G41" s="3"/>
      <c r="H41" s="3"/>
      <c r="I41" s="3"/>
    </row>
    <row r="42" spans="1:9" x14ac:dyDescent="0.25">
      <c r="A42" s="140"/>
      <c r="B42" s="3" t="s">
        <v>151</v>
      </c>
      <c r="C42" s="140"/>
      <c r="D42" s="3"/>
      <c r="E42" s="3"/>
      <c r="F42" s="3"/>
      <c r="G42" s="3"/>
      <c r="H42" s="3"/>
      <c r="I42" s="3"/>
    </row>
    <row r="43" spans="1:9" x14ac:dyDescent="0.25">
      <c r="A43" s="140"/>
      <c r="B43" s="3" t="s">
        <v>152</v>
      </c>
      <c r="C43" s="140"/>
      <c r="D43" s="3"/>
      <c r="E43" s="3"/>
      <c r="F43" s="3"/>
      <c r="G43" s="3"/>
      <c r="H43" s="3"/>
      <c r="I43" s="3"/>
    </row>
    <row r="44" spans="1:9" x14ac:dyDescent="0.25">
      <c r="A44" s="140"/>
      <c r="B44" s="3" t="s">
        <v>153</v>
      </c>
      <c r="C44" s="140"/>
      <c r="D44" s="3"/>
      <c r="E44" s="3"/>
      <c r="F44" s="3"/>
      <c r="G44" s="3"/>
      <c r="H44" s="3"/>
      <c r="I44" s="3"/>
    </row>
    <row r="45" spans="1:9" x14ac:dyDescent="0.25">
      <c r="A45" s="140"/>
      <c r="B45" s="3" t="s">
        <v>154</v>
      </c>
      <c r="C45" s="140"/>
      <c r="D45" s="3"/>
      <c r="E45" s="3"/>
      <c r="F45" s="3"/>
      <c r="G45" s="3"/>
      <c r="H45" s="3"/>
      <c r="I45" s="3"/>
    </row>
    <row r="46" spans="1:9" x14ac:dyDescent="0.25">
      <c r="A46" s="140"/>
      <c r="B46" s="3" t="s">
        <v>155</v>
      </c>
      <c r="C46" s="140"/>
      <c r="D46" s="3"/>
      <c r="E46" s="3"/>
      <c r="F46" s="3"/>
      <c r="G46" s="3"/>
      <c r="H46" s="3"/>
      <c r="I46" s="3"/>
    </row>
    <row r="47" spans="1:9" x14ac:dyDescent="0.25">
      <c r="A47" s="140"/>
      <c r="B47" s="3" t="s">
        <v>156</v>
      </c>
      <c r="C47" s="140"/>
      <c r="D47" s="3"/>
      <c r="E47" s="3"/>
      <c r="F47" s="3"/>
      <c r="G47" s="3"/>
      <c r="H47" s="3"/>
      <c r="I47" s="3"/>
    </row>
    <row r="48" spans="1:9" x14ac:dyDescent="0.25">
      <c r="A48" s="141"/>
      <c r="B48" s="3" t="s">
        <v>157</v>
      </c>
      <c r="C48" s="141"/>
      <c r="D48" s="3"/>
      <c r="E48" s="3"/>
      <c r="F48" s="3"/>
      <c r="G48" s="3"/>
      <c r="H48" s="3"/>
      <c r="I48" s="3"/>
    </row>
    <row r="49" spans="1:9" x14ac:dyDescent="0.25">
      <c r="A49" s="139" t="s">
        <v>158</v>
      </c>
      <c r="B49" s="3" t="s">
        <v>159</v>
      </c>
      <c r="C49" s="139" t="s">
        <v>160</v>
      </c>
      <c r="D49" s="3"/>
      <c r="E49" s="3"/>
      <c r="F49" s="3"/>
      <c r="G49" s="3"/>
      <c r="H49" s="3"/>
      <c r="I49" s="3"/>
    </row>
    <row r="50" spans="1:9" x14ac:dyDescent="0.25">
      <c r="A50" s="140"/>
      <c r="B50" s="3" t="s">
        <v>161</v>
      </c>
      <c r="C50" s="140"/>
      <c r="D50" s="4" t="s">
        <v>162</v>
      </c>
      <c r="E50" s="5" t="str">
        <f>Model_Inputs!AE1</f>
        <v>Interior_LPD</v>
      </c>
      <c r="F50" s="3" t="s">
        <v>163</v>
      </c>
      <c r="G50" s="3" t="s">
        <v>164</v>
      </c>
      <c r="H50" s="3" t="s">
        <v>79</v>
      </c>
      <c r="I50" s="3">
        <v>10.76</v>
      </c>
    </row>
    <row r="51" spans="1:9" x14ac:dyDescent="0.25">
      <c r="A51" s="141"/>
      <c r="B51" s="3" t="s">
        <v>165</v>
      </c>
      <c r="C51" s="140"/>
      <c r="D51" s="3"/>
      <c r="E51" s="3"/>
      <c r="F51" s="3"/>
      <c r="G51" s="3"/>
      <c r="H51" s="3"/>
      <c r="I51" s="3"/>
    </row>
    <row r="52" spans="1:9" x14ac:dyDescent="0.25">
      <c r="A52" s="3" t="s">
        <v>166</v>
      </c>
      <c r="B52" s="3" t="s">
        <v>167</v>
      </c>
      <c r="C52" s="141"/>
      <c r="D52" s="3"/>
      <c r="E52" s="3"/>
      <c r="F52" s="3"/>
      <c r="G52" s="3"/>
      <c r="H52" s="3"/>
      <c r="I52" s="3"/>
    </row>
    <row r="53" spans="1:9" x14ac:dyDescent="0.25">
      <c r="A53" s="3" t="s">
        <v>168</v>
      </c>
      <c r="B53" s="3" t="s">
        <v>169</v>
      </c>
      <c r="C53" s="139" t="s">
        <v>170</v>
      </c>
      <c r="D53" s="3"/>
      <c r="E53" s="3"/>
      <c r="F53" s="3"/>
      <c r="G53" s="3"/>
      <c r="H53" s="3"/>
      <c r="I53" s="3"/>
    </row>
    <row r="54" spans="1:9" x14ac:dyDescent="0.25">
      <c r="A54" s="139" t="s">
        <v>171</v>
      </c>
      <c r="B54" s="3" t="s">
        <v>172</v>
      </c>
      <c r="C54" s="140"/>
      <c r="D54" s="3"/>
      <c r="E54" s="3"/>
      <c r="F54" s="3"/>
      <c r="G54" s="3"/>
      <c r="H54" s="3"/>
      <c r="I54" s="3"/>
    </row>
    <row r="55" spans="1:9" x14ac:dyDescent="0.25">
      <c r="A55" s="140"/>
      <c r="B55" s="3" t="s">
        <v>173</v>
      </c>
      <c r="C55" s="140"/>
      <c r="D55" s="3"/>
      <c r="E55" s="3"/>
      <c r="F55" s="3"/>
      <c r="G55" s="3"/>
      <c r="H55" s="3"/>
      <c r="I55" s="3"/>
    </row>
    <row r="56" spans="1:9" x14ac:dyDescent="0.25">
      <c r="A56" s="140"/>
      <c r="B56" s="3" t="s">
        <v>174</v>
      </c>
      <c r="C56" s="140"/>
      <c r="D56" s="3"/>
      <c r="E56" s="3"/>
      <c r="F56" s="3"/>
      <c r="G56" s="3"/>
      <c r="H56" s="3"/>
      <c r="I56" s="3"/>
    </row>
    <row r="57" spans="1:9" x14ac:dyDescent="0.25">
      <c r="A57" s="140"/>
      <c r="B57" s="3" t="s">
        <v>175</v>
      </c>
      <c r="C57" s="140"/>
      <c r="D57" s="3"/>
      <c r="E57" s="3"/>
      <c r="F57" s="3"/>
      <c r="G57" s="3"/>
      <c r="H57" s="3"/>
      <c r="I57" s="3"/>
    </row>
    <row r="58" spans="1:9" x14ac:dyDescent="0.25">
      <c r="A58" s="140"/>
      <c r="B58" s="3" t="s">
        <v>176</v>
      </c>
      <c r="C58" s="140"/>
      <c r="D58" s="3"/>
      <c r="E58" s="3"/>
      <c r="F58" s="3"/>
      <c r="G58" s="3"/>
      <c r="H58" s="3"/>
      <c r="I58" s="3"/>
    </row>
    <row r="59" spans="1:9" x14ac:dyDescent="0.25">
      <c r="A59" s="140"/>
      <c r="B59" s="3" t="s">
        <v>177</v>
      </c>
      <c r="C59" s="140"/>
      <c r="D59" s="3"/>
      <c r="E59" s="3"/>
      <c r="F59" s="3"/>
      <c r="G59" s="3"/>
      <c r="H59" s="3"/>
      <c r="I59" s="3"/>
    </row>
    <row r="60" spans="1:9" x14ac:dyDescent="0.25">
      <c r="A60" s="140"/>
      <c r="B60" s="3" t="s">
        <v>178</v>
      </c>
      <c r="C60" s="140"/>
      <c r="D60" s="3"/>
      <c r="E60" s="3"/>
      <c r="F60" s="3"/>
      <c r="G60" s="3"/>
      <c r="H60" s="3"/>
      <c r="I60" s="3"/>
    </row>
    <row r="61" spans="1:9" x14ac:dyDescent="0.25">
      <c r="A61" s="140"/>
      <c r="B61" s="3" t="s">
        <v>179</v>
      </c>
      <c r="C61" s="140"/>
      <c r="D61" s="3"/>
      <c r="E61" s="3"/>
      <c r="F61" s="3"/>
      <c r="G61" s="3"/>
      <c r="H61" s="3"/>
      <c r="I61" s="3"/>
    </row>
    <row r="62" spans="1:9" x14ac:dyDescent="0.25">
      <c r="A62" s="140"/>
      <c r="B62" s="3" t="s">
        <v>180</v>
      </c>
      <c r="C62" s="140"/>
      <c r="D62" s="3"/>
      <c r="E62" s="3"/>
      <c r="F62" s="3"/>
      <c r="G62" s="3"/>
      <c r="H62" s="3"/>
      <c r="I62" s="3"/>
    </row>
    <row r="63" spans="1:9" x14ac:dyDescent="0.25">
      <c r="A63" s="141"/>
      <c r="B63" s="3" t="s">
        <v>181</v>
      </c>
      <c r="C63" s="140"/>
      <c r="D63" s="3"/>
      <c r="E63" s="3"/>
      <c r="F63" s="3"/>
      <c r="G63" s="3"/>
      <c r="H63" s="3"/>
      <c r="I63" s="3"/>
    </row>
    <row r="64" spans="1:9" x14ac:dyDescent="0.25">
      <c r="A64" s="139" t="s">
        <v>182</v>
      </c>
      <c r="B64" s="3" t="s">
        <v>183</v>
      </c>
      <c r="C64" s="140"/>
      <c r="D64" s="3"/>
      <c r="E64" s="3"/>
      <c r="F64" s="3"/>
      <c r="G64" s="3"/>
      <c r="H64" s="3"/>
      <c r="I64" s="3"/>
    </row>
    <row r="65" spans="1:9" x14ac:dyDescent="0.25">
      <c r="A65" s="140"/>
      <c r="B65" s="3" t="s">
        <v>184</v>
      </c>
      <c r="C65" s="140"/>
      <c r="D65" s="3"/>
      <c r="E65" s="3"/>
      <c r="F65" s="3"/>
      <c r="G65" s="3"/>
      <c r="H65" s="3"/>
      <c r="I65" s="3"/>
    </row>
    <row r="66" spans="1:9" x14ac:dyDescent="0.25">
      <c r="A66" s="140"/>
      <c r="B66" s="3" t="s">
        <v>185</v>
      </c>
      <c r="C66" s="141"/>
      <c r="D66" s="3"/>
      <c r="E66" s="3"/>
      <c r="F66" s="3"/>
      <c r="G66" s="3"/>
      <c r="H66" s="3"/>
      <c r="I66" s="3"/>
    </row>
    <row r="67" spans="1:9" x14ac:dyDescent="0.25">
      <c r="A67" s="141"/>
      <c r="B67" s="3" t="s">
        <v>186</v>
      </c>
      <c r="C67" s="3" t="s">
        <v>187</v>
      </c>
      <c r="D67" s="3"/>
      <c r="E67" s="3"/>
      <c r="F67" s="3"/>
      <c r="G67" s="3"/>
      <c r="H67" s="3"/>
      <c r="I67" s="3"/>
    </row>
    <row r="68" spans="1:9" x14ac:dyDescent="0.25">
      <c r="A68" s="139" t="s">
        <v>188</v>
      </c>
      <c r="B68" s="3" t="s">
        <v>189</v>
      </c>
      <c r="C68" s="139" t="s">
        <v>170</v>
      </c>
      <c r="D68" s="3"/>
      <c r="E68" s="3"/>
      <c r="F68" s="3"/>
      <c r="G68" s="3"/>
      <c r="H68" s="3"/>
      <c r="I68" s="3"/>
    </row>
    <row r="69" spans="1:9" x14ac:dyDescent="0.25">
      <c r="A69" s="141"/>
      <c r="B69" s="3" t="s">
        <v>190</v>
      </c>
      <c r="C69" s="140"/>
      <c r="D69" s="3"/>
      <c r="E69" s="3"/>
      <c r="F69" s="3"/>
      <c r="G69" s="3"/>
      <c r="H69" s="3"/>
      <c r="I69" s="3"/>
    </row>
    <row r="70" spans="1:9" x14ac:dyDescent="0.25">
      <c r="A70" s="3" t="s">
        <v>191</v>
      </c>
      <c r="B70" s="3" t="s">
        <v>192</v>
      </c>
      <c r="C70" s="140"/>
      <c r="D70" s="3"/>
      <c r="E70" s="3"/>
      <c r="F70" s="3"/>
      <c r="G70" s="3"/>
      <c r="H70" s="3"/>
      <c r="I70" s="3"/>
    </row>
    <row r="71" spans="1:9" x14ac:dyDescent="0.25">
      <c r="A71" s="139" t="s">
        <v>193</v>
      </c>
      <c r="B71" s="3" t="s">
        <v>194</v>
      </c>
      <c r="C71" s="140"/>
      <c r="D71" s="3"/>
      <c r="E71" s="3"/>
      <c r="F71" s="3"/>
      <c r="G71" s="3"/>
      <c r="H71" s="3"/>
      <c r="I71" s="3"/>
    </row>
    <row r="72" spans="1:9" x14ac:dyDescent="0.25">
      <c r="A72" s="141"/>
      <c r="B72" s="3" t="s">
        <v>195</v>
      </c>
      <c r="C72" s="140"/>
      <c r="D72" s="3"/>
      <c r="E72" s="3"/>
      <c r="F72" s="3"/>
      <c r="G72" s="3"/>
      <c r="H72" s="3"/>
      <c r="I72" s="3"/>
    </row>
    <row r="73" spans="1:9" x14ac:dyDescent="0.25">
      <c r="A73" s="139" t="s">
        <v>196</v>
      </c>
      <c r="B73" s="3" t="s">
        <v>197</v>
      </c>
      <c r="C73" s="140"/>
      <c r="D73" s="3"/>
      <c r="E73" s="3"/>
      <c r="F73" s="3"/>
      <c r="G73" s="3"/>
      <c r="H73" s="3"/>
      <c r="I73" s="3"/>
    </row>
    <row r="74" spans="1:9" x14ac:dyDescent="0.25">
      <c r="A74" s="141"/>
      <c r="B74" s="3" t="s">
        <v>198</v>
      </c>
      <c r="C74" s="140"/>
      <c r="D74" s="3"/>
      <c r="E74" s="3"/>
      <c r="F74" s="3"/>
      <c r="G74" s="3"/>
      <c r="H74" s="3"/>
      <c r="I74" s="3"/>
    </row>
    <row r="75" spans="1:9" x14ac:dyDescent="0.25">
      <c r="A75" s="3" t="s">
        <v>199</v>
      </c>
      <c r="B75" s="3" t="s">
        <v>200</v>
      </c>
      <c r="C75" s="140"/>
      <c r="D75" s="3"/>
      <c r="E75" s="3"/>
      <c r="F75" s="3"/>
      <c r="G75" s="3"/>
      <c r="H75" s="3"/>
      <c r="I75" s="3"/>
    </row>
    <row r="76" spans="1:9" x14ac:dyDescent="0.25">
      <c r="A76" s="139" t="s">
        <v>201</v>
      </c>
      <c r="B76" s="3" t="s">
        <v>202</v>
      </c>
      <c r="C76" s="140"/>
      <c r="D76" s="3"/>
      <c r="E76" s="3"/>
      <c r="F76" s="3"/>
      <c r="G76" s="3"/>
      <c r="H76" s="3"/>
      <c r="I76" s="3"/>
    </row>
    <row r="77" spans="1:9" x14ac:dyDescent="0.25">
      <c r="A77" s="141"/>
      <c r="B77" s="3" t="s">
        <v>203</v>
      </c>
      <c r="C77" s="140"/>
      <c r="D77" s="3"/>
      <c r="E77" s="3"/>
      <c r="F77" s="3"/>
      <c r="G77" s="3"/>
      <c r="H77" s="3"/>
      <c r="I77" s="3"/>
    </row>
    <row r="78" spans="1:9" x14ac:dyDescent="0.25">
      <c r="A78" s="3" t="s">
        <v>204</v>
      </c>
      <c r="B78" s="3" t="s">
        <v>205</v>
      </c>
      <c r="C78" s="140"/>
      <c r="D78" s="3"/>
      <c r="E78" s="3"/>
      <c r="F78" s="3"/>
      <c r="G78" s="3"/>
      <c r="H78" s="3"/>
      <c r="I78" s="3"/>
    </row>
    <row r="79" spans="1:9" x14ac:dyDescent="0.25">
      <c r="A79" s="3" t="s">
        <v>206</v>
      </c>
      <c r="B79" s="3" t="s">
        <v>207</v>
      </c>
      <c r="C79" s="140"/>
      <c r="D79" s="3"/>
      <c r="E79" s="3"/>
      <c r="F79" s="3"/>
      <c r="G79" s="3"/>
      <c r="H79" s="3"/>
      <c r="I79" s="3"/>
    </row>
    <row r="80" spans="1:9" x14ac:dyDescent="0.25">
      <c r="A80" s="139" t="s">
        <v>208</v>
      </c>
      <c r="B80" s="3" t="s">
        <v>209</v>
      </c>
      <c r="C80" s="140"/>
      <c r="D80" s="3"/>
      <c r="E80" s="3"/>
      <c r="F80" s="3"/>
      <c r="G80" s="3"/>
      <c r="H80" s="3"/>
      <c r="I80" s="3"/>
    </row>
    <row r="81" spans="1:9" x14ac:dyDescent="0.25">
      <c r="A81" s="140"/>
      <c r="B81" s="3" t="s">
        <v>210</v>
      </c>
      <c r="C81" s="140"/>
      <c r="D81" s="3"/>
      <c r="E81" s="3"/>
      <c r="F81" s="3"/>
      <c r="G81" s="3"/>
      <c r="H81" s="3"/>
      <c r="I81" s="3"/>
    </row>
    <row r="82" spans="1:9" x14ac:dyDescent="0.25">
      <c r="A82" s="140"/>
      <c r="B82" s="3" t="s">
        <v>211</v>
      </c>
      <c r="C82" s="140"/>
      <c r="D82" s="3"/>
      <c r="E82" s="3"/>
      <c r="F82" s="3"/>
      <c r="G82" s="3"/>
      <c r="H82" s="3"/>
      <c r="I82" s="3"/>
    </row>
    <row r="83" spans="1:9" x14ac:dyDescent="0.25">
      <c r="A83" s="140"/>
      <c r="B83" s="3" t="s">
        <v>212</v>
      </c>
      <c r="C83" s="140"/>
      <c r="D83" s="3"/>
      <c r="E83" s="3"/>
      <c r="F83" s="3"/>
      <c r="G83" s="3"/>
      <c r="H83" s="3"/>
      <c r="I83" s="3"/>
    </row>
    <row r="84" spans="1:9" x14ac:dyDescent="0.25">
      <c r="A84" s="141"/>
      <c r="B84" s="3" t="s">
        <v>213</v>
      </c>
      <c r="C84" s="141"/>
      <c r="D84" s="3"/>
      <c r="E84" s="3"/>
      <c r="F84" s="3"/>
      <c r="G84" s="3"/>
      <c r="H84" s="3"/>
      <c r="I84" s="3"/>
    </row>
    <row r="85" spans="1:9" x14ac:dyDescent="0.25">
      <c r="A85" s="139" t="s">
        <v>214</v>
      </c>
      <c r="B85" s="3" t="s">
        <v>215</v>
      </c>
      <c r="C85" s="139" t="s">
        <v>216</v>
      </c>
      <c r="D85" s="3"/>
      <c r="E85" s="3"/>
      <c r="F85" s="3"/>
      <c r="G85" s="3"/>
      <c r="H85" s="3"/>
      <c r="I85" s="3"/>
    </row>
    <row r="86" spans="1:9" x14ac:dyDescent="0.25">
      <c r="A86" s="140"/>
      <c r="B86" s="3" t="s">
        <v>217</v>
      </c>
      <c r="C86" s="141"/>
      <c r="D86" s="3"/>
      <c r="E86" s="3"/>
      <c r="F86" s="3"/>
      <c r="G86" s="3"/>
      <c r="H86" s="3"/>
      <c r="I86" s="3"/>
    </row>
    <row r="87" spans="1:9" x14ac:dyDescent="0.25">
      <c r="A87" s="140"/>
      <c r="B87" s="3" t="s">
        <v>218</v>
      </c>
      <c r="C87" s="139" t="s">
        <v>187</v>
      </c>
      <c r="D87" s="3"/>
      <c r="E87" s="3"/>
      <c r="F87" s="3"/>
      <c r="G87" s="3"/>
      <c r="H87" s="3"/>
      <c r="I87" s="3"/>
    </row>
    <row r="88" spans="1:9" x14ac:dyDescent="0.25">
      <c r="A88" s="140"/>
      <c r="B88" s="3" t="s">
        <v>219</v>
      </c>
      <c r="C88" s="140"/>
      <c r="D88" s="3"/>
      <c r="E88" s="3"/>
      <c r="F88" s="3"/>
      <c r="G88" s="3"/>
      <c r="H88" s="3"/>
      <c r="I88" s="3"/>
    </row>
    <row r="89" spans="1:9" x14ac:dyDescent="0.25">
      <c r="A89" s="140"/>
      <c r="B89" s="3" t="s">
        <v>220</v>
      </c>
      <c r="C89" s="141"/>
      <c r="D89" s="3"/>
      <c r="E89" s="3"/>
      <c r="F89" s="3"/>
      <c r="G89" s="3"/>
      <c r="H89" s="3"/>
      <c r="I89" s="3"/>
    </row>
    <row r="90" spans="1:9" x14ac:dyDescent="0.25">
      <c r="A90" s="140"/>
      <c r="B90" s="3" t="s">
        <v>221</v>
      </c>
      <c r="C90" s="139" t="s">
        <v>170</v>
      </c>
      <c r="D90" s="3"/>
      <c r="E90" s="3"/>
      <c r="F90" s="3"/>
      <c r="G90" s="3"/>
      <c r="H90" s="3"/>
      <c r="I90" s="3"/>
    </row>
    <row r="91" spans="1:9" x14ac:dyDescent="0.25">
      <c r="A91" s="140"/>
      <c r="B91" s="3" t="s">
        <v>222</v>
      </c>
      <c r="C91" s="140"/>
      <c r="D91" s="3"/>
      <c r="E91" s="3"/>
      <c r="F91" s="3"/>
      <c r="G91" s="3"/>
      <c r="H91" s="3"/>
      <c r="I91" s="3"/>
    </row>
    <row r="92" spans="1:9" x14ac:dyDescent="0.25">
      <c r="A92" s="140"/>
      <c r="B92" s="3" t="s">
        <v>223</v>
      </c>
      <c r="C92" s="141"/>
      <c r="D92" s="3"/>
      <c r="E92" s="3"/>
      <c r="F92" s="3"/>
      <c r="G92" s="3"/>
      <c r="H92" s="3"/>
      <c r="I92" s="3"/>
    </row>
    <row r="93" spans="1:9" x14ac:dyDescent="0.25">
      <c r="A93" s="141"/>
      <c r="B93" s="3" t="s">
        <v>224</v>
      </c>
      <c r="C93" s="139" t="s">
        <v>187</v>
      </c>
      <c r="D93" s="3"/>
      <c r="E93" s="3"/>
      <c r="F93" s="3"/>
      <c r="G93" s="3"/>
      <c r="H93" s="3"/>
      <c r="I93" s="3"/>
    </row>
    <row r="94" spans="1:9" x14ac:dyDescent="0.25">
      <c r="A94" s="3" t="s">
        <v>225</v>
      </c>
      <c r="B94" s="3" t="s">
        <v>226</v>
      </c>
      <c r="C94" s="140"/>
      <c r="D94" s="3"/>
      <c r="E94" s="3"/>
      <c r="F94" s="3"/>
      <c r="G94" s="3"/>
      <c r="H94" s="3"/>
      <c r="I94" s="3"/>
    </row>
    <row r="95" spans="1:9" x14ac:dyDescent="0.25">
      <c r="A95" s="139" t="s">
        <v>227</v>
      </c>
      <c r="B95" s="3" t="s">
        <v>228</v>
      </c>
      <c r="C95" s="140"/>
      <c r="D95" s="3"/>
      <c r="E95" s="3"/>
      <c r="F95" s="3"/>
      <c r="G95" s="3"/>
      <c r="H95" s="3"/>
      <c r="I95" s="3"/>
    </row>
    <row r="96" spans="1:9" x14ac:dyDescent="0.25">
      <c r="A96" s="141"/>
      <c r="B96" s="3" t="s">
        <v>229</v>
      </c>
      <c r="C96" s="140"/>
      <c r="D96" s="3"/>
      <c r="E96" s="3"/>
      <c r="F96" s="3"/>
      <c r="G96" s="3"/>
      <c r="H96" s="3"/>
      <c r="I96" s="3"/>
    </row>
    <row r="97" spans="1:9" x14ac:dyDescent="0.25">
      <c r="A97" s="3" t="s">
        <v>230</v>
      </c>
      <c r="B97" s="3" t="s">
        <v>231</v>
      </c>
      <c r="C97" s="140"/>
      <c r="D97" s="3"/>
      <c r="E97" s="3"/>
      <c r="F97" s="3"/>
      <c r="G97" s="3"/>
      <c r="H97" s="3"/>
      <c r="I97" s="3"/>
    </row>
    <row r="98" spans="1:9" x14ac:dyDescent="0.25">
      <c r="A98" s="139" t="s">
        <v>232</v>
      </c>
      <c r="B98" s="3" t="s">
        <v>233</v>
      </c>
      <c r="C98" s="140"/>
      <c r="D98" s="3"/>
      <c r="E98" s="3"/>
      <c r="F98" s="3"/>
      <c r="G98" s="3"/>
      <c r="H98" s="3"/>
      <c r="I98" s="3"/>
    </row>
    <row r="99" spans="1:9" x14ac:dyDescent="0.25">
      <c r="A99" s="140"/>
      <c r="B99" s="3" t="s">
        <v>234</v>
      </c>
      <c r="C99" s="140"/>
      <c r="D99" s="3"/>
      <c r="E99" s="3"/>
      <c r="F99" s="3"/>
      <c r="G99" s="3"/>
      <c r="H99" s="3"/>
      <c r="I99" s="3"/>
    </row>
    <row r="100" spans="1:9" x14ac:dyDescent="0.25">
      <c r="A100" s="141"/>
      <c r="B100" s="3" t="s">
        <v>235</v>
      </c>
      <c r="C100" s="141"/>
      <c r="D100" s="3"/>
      <c r="E100" s="3"/>
      <c r="F100" s="3"/>
      <c r="G100" s="3"/>
      <c r="H100" s="3"/>
      <c r="I100" s="3"/>
    </row>
    <row r="101" spans="1:9" x14ac:dyDescent="0.25">
      <c r="A101" s="139" t="s">
        <v>236</v>
      </c>
      <c r="B101" s="3" t="s">
        <v>237</v>
      </c>
      <c r="C101" s="139" t="s">
        <v>110</v>
      </c>
      <c r="D101" s="3"/>
      <c r="E101" s="3"/>
      <c r="F101" s="3"/>
      <c r="G101" s="3"/>
      <c r="H101" s="3"/>
      <c r="I101" s="3"/>
    </row>
    <row r="102" spans="1:9" x14ac:dyDescent="0.25">
      <c r="A102" s="141"/>
      <c r="B102" s="3" t="s">
        <v>238</v>
      </c>
      <c r="C102" s="141"/>
      <c r="D102" s="3"/>
      <c r="E102" s="3"/>
      <c r="F102" s="3"/>
      <c r="G102" s="3"/>
      <c r="H102" s="3"/>
      <c r="I102" s="3"/>
    </row>
    <row r="103" spans="1:9" x14ac:dyDescent="0.25">
      <c r="A103" s="3" t="s">
        <v>239</v>
      </c>
      <c r="B103" s="3" t="s">
        <v>240</v>
      </c>
      <c r="C103" s="139" t="s">
        <v>187</v>
      </c>
      <c r="D103" s="3"/>
      <c r="E103" s="3"/>
      <c r="F103" s="3"/>
      <c r="G103" s="3"/>
      <c r="H103" s="3"/>
      <c r="I103" s="3"/>
    </row>
    <row r="104" spans="1:9" x14ac:dyDescent="0.25">
      <c r="A104" s="139" t="s">
        <v>241</v>
      </c>
      <c r="B104" s="3" t="s">
        <v>242</v>
      </c>
      <c r="C104" s="140"/>
      <c r="D104" s="3"/>
      <c r="E104" s="3"/>
      <c r="F104" s="3"/>
      <c r="G104" s="3"/>
      <c r="H104" s="3"/>
      <c r="I104" s="3"/>
    </row>
    <row r="105" spans="1:9" x14ac:dyDescent="0.25">
      <c r="A105" s="141"/>
      <c r="B105" s="3" t="s">
        <v>243</v>
      </c>
      <c r="C105" s="141"/>
      <c r="D105" s="3"/>
      <c r="E105" s="3"/>
      <c r="F105" s="3"/>
      <c r="G105" s="3"/>
      <c r="H105" s="3"/>
      <c r="I105" s="3"/>
    </row>
    <row r="106" spans="1:9" x14ac:dyDescent="0.25">
      <c r="A106" s="139" t="s">
        <v>244</v>
      </c>
      <c r="B106" s="3" t="s">
        <v>245</v>
      </c>
      <c r="C106" s="139" t="s">
        <v>246</v>
      </c>
      <c r="D106" s="3"/>
      <c r="E106" s="3"/>
      <c r="F106" s="3"/>
      <c r="G106" s="3"/>
      <c r="H106" s="3"/>
      <c r="I106" s="3"/>
    </row>
    <row r="107" spans="1:9" x14ac:dyDescent="0.25">
      <c r="A107" s="140"/>
      <c r="B107" s="3" t="s">
        <v>247</v>
      </c>
      <c r="C107" s="140"/>
      <c r="D107" s="3"/>
      <c r="E107" s="3"/>
      <c r="F107" s="3"/>
      <c r="G107" s="3"/>
      <c r="H107" s="3"/>
      <c r="I107" s="3"/>
    </row>
    <row r="108" spans="1:9" x14ac:dyDescent="0.25">
      <c r="A108" s="141"/>
      <c r="B108" s="3" t="s">
        <v>248</v>
      </c>
      <c r="C108" s="141"/>
      <c r="D108" s="3"/>
      <c r="E108" s="3"/>
      <c r="F108" s="3"/>
      <c r="G108" s="3"/>
      <c r="H108" s="3"/>
      <c r="I108" s="3"/>
    </row>
    <row r="109" spans="1:9" x14ac:dyDescent="0.25">
      <c r="A109" s="139" t="s">
        <v>249</v>
      </c>
      <c r="B109" s="3" t="s">
        <v>250</v>
      </c>
      <c r="C109" s="139" t="s">
        <v>251</v>
      </c>
      <c r="D109" s="3"/>
      <c r="E109" s="3"/>
      <c r="F109" s="3"/>
      <c r="G109" s="3"/>
      <c r="H109" s="3"/>
      <c r="I109" s="3"/>
    </row>
    <row r="110" spans="1:9" x14ac:dyDescent="0.25">
      <c r="A110" s="140"/>
      <c r="B110" s="3" t="s">
        <v>252</v>
      </c>
      <c r="C110" s="140"/>
      <c r="D110" s="3"/>
      <c r="E110" s="3"/>
      <c r="F110" s="3"/>
      <c r="G110" s="3"/>
      <c r="H110" s="3"/>
      <c r="I110" s="3"/>
    </row>
    <row r="111" spans="1:9" x14ac:dyDescent="0.25">
      <c r="A111" s="140"/>
      <c r="B111" s="3" t="s">
        <v>253</v>
      </c>
      <c r="C111" s="140"/>
      <c r="D111" s="3"/>
      <c r="E111" s="3"/>
      <c r="F111" s="3"/>
      <c r="G111" s="3"/>
      <c r="H111" s="3"/>
      <c r="I111" s="3"/>
    </row>
    <row r="112" spans="1:9" x14ac:dyDescent="0.25">
      <c r="A112" s="140"/>
      <c r="B112" s="3" t="s">
        <v>254</v>
      </c>
      <c r="C112" s="140"/>
      <c r="D112" s="3"/>
      <c r="E112" s="3"/>
      <c r="F112" s="3"/>
      <c r="G112" s="3"/>
      <c r="H112" s="3"/>
      <c r="I112" s="3"/>
    </row>
    <row r="113" spans="1:9" x14ac:dyDescent="0.25">
      <c r="A113" s="141"/>
      <c r="B113" s="3" t="s">
        <v>255</v>
      </c>
      <c r="C113" s="141"/>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9">
        <v>1</v>
      </c>
      <c r="C3" s="150" t="s">
        <v>89</v>
      </c>
      <c r="D3" s="25"/>
      <c r="E3" s="20"/>
      <c r="F3" s="139" t="s">
        <v>278</v>
      </c>
      <c r="G3" s="139" t="s">
        <v>279</v>
      </c>
      <c r="H3" s="144" t="s">
        <v>280</v>
      </c>
      <c r="I3" s="144" t="s">
        <v>281</v>
      </c>
      <c r="J3" s="22" t="str">
        <f>Model_Inputs!A1</f>
        <v>Run_Label</v>
      </c>
      <c r="K3" s="23" t="s">
        <v>66</v>
      </c>
      <c r="L3" s="23" t="s">
        <v>67</v>
      </c>
      <c r="M3" s="23" t="s">
        <v>282</v>
      </c>
      <c r="N3" s="23" t="s">
        <v>283</v>
      </c>
      <c r="O3" s="26"/>
      <c r="P3" s="26"/>
    </row>
    <row r="4" spans="2:16" x14ac:dyDescent="0.25">
      <c r="B4" s="140"/>
      <c r="C4" s="140"/>
      <c r="D4" s="25"/>
      <c r="E4" s="20"/>
      <c r="F4" s="140"/>
      <c r="G4" s="140"/>
      <c r="H4" s="140"/>
      <c r="I4" s="140"/>
      <c r="J4" s="22" t="str">
        <f>Model_Inputs!B1</f>
        <v>Timesteps_Per_Hr</v>
      </c>
      <c r="K4" s="23" t="s">
        <v>98</v>
      </c>
      <c r="L4" s="23" t="s">
        <v>69</v>
      </c>
      <c r="M4" s="23" t="s">
        <v>99</v>
      </c>
      <c r="N4" s="23" t="s">
        <v>284</v>
      </c>
      <c r="O4" s="23" t="s">
        <v>284</v>
      </c>
      <c r="P4" s="26"/>
    </row>
    <row r="5" spans="2:16" x14ac:dyDescent="0.25">
      <c r="B5" s="141"/>
      <c r="C5" s="141"/>
      <c r="D5" s="25"/>
      <c r="E5" s="20"/>
      <c r="F5" s="141"/>
      <c r="G5" s="141"/>
      <c r="H5" s="141"/>
      <c r="I5" s="141"/>
      <c r="J5" s="22" t="str">
        <f>Model_Inputs!D1</f>
        <v>Bldg_Orient</v>
      </c>
      <c r="K5" s="23" t="s">
        <v>94</v>
      </c>
      <c r="L5" s="23" t="s">
        <v>69</v>
      </c>
      <c r="M5" s="23" t="s">
        <v>72</v>
      </c>
      <c r="N5" s="23" t="s">
        <v>285</v>
      </c>
      <c r="O5" s="23" t="s">
        <v>285</v>
      </c>
      <c r="P5" s="26"/>
    </row>
    <row r="6" spans="2:16" x14ac:dyDescent="0.25">
      <c r="B6" s="149">
        <v>2</v>
      </c>
      <c r="C6" s="139" t="s">
        <v>286</v>
      </c>
      <c r="D6" s="19" t="s">
        <v>287</v>
      </c>
      <c r="E6" s="20"/>
      <c r="F6" s="139" t="s">
        <v>278</v>
      </c>
      <c r="G6" s="139" t="s">
        <v>279</v>
      </c>
      <c r="H6" s="144" t="s">
        <v>288</v>
      </c>
      <c r="I6" s="144" t="s">
        <v>289</v>
      </c>
      <c r="J6" s="153" t="str">
        <f>Model_Inputs!C1</f>
        <v>Weather_File</v>
      </c>
      <c r="K6" s="144" t="s">
        <v>70</v>
      </c>
      <c r="L6" s="144" t="s">
        <v>67</v>
      </c>
      <c r="M6" s="144" t="s">
        <v>71</v>
      </c>
      <c r="N6" s="144" t="s">
        <v>283</v>
      </c>
      <c r="O6" s="152"/>
      <c r="P6" s="152"/>
    </row>
    <row r="7" spans="2:16" x14ac:dyDescent="0.25">
      <c r="B7" s="140"/>
      <c r="C7" s="140"/>
      <c r="D7" s="19" t="s">
        <v>290</v>
      </c>
      <c r="E7" s="20"/>
      <c r="F7" s="140"/>
      <c r="G7" s="140"/>
      <c r="H7" s="140"/>
      <c r="I7" s="140"/>
      <c r="J7" s="140"/>
      <c r="K7" s="140"/>
      <c r="L7" s="140"/>
      <c r="M7" s="140"/>
      <c r="N7" s="140"/>
      <c r="O7" s="140"/>
      <c r="P7" s="140"/>
    </row>
    <row r="8" spans="2:16" x14ac:dyDescent="0.25">
      <c r="B8" s="140"/>
      <c r="C8" s="140"/>
      <c r="D8" s="19" t="s">
        <v>291</v>
      </c>
      <c r="E8" s="20"/>
      <c r="F8" s="140"/>
      <c r="G8" s="140"/>
      <c r="H8" s="140"/>
      <c r="I8" s="140"/>
      <c r="J8" s="140"/>
      <c r="K8" s="140"/>
      <c r="L8" s="140"/>
      <c r="M8" s="140"/>
      <c r="N8" s="140"/>
      <c r="O8" s="140"/>
      <c r="P8" s="140"/>
    </row>
    <row r="9" spans="2:16" x14ac:dyDescent="0.25">
      <c r="B9" s="140"/>
      <c r="C9" s="140"/>
      <c r="D9" s="19" t="s">
        <v>292</v>
      </c>
      <c r="E9" s="20"/>
      <c r="F9" s="140"/>
      <c r="G9" s="140"/>
      <c r="H9" s="140"/>
      <c r="I9" s="140"/>
      <c r="J9" s="140"/>
      <c r="K9" s="140"/>
      <c r="L9" s="140"/>
      <c r="M9" s="140"/>
      <c r="N9" s="140"/>
      <c r="O9" s="140"/>
      <c r="P9" s="140"/>
    </row>
    <row r="10" spans="2:16" x14ac:dyDescent="0.25">
      <c r="B10" s="141"/>
      <c r="C10" s="141"/>
      <c r="D10" s="19" t="s">
        <v>293</v>
      </c>
      <c r="E10" s="20"/>
      <c r="F10" s="141"/>
      <c r="G10" s="141"/>
      <c r="H10" s="141"/>
      <c r="I10" s="141"/>
      <c r="J10" s="141"/>
      <c r="K10" s="141"/>
      <c r="L10" s="141"/>
      <c r="M10" s="141"/>
      <c r="N10" s="141"/>
      <c r="O10" s="141"/>
      <c r="P10" s="141"/>
    </row>
    <row r="11" spans="2:16" x14ac:dyDescent="0.25">
      <c r="B11" s="149">
        <v>3</v>
      </c>
      <c r="C11" s="154" t="s">
        <v>108</v>
      </c>
      <c r="D11" s="150" t="s">
        <v>294</v>
      </c>
      <c r="E11" s="20"/>
      <c r="F11" s="139" t="s">
        <v>279</v>
      </c>
      <c r="G11" s="139" t="s">
        <v>278</v>
      </c>
      <c r="H11" s="146"/>
      <c r="I11" s="146"/>
      <c r="J11" s="146"/>
      <c r="K11" s="146"/>
      <c r="L11" s="146"/>
      <c r="M11" s="146"/>
      <c r="N11" s="146"/>
      <c r="O11" s="143"/>
      <c r="P11" s="143"/>
    </row>
    <row r="12" spans="2:16" x14ac:dyDescent="0.25">
      <c r="B12" s="140"/>
      <c r="C12" s="140"/>
      <c r="D12" s="140"/>
      <c r="E12" s="20"/>
      <c r="F12" s="140"/>
      <c r="G12" s="140"/>
      <c r="H12" s="140"/>
      <c r="I12" s="140"/>
      <c r="J12" s="140"/>
      <c r="K12" s="140"/>
      <c r="L12" s="140"/>
      <c r="M12" s="140"/>
      <c r="N12" s="140"/>
      <c r="O12" s="140"/>
      <c r="P12" s="140"/>
    </row>
    <row r="13" spans="2:16" x14ac:dyDescent="0.25">
      <c r="B13" s="140"/>
      <c r="C13" s="140"/>
      <c r="D13" s="141"/>
      <c r="E13" s="20"/>
      <c r="F13" s="141"/>
      <c r="G13" s="141"/>
      <c r="H13" s="141"/>
      <c r="I13" s="141"/>
      <c r="J13" s="141"/>
      <c r="K13" s="141"/>
      <c r="L13" s="141"/>
      <c r="M13" s="141"/>
      <c r="N13" s="141"/>
      <c r="O13" s="141"/>
      <c r="P13" s="141"/>
    </row>
    <row r="14" spans="2:16" x14ac:dyDescent="0.25">
      <c r="B14" s="140"/>
      <c r="C14" s="140"/>
      <c r="D14" s="150" t="s">
        <v>110</v>
      </c>
      <c r="E14" s="20"/>
      <c r="F14" s="139" t="s">
        <v>278</v>
      </c>
      <c r="G14" s="139" t="s">
        <v>279</v>
      </c>
      <c r="H14" s="147" t="s">
        <v>280</v>
      </c>
      <c r="I14" s="147" t="s">
        <v>295</v>
      </c>
      <c r="J14" s="87" t="s">
        <v>24</v>
      </c>
      <c r="K14" s="86" t="s">
        <v>296</v>
      </c>
      <c r="L14" s="86" t="s">
        <v>67</v>
      </c>
      <c r="M14" s="86" t="s">
        <v>71</v>
      </c>
      <c r="N14" s="86" t="s">
        <v>283</v>
      </c>
      <c r="O14" s="84"/>
      <c r="P14" s="84"/>
    </row>
    <row r="15" spans="2:16" x14ac:dyDescent="0.25">
      <c r="B15" s="140"/>
      <c r="C15" s="140"/>
      <c r="D15" s="140"/>
      <c r="E15" s="20"/>
      <c r="F15" s="140"/>
      <c r="G15" s="140"/>
      <c r="H15" s="140"/>
      <c r="I15" s="140"/>
      <c r="J15" s="87" t="s">
        <v>25</v>
      </c>
      <c r="K15" s="86" t="s">
        <v>297</v>
      </c>
      <c r="L15" s="23" t="s">
        <v>67</v>
      </c>
      <c r="M15" s="86" t="s">
        <v>71</v>
      </c>
      <c r="N15" s="86" t="s">
        <v>283</v>
      </c>
      <c r="O15" s="84"/>
      <c r="P15" s="84"/>
    </row>
    <row r="16" spans="2:16" x14ac:dyDescent="0.25">
      <c r="B16" s="141"/>
      <c r="C16" s="141"/>
      <c r="D16" s="141"/>
      <c r="E16" s="20"/>
      <c r="F16" s="141"/>
      <c r="G16" s="141"/>
      <c r="H16" s="141"/>
      <c r="I16" s="141"/>
      <c r="J16" s="87" t="s">
        <v>27</v>
      </c>
      <c r="K16" s="86" t="s">
        <v>298</v>
      </c>
      <c r="L16" s="23" t="s">
        <v>67</v>
      </c>
      <c r="M16" s="86" t="s">
        <v>71</v>
      </c>
      <c r="N16" s="86" t="s">
        <v>283</v>
      </c>
      <c r="O16" s="25"/>
      <c r="P16" s="25"/>
    </row>
    <row r="17" spans="2:16" x14ac:dyDescent="0.25">
      <c r="B17" s="149">
        <v>4</v>
      </c>
      <c r="C17" s="139" t="s">
        <v>299</v>
      </c>
      <c r="D17" s="139" t="s">
        <v>300</v>
      </c>
      <c r="E17" s="33" t="s">
        <v>301</v>
      </c>
      <c r="F17" s="139" t="s">
        <v>278</v>
      </c>
      <c r="G17" s="139" t="s">
        <v>279</v>
      </c>
      <c r="H17" s="144" t="s">
        <v>288</v>
      </c>
      <c r="I17" s="144" t="s">
        <v>302</v>
      </c>
      <c r="J17" s="148" t="str">
        <f>Model_Inputs!I1</f>
        <v>Above_Ground_Wall_Construction</v>
      </c>
      <c r="K17" s="144" t="s">
        <v>303</v>
      </c>
      <c r="L17" s="139" t="s">
        <v>67</v>
      </c>
      <c r="M17" s="144" t="s">
        <v>71</v>
      </c>
      <c r="N17" s="144" t="s">
        <v>283</v>
      </c>
      <c r="O17" s="145"/>
      <c r="P17" s="145"/>
    </row>
    <row r="18" spans="2:16" x14ac:dyDescent="0.25">
      <c r="B18" s="140"/>
      <c r="C18" s="140"/>
      <c r="D18" s="140"/>
      <c r="E18" s="33" t="s">
        <v>304</v>
      </c>
      <c r="F18" s="140"/>
      <c r="G18" s="140"/>
      <c r="H18" s="140"/>
      <c r="I18" s="140"/>
      <c r="J18" s="140"/>
      <c r="K18" s="140"/>
      <c r="L18" s="140"/>
      <c r="M18" s="140"/>
      <c r="N18" s="140"/>
      <c r="O18" s="140"/>
      <c r="P18" s="140"/>
    </row>
    <row r="19" spans="2:16" x14ac:dyDescent="0.25">
      <c r="B19" s="140"/>
      <c r="C19" s="140"/>
      <c r="D19" s="140"/>
      <c r="E19" s="33" t="s">
        <v>305</v>
      </c>
      <c r="F19" s="140"/>
      <c r="G19" s="140"/>
      <c r="H19" s="140"/>
      <c r="I19" s="140"/>
      <c r="J19" s="140"/>
      <c r="K19" s="140"/>
      <c r="L19" s="140"/>
      <c r="M19" s="140"/>
      <c r="N19" s="140"/>
      <c r="O19" s="140"/>
      <c r="P19" s="140"/>
    </row>
    <row r="20" spans="2:16" x14ac:dyDescent="0.25">
      <c r="B20" s="140"/>
      <c r="C20" s="140"/>
      <c r="D20" s="140"/>
      <c r="E20" s="33" t="s">
        <v>306</v>
      </c>
      <c r="F20" s="140"/>
      <c r="G20" s="140"/>
      <c r="H20" s="140"/>
      <c r="I20" s="140"/>
      <c r="J20" s="140"/>
      <c r="K20" s="140"/>
      <c r="L20" s="140"/>
      <c r="M20" s="140"/>
      <c r="N20" s="140"/>
      <c r="O20" s="140"/>
      <c r="P20" s="140"/>
    </row>
    <row r="21" spans="2:16" x14ac:dyDescent="0.25">
      <c r="B21" s="140"/>
      <c r="C21" s="140"/>
      <c r="D21" s="140"/>
      <c r="E21" s="33" t="s">
        <v>307</v>
      </c>
      <c r="F21" s="140"/>
      <c r="G21" s="140"/>
      <c r="H21" s="140"/>
      <c r="I21" s="140"/>
      <c r="J21" s="140"/>
      <c r="K21" s="140"/>
      <c r="L21" s="140"/>
      <c r="M21" s="140"/>
      <c r="N21" s="140"/>
      <c r="O21" s="140"/>
      <c r="P21" s="140"/>
    </row>
    <row r="22" spans="2:16" x14ac:dyDescent="0.25">
      <c r="B22" s="140"/>
      <c r="C22" s="140"/>
      <c r="D22" s="140"/>
      <c r="E22" s="33" t="s">
        <v>308</v>
      </c>
      <c r="F22" s="140"/>
      <c r="G22" s="140"/>
      <c r="H22" s="140"/>
      <c r="I22" s="140"/>
      <c r="J22" s="140"/>
      <c r="K22" s="140"/>
      <c r="L22" s="140"/>
      <c r="M22" s="140"/>
      <c r="N22" s="140"/>
      <c r="O22" s="140"/>
      <c r="P22" s="140"/>
    </row>
    <row r="23" spans="2:16" x14ac:dyDescent="0.25">
      <c r="B23" s="140"/>
      <c r="C23" s="140"/>
      <c r="D23" s="140"/>
      <c r="E23" s="33" t="s">
        <v>309</v>
      </c>
      <c r="F23" s="140"/>
      <c r="G23" s="140"/>
      <c r="H23" s="140"/>
      <c r="I23" s="140"/>
      <c r="J23" s="140"/>
      <c r="K23" s="140"/>
      <c r="L23" s="140"/>
      <c r="M23" s="140"/>
      <c r="N23" s="140"/>
      <c r="O23" s="140"/>
      <c r="P23" s="140"/>
    </row>
    <row r="24" spans="2:16" x14ac:dyDescent="0.25">
      <c r="B24" s="140"/>
      <c r="C24" s="140"/>
      <c r="D24" s="140"/>
      <c r="E24" s="33" t="s">
        <v>310</v>
      </c>
      <c r="F24" s="140"/>
      <c r="G24" s="140"/>
      <c r="H24" s="140"/>
      <c r="I24" s="140"/>
      <c r="J24" s="140"/>
      <c r="K24" s="140"/>
      <c r="L24" s="140"/>
      <c r="M24" s="140"/>
      <c r="N24" s="140"/>
      <c r="O24" s="140"/>
      <c r="P24" s="140"/>
    </row>
    <row r="25" spans="2:16" x14ac:dyDescent="0.25">
      <c r="B25" s="140"/>
      <c r="C25" s="140"/>
      <c r="D25" s="140"/>
      <c r="E25" s="33" t="s">
        <v>311</v>
      </c>
      <c r="F25" s="140"/>
      <c r="G25" s="140"/>
      <c r="H25" s="140"/>
      <c r="I25" s="140"/>
      <c r="J25" s="140"/>
      <c r="K25" s="140"/>
      <c r="L25" s="140"/>
      <c r="M25" s="140"/>
      <c r="N25" s="140"/>
      <c r="O25" s="140"/>
      <c r="P25" s="140"/>
    </row>
    <row r="26" spans="2:16" x14ac:dyDescent="0.25">
      <c r="B26" s="140"/>
      <c r="C26" s="140"/>
      <c r="D26" s="140"/>
      <c r="E26" s="33" t="s">
        <v>312</v>
      </c>
      <c r="F26" s="140"/>
      <c r="G26" s="140"/>
      <c r="H26" s="140"/>
      <c r="I26" s="140"/>
      <c r="J26" s="140"/>
      <c r="K26" s="140"/>
      <c r="L26" s="140"/>
      <c r="M26" s="140"/>
      <c r="N26" s="140"/>
      <c r="O26" s="140"/>
      <c r="P26" s="140"/>
    </row>
    <row r="27" spans="2:16" x14ac:dyDescent="0.25">
      <c r="B27" s="140"/>
      <c r="C27" s="140"/>
      <c r="D27" s="140"/>
      <c r="E27" s="33" t="s">
        <v>313</v>
      </c>
      <c r="F27" s="140"/>
      <c r="G27" s="140"/>
      <c r="H27" s="140"/>
      <c r="I27" s="140"/>
      <c r="J27" s="140"/>
      <c r="K27" s="140"/>
      <c r="L27" s="140"/>
      <c r="M27" s="140"/>
      <c r="N27" s="140"/>
      <c r="O27" s="140"/>
      <c r="P27" s="140"/>
    </row>
    <row r="28" spans="2:16" x14ac:dyDescent="0.25">
      <c r="B28" s="140"/>
      <c r="C28" s="140"/>
      <c r="D28" s="140"/>
      <c r="E28" s="33" t="s">
        <v>314</v>
      </c>
      <c r="F28" s="140"/>
      <c r="G28" s="140"/>
      <c r="H28" s="140"/>
      <c r="I28" s="140"/>
      <c r="J28" s="140"/>
      <c r="K28" s="140"/>
      <c r="L28" s="140"/>
      <c r="M28" s="140"/>
      <c r="N28" s="140"/>
      <c r="O28" s="140"/>
      <c r="P28" s="140"/>
    </row>
    <row r="29" spans="2:16" x14ac:dyDescent="0.25">
      <c r="B29" s="140"/>
      <c r="C29" s="140"/>
      <c r="D29" s="140"/>
      <c r="E29" s="33" t="s">
        <v>315</v>
      </c>
      <c r="F29" s="140"/>
      <c r="G29" s="140"/>
      <c r="H29" s="140"/>
      <c r="I29" s="140"/>
      <c r="J29" s="140"/>
      <c r="K29" s="140"/>
      <c r="L29" s="140"/>
      <c r="M29" s="140"/>
      <c r="N29" s="140"/>
      <c r="O29" s="140"/>
      <c r="P29" s="140"/>
    </row>
    <row r="30" spans="2:16" x14ac:dyDescent="0.25">
      <c r="B30" s="140"/>
      <c r="C30" s="140"/>
      <c r="D30" s="141"/>
      <c r="E30" s="33" t="s">
        <v>316</v>
      </c>
      <c r="F30" s="141"/>
      <c r="G30" s="141"/>
      <c r="H30" s="141"/>
      <c r="I30" s="141"/>
      <c r="J30" s="141"/>
      <c r="K30" s="141"/>
      <c r="L30" s="141"/>
      <c r="M30" s="141"/>
      <c r="N30" s="141"/>
      <c r="O30" s="141"/>
      <c r="P30" s="141"/>
    </row>
    <row r="31" spans="2:16" x14ac:dyDescent="0.25">
      <c r="B31" s="140"/>
      <c r="C31" s="140"/>
      <c r="D31" s="139" t="s">
        <v>317</v>
      </c>
      <c r="E31" s="33" t="s">
        <v>318</v>
      </c>
      <c r="F31" s="139" t="s">
        <v>278</v>
      </c>
      <c r="G31" s="139" t="s">
        <v>279</v>
      </c>
      <c r="H31" s="144" t="s">
        <v>288</v>
      </c>
      <c r="I31" s="144" t="s">
        <v>302</v>
      </c>
      <c r="J31" s="148" t="str">
        <f>Model_Inputs!J1</f>
        <v>Ceiling_And_Roof_Construction</v>
      </c>
      <c r="K31" s="144" t="s">
        <v>319</v>
      </c>
      <c r="L31" s="139" t="s">
        <v>67</v>
      </c>
      <c r="M31" s="144" t="s">
        <v>71</v>
      </c>
      <c r="N31" s="144" t="s">
        <v>283</v>
      </c>
      <c r="O31" s="85"/>
      <c r="P31" s="85"/>
    </row>
    <row r="32" spans="2:16" ht="15" customHeight="1" x14ac:dyDescent="0.25">
      <c r="B32" s="140"/>
      <c r="C32" s="140"/>
      <c r="D32" s="140"/>
      <c r="E32" s="33" t="s">
        <v>320</v>
      </c>
      <c r="F32" s="140"/>
      <c r="G32" s="140"/>
      <c r="H32" s="140"/>
      <c r="I32" s="140"/>
      <c r="J32" s="140"/>
      <c r="K32" s="140"/>
      <c r="L32" s="140"/>
      <c r="M32" s="140"/>
      <c r="N32" s="140"/>
      <c r="O32" s="85"/>
      <c r="P32" s="85"/>
    </row>
    <row r="33" spans="2:16" x14ac:dyDescent="0.25">
      <c r="B33" s="140"/>
      <c r="C33" s="140"/>
      <c r="D33" s="140"/>
      <c r="E33" s="33" t="s">
        <v>321</v>
      </c>
      <c r="F33" s="140"/>
      <c r="G33" s="140"/>
      <c r="H33" s="140"/>
      <c r="I33" s="140"/>
      <c r="J33" s="140"/>
      <c r="K33" s="140"/>
      <c r="L33" s="140"/>
      <c r="M33" s="140"/>
      <c r="N33" s="140"/>
      <c r="O33" s="85"/>
      <c r="P33" s="85"/>
    </row>
    <row r="34" spans="2:16" x14ac:dyDescent="0.25">
      <c r="B34" s="140"/>
      <c r="C34" s="140"/>
      <c r="D34" s="140"/>
      <c r="E34" s="33" t="s">
        <v>322</v>
      </c>
      <c r="F34" s="140"/>
      <c r="G34" s="140"/>
      <c r="H34" s="140"/>
      <c r="I34" s="140"/>
      <c r="J34" s="140"/>
      <c r="K34" s="140"/>
      <c r="L34" s="140"/>
      <c r="M34" s="140"/>
      <c r="N34" s="140"/>
      <c r="O34" s="85"/>
      <c r="P34" s="85"/>
    </row>
    <row r="35" spans="2:16" x14ac:dyDescent="0.25">
      <c r="B35" s="140"/>
      <c r="C35" s="140"/>
      <c r="D35" s="141"/>
      <c r="E35" s="33" t="s">
        <v>323</v>
      </c>
      <c r="F35" s="141"/>
      <c r="G35" s="141"/>
      <c r="H35" s="141"/>
      <c r="I35" s="141"/>
      <c r="J35" s="141"/>
      <c r="K35" s="141"/>
      <c r="L35" s="141"/>
      <c r="M35" s="141"/>
      <c r="N35" s="141"/>
      <c r="O35" s="85"/>
      <c r="P35" s="85"/>
    </row>
    <row r="36" spans="2:16" x14ac:dyDescent="0.25">
      <c r="B36" s="140"/>
      <c r="C36" s="140"/>
      <c r="D36" s="139" t="s">
        <v>324</v>
      </c>
      <c r="E36" s="33" t="s">
        <v>325</v>
      </c>
      <c r="F36" s="139" t="s">
        <v>278</v>
      </c>
      <c r="G36" s="139" t="s">
        <v>279</v>
      </c>
      <c r="H36" s="144" t="s">
        <v>288</v>
      </c>
      <c r="I36" s="144" t="s">
        <v>302</v>
      </c>
      <c r="J36" s="148" t="str">
        <f>Model_Inputs!K1</f>
        <v>Foundation_And_Floor_Construction</v>
      </c>
      <c r="K36" s="144" t="s">
        <v>319</v>
      </c>
      <c r="L36" s="139" t="s">
        <v>67</v>
      </c>
      <c r="M36" s="144" t="s">
        <v>71</v>
      </c>
      <c r="N36" s="144" t="s">
        <v>283</v>
      </c>
      <c r="O36" s="85"/>
      <c r="P36" s="85"/>
    </row>
    <row r="37" spans="2:16" x14ac:dyDescent="0.25">
      <c r="B37" s="140"/>
      <c r="C37" s="140"/>
      <c r="D37" s="140"/>
      <c r="E37" s="33" t="s">
        <v>326</v>
      </c>
      <c r="F37" s="140"/>
      <c r="G37" s="140"/>
      <c r="H37" s="140"/>
      <c r="I37" s="140"/>
      <c r="J37" s="140"/>
      <c r="K37" s="140"/>
      <c r="L37" s="140"/>
      <c r="M37" s="140"/>
      <c r="N37" s="140"/>
      <c r="O37" s="85"/>
      <c r="P37" s="85"/>
    </row>
    <row r="38" spans="2:16" x14ac:dyDescent="0.25">
      <c r="B38" s="140"/>
      <c r="C38" s="140"/>
      <c r="D38" s="140"/>
      <c r="E38" s="33" t="s">
        <v>327</v>
      </c>
      <c r="F38" s="140"/>
      <c r="G38" s="140"/>
      <c r="H38" s="140"/>
      <c r="I38" s="140"/>
      <c r="J38" s="140"/>
      <c r="K38" s="140"/>
      <c r="L38" s="140"/>
      <c r="M38" s="140"/>
      <c r="N38" s="140"/>
      <c r="O38" s="85"/>
      <c r="P38" s="85"/>
    </row>
    <row r="39" spans="2:16" x14ac:dyDescent="0.25">
      <c r="B39" s="140"/>
      <c r="C39" s="140"/>
      <c r="D39" s="140"/>
      <c r="E39" s="33" t="s">
        <v>328</v>
      </c>
      <c r="F39" s="140"/>
      <c r="G39" s="140"/>
      <c r="H39" s="140"/>
      <c r="I39" s="140"/>
      <c r="J39" s="140"/>
      <c r="K39" s="140"/>
      <c r="L39" s="140"/>
      <c r="M39" s="140"/>
      <c r="N39" s="140"/>
      <c r="O39" s="85"/>
      <c r="P39" s="85"/>
    </row>
    <row r="40" spans="2:16" x14ac:dyDescent="0.25">
      <c r="B40" s="140"/>
      <c r="C40" s="140"/>
      <c r="D40" s="141"/>
      <c r="E40" s="33" t="s">
        <v>329</v>
      </c>
      <c r="F40" s="141"/>
      <c r="G40" s="141"/>
      <c r="H40" s="141"/>
      <c r="I40" s="141"/>
      <c r="J40" s="141"/>
      <c r="K40" s="141"/>
      <c r="L40" s="141"/>
      <c r="M40" s="141"/>
      <c r="N40" s="141"/>
      <c r="O40" s="85"/>
      <c r="P40" s="85"/>
    </row>
    <row r="41" spans="2:16" x14ac:dyDescent="0.25">
      <c r="B41" s="141"/>
      <c r="C41" s="141"/>
      <c r="D41" s="29" t="s">
        <v>330</v>
      </c>
      <c r="E41" s="20"/>
      <c r="F41" s="3" t="s">
        <v>278</v>
      </c>
      <c r="G41" s="3" t="s">
        <v>278</v>
      </c>
      <c r="H41" s="25"/>
      <c r="I41" s="25"/>
      <c r="J41" s="25"/>
      <c r="K41" s="25"/>
      <c r="L41" s="25"/>
      <c r="M41" s="25"/>
      <c r="N41" s="25"/>
      <c r="O41" s="25"/>
      <c r="P41" s="25"/>
    </row>
    <row r="42" spans="2:16" ht="26.25" customHeight="1" x14ac:dyDescent="0.25">
      <c r="B42" s="149">
        <v>5</v>
      </c>
      <c r="C42" s="150" t="s">
        <v>124</v>
      </c>
      <c r="D42" s="25"/>
      <c r="E42" s="20"/>
      <c r="F42" s="139" t="s">
        <v>278</v>
      </c>
      <c r="G42" s="139" t="s">
        <v>279</v>
      </c>
      <c r="H42" s="144" t="s">
        <v>280</v>
      </c>
      <c r="I42" s="144" t="s">
        <v>331</v>
      </c>
      <c r="J42" s="31" t="str">
        <f>Model_Inputs!M1</f>
        <v>Window_U-Value</v>
      </c>
      <c r="K42" s="30" t="s">
        <v>332</v>
      </c>
      <c r="L42" s="3" t="s">
        <v>73</v>
      </c>
      <c r="M42" s="3" t="s">
        <v>74</v>
      </c>
      <c r="N42" s="3" t="s">
        <v>333</v>
      </c>
      <c r="O42" s="3" t="s">
        <v>334</v>
      </c>
      <c r="P42" s="3">
        <v>5.6744658973887097</v>
      </c>
    </row>
    <row r="43" spans="2:16" ht="26.25" customHeight="1" x14ac:dyDescent="0.25">
      <c r="B43" s="141"/>
      <c r="C43" s="141"/>
      <c r="D43" s="25"/>
      <c r="E43" s="20"/>
      <c r="F43" s="141"/>
      <c r="G43" s="141"/>
      <c r="H43" s="141"/>
      <c r="I43" s="141"/>
      <c r="J43" s="31" t="str">
        <f>Model_Inputs!N1</f>
        <v>Window_SHGC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Model_Inputs!AE1</f>
        <v>Interior_LPD</v>
      </c>
      <c r="K47" s="30" t="s">
        <v>336</v>
      </c>
      <c r="L47" s="30" t="s">
        <v>73</v>
      </c>
      <c r="M47" s="30" t="s">
        <v>79</v>
      </c>
      <c r="N47" s="3" t="s">
        <v>337</v>
      </c>
      <c r="O47" s="3" t="s">
        <v>338</v>
      </c>
      <c r="P47" s="3">
        <v>10.76</v>
      </c>
    </row>
    <row r="48" spans="2:16" ht="24" customHeight="1" x14ac:dyDescent="0.25">
      <c r="B48" s="149">
        <v>10</v>
      </c>
      <c r="C48" s="139" t="s">
        <v>170</v>
      </c>
      <c r="D48" s="139" t="s">
        <v>77</v>
      </c>
      <c r="E48" s="151" t="s">
        <v>339</v>
      </c>
      <c r="F48" s="139" t="s">
        <v>278</v>
      </c>
      <c r="G48" s="139" t="s">
        <v>279</v>
      </c>
      <c r="H48" s="144" t="s">
        <v>280</v>
      </c>
      <c r="I48" s="144" t="s">
        <v>335</v>
      </c>
      <c r="J48" s="31" t="str">
        <f>Model_Inputs!Z1</f>
        <v>HP_Max_Resistance_Temp</v>
      </c>
      <c r="K48" s="30" t="s">
        <v>340</v>
      </c>
      <c r="L48" s="3" t="s">
        <v>69</v>
      </c>
      <c r="M48" s="23" t="s">
        <v>282</v>
      </c>
      <c r="N48" s="32" t="s">
        <v>341</v>
      </c>
      <c r="O48" s="32" t="s">
        <v>342</v>
      </c>
      <c r="P48" s="48" t="s">
        <v>343</v>
      </c>
    </row>
    <row r="49" spans="2:16" ht="24" customHeight="1" x14ac:dyDescent="0.25">
      <c r="B49" s="140"/>
      <c r="C49" s="140"/>
      <c r="D49" s="140"/>
      <c r="E49" s="140"/>
      <c r="F49" s="140"/>
      <c r="G49" s="140"/>
      <c r="H49" s="141"/>
      <c r="I49" s="141"/>
      <c r="J49" s="31" t="str">
        <f>Model_Inputs!AA1</f>
        <v>HP_Min_Compressor_Temp</v>
      </c>
      <c r="K49" s="30" t="s">
        <v>344</v>
      </c>
      <c r="L49" s="3" t="s">
        <v>69</v>
      </c>
      <c r="M49" s="23" t="s">
        <v>282</v>
      </c>
      <c r="N49" s="32" t="s">
        <v>341</v>
      </c>
      <c r="O49" s="32" t="s">
        <v>342</v>
      </c>
      <c r="P49" s="48" t="s">
        <v>343</v>
      </c>
    </row>
    <row r="50" spans="2:16" x14ac:dyDescent="0.25">
      <c r="B50" s="140"/>
      <c r="C50" s="140"/>
      <c r="D50" s="140"/>
      <c r="E50" s="141"/>
      <c r="F50" s="140"/>
      <c r="G50" s="140"/>
      <c r="H50" s="144" t="s">
        <v>288</v>
      </c>
      <c r="I50" s="144" t="s">
        <v>302</v>
      </c>
      <c r="J50" s="148" t="str">
        <f>Model_Inputs!U1</f>
        <v>HVAC_Type</v>
      </c>
      <c r="K50" s="139" t="s">
        <v>345</v>
      </c>
      <c r="L50" s="139" t="s">
        <v>67</v>
      </c>
      <c r="M50" s="144" t="s">
        <v>71</v>
      </c>
      <c r="N50" s="139" t="s">
        <v>283</v>
      </c>
      <c r="O50" s="145"/>
      <c r="P50" s="145"/>
    </row>
    <row r="51" spans="2:16" x14ac:dyDescent="0.25">
      <c r="B51" s="140"/>
      <c r="C51" s="140"/>
      <c r="D51" s="140"/>
      <c r="E51" s="21" t="s">
        <v>346</v>
      </c>
      <c r="F51" s="140"/>
      <c r="G51" s="140"/>
      <c r="H51" s="140"/>
      <c r="I51" s="140"/>
      <c r="J51" s="140"/>
      <c r="K51" s="140"/>
      <c r="L51" s="140"/>
      <c r="M51" s="140"/>
      <c r="N51" s="140"/>
      <c r="O51" s="140"/>
      <c r="P51" s="140"/>
    </row>
    <row r="52" spans="2:16" x14ac:dyDescent="0.25">
      <c r="B52" s="140"/>
      <c r="C52" s="140"/>
      <c r="D52" s="140"/>
      <c r="E52" s="21" t="s">
        <v>347</v>
      </c>
      <c r="F52" s="140"/>
      <c r="G52" s="140"/>
      <c r="H52" s="140"/>
      <c r="I52" s="140"/>
      <c r="J52" s="140"/>
      <c r="K52" s="140"/>
      <c r="L52" s="140"/>
      <c r="M52" s="140"/>
      <c r="N52" s="140"/>
      <c r="O52" s="140"/>
      <c r="P52" s="140"/>
    </row>
    <row r="53" spans="2:16" x14ac:dyDescent="0.25">
      <c r="B53" s="140"/>
      <c r="C53" s="140"/>
      <c r="D53" s="140"/>
      <c r="E53" s="21" t="s">
        <v>348</v>
      </c>
      <c r="F53" s="140"/>
      <c r="G53" s="140"/>
      <c r="H53" s="140"/>
      <c r="I53" s="140"/>
      <c r="J53" s="140"/>
      <c r="K53" s="140"/>
      <c r="L53" s="140"/>
      <c r="M53" s="140"/>
      <c r="N53" s="140"/>
      <c r="O53" s="140"/>
      <c r="P53" s="140"/>
    </row>
    <row r="54" spans="2:16" x14ac:dyDescent="0.25">
      <c r="B54" s="140"/>
      <c r="C54" s="140"/>
      <c r="D54" s="141"/>
      <c r="E54" s="21" t="s">
        <v>349</v>
      </c>
      <c r="F54" s="141"/>
      <c r="G54" s="141"/>
      <c r="H54" s="141"/>
      <c r="I54" s="141"/>
      <c r="J54" s="141"/>
      <c r="K54" s="141"/>
      <c r="L54" s="141"/>
      <c r="M54" s="141"/>
      <c r="N54" s="141"/>
      <c r="O54" s="141"/>
      <c r="P54" s="141"/>
    </row>
    <row r="55" spans="2:16" x14ac:dyDescent="0.25">
      <c r="B55" s="141"/>
      <c r="C55" s="141"/>
      <c r="D55" s="29" t="s">
        <v>350</v>
      </c>
      <c r="E55" s="20"/>
      <c r="F55" s="3" t="s">
        <v>278</v>
      </c>
      <c r="G55" s="3" t="s">
        <v>278</v>
      </c>
      <c r="H55" s="25"/>
      <c r="I55" s="25"/>
      <c r="J55" s="25"/>
      <c r="K55" s="25"/>
      <c r="L55" s="25"/>
      <c r="M55" s="25"/>
      <c r="N55" s="25"/>
      <c r="O55" s="25"/>
      <c r="P55" s="25"/>
    </row>
    <row r="56" spans="2:16" ht="32.25" customHeight="1" x14ac:dyDescent="0.25">
      <c r="B56" s="149">
        <v>11</v>
      </c>
      <c r="C56" s="154" t="s">
        <v>351</v>
      </c>
      <c r="D56" s="155" t="s">
        <v>78</v>
      </c>
      <c r="E56" s="21" t="s">
        <v>35</v>
      </c>
      <c r="F56" s="155" t="s">
        <v>278</v>
      </c>
      <c r="G56" s="155" t="s">
        <v>279</v>
      </c>
      <c r="H56" s="156" t="s">
        <v>288</v>
      </c>
      <c r="I56" s="156" t="s">
        <v>302</v>
      </c>
      <c r="J56" s="158" t="s">
        <v>26</v>
      </c>
      <c r="K56" s="156" t="s">
        <v>352</v>
      </c>
      <c r="L56" s="155" t="s">
        <v>67</v>
      </c>
      <c r="M56" s="156" t="s">
        <v>71</v>
      </c>
      <c r="N56" s="155" t="s">
        <v>283</v>
      </c>
      <c r="O56" s="157"/>
      <c r="P56" s="157"/>
    </row>
    <row r="57" spans="2:16" ht="32.25" customHeight="1" x14ac:dyDescent="0.25">
      <c r="B57" s="140"/>
      <c r="C57" s="140"/>
      <c r="D57" s="140"/>
      <c r="E57" s="21" t="s">
        <v>353</v>
      </c>
      <c r="F57" s="140"/>
      <c r="G57" s="140"/>
      <c r="H57" s="140"/>
      <c r="I57" s="140"/>
      <c r="J57" s="140"/>
      <c r="K57" s="140"/>
      <c r="L57" s="140"/>
      <c r="M57" s="140"/>
      <c r="N57" s="140"/>
      <c r="O57" s="140"/>
      <c r="P57" s="140"/>
    </row>
    <row r="58" spans="2:16" x14ac:dyDescent="0.25">
      <c r="B58" s="141"/>
      <c r="C58" s="141"/>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59" t="s">
        <v>702</v>
      </c>
      <c r="B1" s="159"/>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59" t="s">
        <v>702</v>
      </c>
      <c r="B1" s="159"/>
      <c r="C1" s="159" t="s">
        <v>647</v>
      </c>
      <c r="D1" s="159"/>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J21" sqref="J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59" t="s">
        <v>702</v>
      </c>
      <c r="B1" s="159"/>
      <c r="C1" s="161" t="s">
        <v>647</v>
      </c>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0" t="s">
        <v>649</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c r="AG12" s="160"/>
      <c r="AH12" s="160"/>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0" t="s">
        <v>649</v>
      </c>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0"/>
      <c r="AC15" s="160"/>
      <c r="AD15" s="160"/>
      <c r="AE15" s="160"/>
      <c r="AF15" s="160"/>
      <c r="AG15" s="160"/>
      <c r="AH15" s="160"/>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59" t="s">
        <v>702</v>
      </c>
      <c r="B1" s="159"/>
      <c r="C1" s="159" t="s">
        <v>647</v>
      </c>
      <c r="D1" s="159"/>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59" t="s">
        <v>702</v>
      </c>
      <c r="B1" s="159"/>
      <c r="C1" s="159" t="s">
        <v>647</v>
      </c>
      <c r="D1" s="159"/>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59" t="s">
        <v>640</v>
      </c>
      <c r="B1" s="161" t="s">
        <v>647</v>
      </c>
      <c r="C1" s="161"/>
    </row>
    <row r="2" spans="1:3" s="16" customFormat="1" x14ac:dyDescent="0.25">
      <c r="A2" s="159"/>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59" t="s">
        <v>640</v>
      </c>
      <c r="B1" s="161" t="s">
        <v>647</v>
      </c>
      <c r="C1" s="161"/>
    </row>
    <row r="2" spans="1:4" s="16" customFormat="1" x14ac:dyDescent="0.25">
      <c r="A2" s="159"/>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D17"/>
  <sheetViews>
    <sheetView workbookViewId="0">
      <selection activeCell="G16" sqref="G16"/>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4" s="16" customFormat="1" x14ac:dyDescent="0.25">
      <c r="A1" s="159" t="s">
        <v>702</v>
      </c>
      <c r="B1" s="159"/>
      <c r="C1" s="159" t="s">
        <v>647</v>
      </c>
      <c r="D1" s="159"/>
    </row>
    <row r="2" spans="1:4" s="16" customFormat="1" x14ac:dyDescent="0.25">
      <c r="A2" s="115" t="s">
        <v>703</v>
      </c>
      <c r="B2" s="113" t="s">
        <v>704</v>
      </c>
      <c r="C2" s="94" t="s">
        <v>512</v>
      </c>
      <c r="D2" s="94" t="s">
        <v>705</v>
      </c>
    </row>
    <row r="3" spans="1:4" s="16" customFormat="1" x14ac:dyDescent="0.25">
      <c r="A3" s="92" t="s">
        <v>2283</v>
      </c>
      <c r="B3" s="130"/>
      <c r="C3" s="94"/>
      <c r="D3" s="94"/>
    </row>
    <row r="4" spans="1:4" s="16" customFormat="1" x14ac:dyDescent="0.25">
      <c r="A4" s="16" t="s">
        <v>2285</v>
      </c>
      <c r="B4" s="130"/>
      <c r="C4" s="94"/>
      <c r="D4" s="94"/>
    </row>
    <row r="5" spans="1:4" s="16" customFormat="1" x14ac:dyDescent="0.25">
      <c r="A5" s="16" t="s">
        <v>2286</v>
      </c>
      <c r="B5" s="130"/>
      <c r="C5" s="94"/>
      <c r="D5" s="94"/>
    </row>
    <row r="6" spans="1:4" s="16" customFormat="1" x14ac:dyDescent="0.25">
      <c r="A6" s="16" t="s">
        <v>2287</v>
      </c>
      <c r="B6" s="130"/>
      <c r="C6" s="94"/>
      <c r="D6" s="94"/>
    </row>
    <row r="7" spans="1:4" s="16" customFormat="1" x14ac:dyDescent="0.25">
      <c r="A7" s="16" t="s">
        <v>2288</v>
      </c>
      <c r="B7" s="130"/>
      <c r="C7" s="94"/>
      <c r="D7" s="94"/>
    </row>
    <row r="8" spans="1:4" s="16" customFormat="1" x14ac:dyDescent="0.25">
      <c r="A8" s="16" t="s">
        <v>2289</v>
      </c>
      <c r="B8" s="130"/>
      <c r="C8" s="94"/>
      <c r="D8" s="94"/>
    </row>
    <row r="9" spans="1:4" s="16" customFormat="1" x14ac:dyDescent="0.25">
      <c r="A9" s="16" t="s">
        <v>2290</v>
      </c>
      <c r="B9" s="130"/>
      <c r="C9" s="94"/>
      <c r="D9" s="94"/>
    </row>
    <row r="10" spans="1:4" s="16" customFormat="1" x14ac:dyDescent="0.25">
      <c r="A10" s="16" t="s">
        <v>2291</v>
      </c>
      <c r="B10" s="130"/>
      <c r="C10" s="94"/>
      <c r="D10" s="94"/>
    </row>
    <row r="11" spans="1:4" s="16" customFormat="1" x14ac:dyDescent="0.25">
      <c r="A11" s="16" t="s">
        <v>2292</v>
      </c>
      <c r="B11" s="130"/>
      <c r="C11" s="94"/>
      <c r="D11" s="94"/>
    </row>
    <row r="12" spans="1:4" s="16" customFormat="1" x14ac:dyDescent="0.25">
      <c r="A12" s="16" t="s">
        <v>2293</v>
      </c>
      <c r="B12" s="130"/>
      <c r="C12" s="94"/>
      <c r="D12" s="94"/>
    </row>
    <row r="13" spans="1:4" s="16" customFormat="1" x14ac:dyDescent="0.25">
      <c r="A13" s="92" t="s">
        <v>2284</v>
      </c>
      <c r="B13" s="130"/>
      <c r="C13" s="94"/>
      <c r="D13" s="94"/>
    </row>
    <row r="14" spans="1:4" x14ac:dyDescent="0.25">
      <c r="A14" t="s">
        <v>29</v>
      </c>
      <c r="B14" s="16" t="s">
        <v>738</v>
      </c>
      <c r="C14" t="s">
        <v>632</v>
      </c>
      <c r="D14">
        <v>1</v>
      </c>
    </row>
    <row r="15" spans="1:4" x14ac:dyDescent="0.25">
      <c r="A15" t="s">
        <v>379</v>
      </c>
      <c r="B15" s="16" t="s">
        <v>739</v>
      </c>
      <c r="C15" t="s">
        <v>642</v>
      </c>
      <c r="D15">
        <v>2</v>
      </c>
    </row>
    <row r="16" spans="1:4"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Project Setup</vt:lpstr>
      <vt:lpstr>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2022-08-16T22:04:16Z</dcterms:modified>
</cp:coreProperties>
</file>