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Blad1" sheetId="1" r:id="rId1"/>
  </sheets>
  <calcPr calcId="145621"/>
</workbook>
</file>

<file path=xl/calcChain.xml><?xml version="1.0" encoding="utf-8"?>
<calcChain xmlns="http://schemas.openxmlformats.org/spreadsheetml/2006/main">
  <c r="B17" i="1" l="1" a="1"/>
  <c r="B17" i="1" s="1"/>
  <c r="B16" i="1" a="1"/>
  <c r="B16" i="1" s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X10" i="1"/>
  <c r="Y10" i="1" s="1"/>
  <c r="Z10" i="1" l="1"/>
  <c r="AA10" i="1" s="1"/>
  <c r="AB10" i="1" s="1"/>
  <c r="B12" i="1" a="1"/>
  <c r="B12" i="1" s="1"/>
  <c r="B18" i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C12" i="1" l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B11" i="1" a="1"/>
  <c r="B11" i="1" s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B13" i="1" l="1"/>
</calcChain>
</file>

<file path=xl/sharedStrings.xml><?xml version="1.0" encoding="utf-8"?>
<sst xmlns="http://schemas.openxmlformats.org/spreadsheetml/2006/main" count="22" uniqueCount="20">
  <si>
    <t>dB(A) Conversion - 1/3 Octave Data</t>
  </si>
  <si>
    <t>dB(A)</t>
  </si>
  <si>
    <t>Formula  =10*LOG(SUM(10^((UserRange+dBAWeightingRange)/10)))</t>
  </si>
  <si>
    <t>dB(C)</t>
  </si>
  <si>
    <t>Formula  =10*LOG(SUM(10^((UserRange)/10)))</t>
  </si>
  <si>
    <t>Frequency (Hz)</t>
  </si>
  <si>
    <t>Labels</t>
  </si>
  <si>
    <t>40Hz</t>
  </si>
  <si>
    <t>100Hz</t>
  </si>
  <si>
    <t>250hz</t>
  </si>
  <si>
    <t>1000Hz</t>
  </si>
  <si>
    <t>5000Hz</t>
  </si>
  <si>
    <t>10000Hz</t>
  </si>
  <si>
    <t>dB(A) Weighting</t>
  </si>
  <si>
    <t>geen exces</t>
  </si>
  <si>
    <t>dB(A) norm</t>
  </si>
  <si>
    <t>Diff</t>
  </si>
  <si>
    <t>Bas exces</t>
  </si>
  <si>
    <t>dB(A) BasExces</t>
  </si>
  <si>
    <t>dB(C) BasExces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</si>
</sst>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sz val="10"/>
      <color rgb="FFCCCCCC"/>
      <name val="Arial"/>
    </font>
    <font>
      <b/>
      <sz val="10"/>
      <color rgb="FFFFFFFF"/>
      <name val="Arial"/>
    </font>
    <font>
      <b/>
      <sz val="10"/>
      <color rgb="FFF3F3F3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0" borderId="4" xfId="0" applyFont="1" applyBorder="1" applyAlignment="1">
      <alignment horizontal="right"/>
    </xf>
    <xf numFmtId="0" fontId="3" fillId="0" borderId="0" xfId="0" applyFont="1" applyAlignment="1"/>
    <xf numFmtId="0" fontId="1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5" fillId="3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right"/>
    </xf>
    <xf numFmtId="164" fontId="7" fillId="4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2" fillId="5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Zelfde gemiddelde Db(A), andere bas-mix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Blad1!$A$10</c:f>
              <c:strCache>
                <c:ptCount val="1"/>
                <c:pt idx="0">
                  <c:v>geen exces</c:v>
                </c:pt>
              </c:strCache>
            </c:strRef>
          </c:tx>
          <c:spPr>
            <a:ln w="25400"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Blad1!$B$7:$AB$7</c:f>
              <c:strCache>
                <c:ptCount val="27"/>
                <c:pt idx="2">
                  <c:v>40Hz</c:v>
                </c:pt>
                <c:pt idx="6">
                  <c:v>100Hz</c:v>
                </c:pt>
                <c:pt idx="10">
                  <c:v>250hz</c:v>
                </c:pt>
                <c:pt idx="16">
                  <c:v>1000Hz</c:v>
                </c:pt>
                <c:pt idx="23">
                  <c:v>5000Hz</c:v>
                </c:pt>
                <c:pt idx="26">
                  <c:v>10000Hz</c:v>
                </c:pt>
              </c:strCache>
            </c:strRef>
          </c:cat>
          <c:val>
            <c:numRef>
              <c:f>Blad1!$B$10:$AB$10</c:f>
              <c:numCache>
                <c:formatCode>General</c:formatCode>
                <c:ptCount val="27"/>
                <c:pt idx="0">
                  <c:v>97</c:v>
                </c:pt>
                <c:pt idx="1">
                  <c:v>99</c:v>
                </c:pt>
                <c:pt idx="2">
                  <c:v>102</c:v>
                </c:pt>
                <c:pt idx="3">
                  <c:v>104</c:v>
                </c:pt>
                <c:pt idx="4">
                  <c:v>104</c:v>
                </c:pt>
                <c:pt idx="5">
                  <c:v>103</c:v>
                </c:pt>
                <c:pt idx="6">
                  <c:v>102</c:v>
                </c:pt>
                <c:pt idx="7">
                  <c:v>101</c:v>
                </c:pt>
                <c:pt idx="8">
                  <c:v>98</c:v>
                </c:pt>
                <c:pt idx="9">
                  <c:v>96</c:v>
                </c:pt>
                <c:pt idx="10">
                  <c:v>93</c:v>
                </c:pt>
                <c:pt idx="11">
                  <c:v>91</c:v>
                </c:pt>
                <c:pt idx="12">
                  <c:v>89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85</c:v>
                </c:pt>
                <c:pt idx="17">
                  <c:v>84</c:v>
                </c:pt>
                <c:pt idx="18">
                  <c:v>83</c:v>
                </c:pt>
                <c:pt idx="19">
                  <c:v>82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Blad1!$A$11</c:f>
              <c:strCache>
                <c:ptCount val="1"/>
                <c:pt idx="0">
                  <c:v>dB(A) norm</c:v>
                </c:pt>
              </c:strCache>
            </c:strRef>
          </c:tx>
          <c:spPr>
            <a:ln w="25400" cmpd="sng">
              <a:solidFill>
                <a:srgbClr val="CFE2F3"/>
              </a:solidFill>
            </a:ln>
          </c:spPr>
          <c:marker>
            <c:symbol val="none"/>
          </c:marker>
          <c:cat>
            <c:strRef>
              <c:f>Blad1!$B$7:$AB$7</c:f>
              <c:strCache>
                <c:ptCount val="27"/>
                <c:pt idx="2">
                  <c:v>40Hz</c:v>
                </c:pt>
                <c:pt idx="6">
                  <c:v>100Hz</c:v>
                </c:pt>
                <c:pt idx="10">
                  <c:v>250hz</c:v>
                </c:pt>
                <c:pt idx="16">
                  <c:v>1000Hz</c:v>
                </c:pt>
                <c:pt idx="23">
                  <c:v>5000Hz</c:v>
                </c:pt>
                <c:pt idx="26">
                  <c:v>10000Hz</c:v>
                </c:pt>
              </c:strCache>
            </c:strRef>
          </c:cat>
          <c:val>
            <c:numRef>
              <c:f>Blad1!$B$11:$AB$11</c:f>
              <c:numCache>
                <c:formatCode>0.0</c:formatCode>
                <c:ptCount val="27"/>
                <c:pt idx="0">
                  <c:v>96.88835840257903</c:v>
                </c:pt>
                <c:pt idx="1">
                  <c:v>96.88835840257903</c:v>
                </c:pt>
                <c:pt idx="2">
                  <c:v>96.88835840257903</c:v>
                </c:pt>
                <c:pt idx="3">
                  <c:v>96.88835840257903</c:v>
                </c:pt>
                <c:pt idx="4">
                  <c:v>96.88835840257903</c:v>
                </c:pt>
                <c:pt idx="5">
                  <c:v>96.88835840257903</c:v>
                </c:pt>
                <c:pt idx="6">
                  <c:v>96.88835840257903</c:v>
                </c:pt>
                <c:pt idx="7">
                  <c:v>96.88835840257903</c:v>
                </c:pt>
                <c:pt idx="8">
                  <c:v>96.88835840257903</c:v>
                </c:pt>
                <c:pt idx="9">
                  <c:v>96.88835840257903</c:v>
                </c:pt>
                <c:pt idx="10">
                  <c:v>96.88835840257903</c:v>
                </c:pt>
                <c:pt idx="11">
                  <c:v>96.88835840257903</c:v>
                </c:pt>
                <c:pt idx="12">
                  <c:v>96.88835840257903</c:v>
                </c:pt>
                <c:pt idx="13">
                  <c:v>96.88835840257903</c:v>
                </c:pt>
                <c:pt idx="14">
                  <c:v>96.88835840257903</c:v>
                </c:pt>
                <c:pt idx="15">
                  <c:v>96.88835840257903</c:v>
                </c:pt>
                <c:pt idx="16">
                  <c:v>96.88835840257903</c:v>
                </c:pt>
                <c:pt idx="17">
                  <c:v>96.88835840257903</c:v>
                </c:pt>
                <c:pt idx="18">
                  <c:v>96.88835840257903</c:v>
                </c:pt>
                <c:pt idx="19">
                  <c:v>96.88835840257903</c:v>
                </c:pt>
                <c:pt idx="20">
                  <c:v>96.88835840257903</c:v>
                </c:pt>
                <c:pt idx="21">
                  <c:v>96.88835840257903</c:v>
                </c:pt>
                <c:pt idx="22">
                  <c:v>96.88835840257903</c:v>
                </c:pt>
                <c:pt idx="23">
                  <c:v>96.88835840257903</c:v>
                </c:pt>
                <c:pt idx="24">
                  <c:v>96.88835840257903</c:v>
                </c:pt>
                <c:pt idx="25">
                  <c:v>96.88835840257903</c:v>
                </c:pt>
                <c:pt idx="26">
                  <c:v>96.88835840257903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Blad1!$A$15</c:f>
              <c:strCache>
                <c:ptCount val="1"/>
                <c:pt idx="0">
                  <c:v>Bas exces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Blad1!$B$7:$AB$7</c:f>
              <c:strCache>
                <c:ptCount val="27"/>
                <c:pt idx="2">
                  <c:v>40Hz</c:v>
                </c:pt>
                <c:pt idx="6">
                  <c:v>100Hz</c:v>
                </c:pt>
                <c:pt idx="10">
                  <c:v>250hz</c:v>
                </c:pt>
                <c:pt idx="16">
                  <c:v>1000Hz</c:v>
                </c:pt>
                <c:pt idx="23">
                  <c:v>5000Hz</c:v>
                </c:pt>
                <c:pt idx="26">
                  <c:v>10000Hz</c:v>
                </c:pt>
              </c:strCache>
            </c:strRef>
          </c:cat>
          <c:val>
            <c:numRef>
              <c:f>Blad1!$B$15:$AB$15</c:f>
              <c:numCache>
                <c:formatCode>General</c:formatCode>
                <c:ptCount val="27"/>
                <c:pt idx="0">
                  <c:v>99</c:v>
                </c:pt>
                <c:pt idx="1">
                  <c:v>102</c:v>
                </c:pt>
                <c:pt idx="2">
                  <c:v>104.5</c:v>
                </c:pt>
                <c:pt idx="3">
                  <c:v>105.4</c:v>
                </c:pt>
                <c:pt idx="4">
                  <c:v>105.2</c:v>
                </c:pt>
                <c:pt idx="5">
                  <c:v>104.75</c:v>
                </c:pt>
                <c:pt idx="6">
                  <c:v>104.5</c:v>
                </c:pt>
                <c:pt idx="7">
                  <c:v>103</c:v>
                </c:pt>
                <c:pt idx="8">
                  <c:v>100</c:v>
                </c:pt>
                <c:pt idx="9">
                  <c:v>97</c:v>
                </c:pt>
                <c:pt idx="10">
                  <c:v>94</c:v>
                </c:pt>
                <c:pt idx="11">
                  <c:v>92</c:v>
                </c:pt>
                <c:pt idx="12">
                  <c:v>90</c:v>
                </c:pt>
                <c:pt idx="13">
                  <c:v>88</c:v>
                </c:pt>
                <c:pt idx="14">
                  <c:v>86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81</c:v>
                </c:pt>
                <c:pt idx="19">
                  <c:v>80</c:v>
                </c:pt>
                <c:pt idx="20">
                  <c:v>79</c:v>
                </c:pt>
                <c:pt idx="21">
                  <c:v>78</c:v>
                </c:pt>
                <c:pt idx="22">
                  <c:v>78</c:v>
                </c:pt>
                <c:pt idx="23">
                  <c:v>78</c:v>
                </c:pt>
                <c:pt idx="24">
                  <c:v>78</c:v>
                </c:pt>
                <c:pt idx="25">
                  <c:v>78</c:v>
                </c:pt>
                <c:pt idx="26">
                  <c:v>78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4864"/>
        <c:axId val="95092736"/>
      </c:lineChart>
      <c:catAx>
        <c:axId val="5064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95092736"/>
        <c:crosses val="autoZero"/>
        <c:auto val="1"/>
        <c:lblAlgn val="ctr"/>
        <c:lblOffset val="100"/>
        <c:noMultiLvlLbl val="1"/>
      </c:catAx>
      <c:valAx>
        <c:axId val="95092736"/>
        <c:scaling>
          <c:orientation val="minMax"/>
          <c:min val="7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Geluidsdruk per Frequentie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506448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sz="1000">
              <a:solidFill>
                <a:srgbClr val="222222"/>
              </a:solidFill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18</xdr:row>
      <xdr:rowOff>114300</xdr:rowOff>
    </xdr:from>
    <xdr:to>
      <xdr:col>13</xdr:col>
      <xdr:colOff>38100</xdr:colOff>
      <xdr:row>36</xdr:row>
      <xdr:rowOff>123825</xdr:rowOff>
    </xdr:to>
    <xdr:graphicFrame macro="">
      <xdr:nvGraphicFramePr>
        <xdr:cNvPr id="2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8"/>
  <sheetViews>
    <sheetView tabSelected="1" topLeftCell="A7" workbookViewId="0">
      <selection activeCell="S31" sqref="S31"/>
    </sheetView>
  </sheetViews>
  <sheetFormatPr defaultColWidth="14.44140625" defaultRowHeight="15.75" customHeight="1" x14ac:dyDescent="0.25"/>
  <cols>
    <col min="1" max="1" width="17.6640625" customWidth="1"/>
    <col min="2" max="2" width="11" customWidth="1"/>
    <col min="3" max="3" width="11.109375" customWidth="1"/>
    <col min="4" max="4" width="9.44140625" customWidth="1"/>
    <col min="5" max="10" width="8.44140625" customWidth="1"/>
    <col min="11" max="28" width="7" customWidth="1"/>
  </cols>
  <sheetData>
    <row r="2" spans="1:38" ht="15.75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5.75" customHeight="1" x14ac:dyDescent="0.25">
      <c r="A3" s="5" t="s">
        <v>1</v>
      </c>
      <c r="B3" t="s">
        <v>2</v>
      </c>
      <c r="C3" s="6"/>
      <c r="D3" s="6"/>
      <c r="E3" s="6"/>
      <c r="AB3" s="7"/>
    </row>
    <row r="4" spans="1:38" ht="15.75" customHeight="1" x14ac:dyDescent="0.25">
      <c r="A4" s="5" t="s">
        <v>3</v>
      </c>
      <c r="B4" s="6" t="s">
        <v>4</v>
      </c>
      <c r="C4" s="6"/>
      <c r="D4" s="6"/>
      <c r="E4" s="6"/>
      <c r="AB4" s="7"/>
    </row>
    <row r="5" spans="1:38" ht="15.7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ht="15.75" customHeight="1" x14ac:dyDescent="0.25">
      <c r="A6" s="8" t="s">
        <v>5</v>
      </c>
      <c r="B6" s="9">
        <v>25</v>
      </c>
      <c r="C6" s="9">
        <v>31.5</v>
      </c>
      <c r="D6" s="9">
        <v>40</v>
      </c>
      <c r="E6" s="9">
        <v>50</v>
      </c>
      <c r="F6" s="9">
        <v>63</v>
      </c>
      <c r="G6" s="9">
        <v>80</v>
      </c>
      <c r="H6" s="9">
        <v>100</v>
      </c>
      <c r="I6" s="9">
        <v>125</v>
      </c>
      <c r="J6" s="9">
        <v>160</v>
      </c>
      <c r="K6" s="9">
        <v>200</v>
      </c>
      <c r="L6" s="9">
        <v>250</v>
      </c>
      <c r="M6" s="9">
        <v>315</v>
      </c>
      <c r="N6" s="9">
        <v>400</v>
      </c>
      <c r="O6" s="9">
        <v>500</v>
      </c>
      <c r="P6" s="9">
        <v>630</v>
      </c>
      <c r="Q6" s="9">
        <v>800</v>
      </c>
      <c r="R6" s="9">
        <v>1000</v>
      </c>
      <c r="S6" s="9">
        <v>1250</v>
      </c>
      <c r="T6" s="9">
        <v>1600</v>
      </c>
      <c r="U6" s="9">
        <v>2000</v>
      </c>
      <c r="V6" s="9">
        <v>2500</v>
      </c>
      <c r="W6" s="9">
        <v>3150</v>
      </c>
      <c r="X6" s="9">
        <v>4000</v>
      </c>
      <c r="Y6" s="9">
        <v>5000</v>
      </c>
      <c r="Z6" s="9">
        <v>6300</v>
      </c>
      <c r="AA6" s="9">
        <v>8000</v>
      </c>
      <c r="AB6" s="7">
        <v>10000</v>
      </c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15.75" customHeight="1" x14ac:dyDescent="0.25">
      <c r="A7" s="5" t="s">
        <v>6</v>
      </c>
      <c r="B7" s="9"/>
      <c r="C7" s="9"/>
      <c r="D7" s="10" t="s">
        <v>7</v>
      </c>
      <c r="E7" s="9"/>
      <c r="F7" s="9"/>
      <c r="G7" s="9"/>
      <c r="H7" s="10" t="s">
        <v>8</v>
      </c>
      <c r="I7" s="9"/>
      <c r="J7" s="9"/>
      <c r="K7" s="9"/>
      <c r="L7" s="10" t="s">
        <v>9</v>
      </c>
      <c r="M7" s="9"/>
      <c r="N7" s="9"/>
      <c r="O7" s="9"/>
      <c r="P7" s="9"/>
      <c r="Q7" s="9"/>
      <c r="R7" s="10" t="s">
        <v>10</v>
      </c>
      <c r="S7" s="9"/>
      <c r="T7" s="9"/>
      <c r="U7" s="9"/>
      <c r="V7" s="9"/>
      <c r="W7" s="9"/>
      <c r="X7" s="9"/>
      <c r="Y7" s="10" t="s">
        <v>11</v>
      </c>
      <c r="Z7" s="9"/>
      <c r="AA7" s="9"/>
      <c r="AB7" s="11" t="s">
        <v>12</v>
      </c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ht="15.75" customHeight="1" x14ac:dyDescent="0.25">
      <c r="A8" s="12" t="s">
        <v>13</v>
      </c>
      <c r="B8" s="13">
        <v>-44.7</v>
      </c>
      <c r="C8" s="13">
        <v>-39.4</v>
      </c>
      <c r="D8" s="13">
        <v>-34.6</v>
      </c>
      <c r="E8" s="13">
        <v>-30.2</v>
      </c>
      <c r="F8" s="13">
        <v>-26.2</v>
      </c>
      <c r="G8" s="13">
        <v>-22.5</v>
      </c>
      <c r="H8" s="13">
        <v>-19.100000000000001</v>
      </c>
      <c r="I8" s="13">
        <v>-16.100000000000001</v>
      </c>
      <c r="J8" s="13">
        <v>-13.4</v>
      </c>
      <c r="K8" s="13">
        <v>-10.9</v>
      </c>
      <c r="L8" s="13">
        <v>-8.6</v>
      </c>
      <c r="M8" s="13">
        <v>-6.6</v>
      </c>
      <c r="N8" s="13">
        <v>-4.8</v>
      </c>
      <c r="O8" s="13">
        <v>-3.2</v>
      </c>
      <c r="P8" s="13">
        <v>-1.9</v>
      </c>
      <c r="Q8" s="13">
        <v>-0.8</v>
      </c>
      <c r="R8" s="13">
        <v>0</v>
      </c>
      <c r="S8" s="14">
        <v>0.6</v>
      </c>
      <c r="T8" s="14">
        <v>1</v>
      </c>
      <c r="U8" s="14">
        <v>1.2</v>
      </c>
      <c r="V8" s="14">
        <v>1.3</v>
      </c>
      <c r="W8" s="14">
        <v>1.2</v>
      </c>
      <c r="X8" s="14">
        <v>1</v>
      </c>
      <c r="Y8" s="14">
        <v>0.5</v>
      </c>
      <c r="Z8" s="13">
        <v>-0.1</v>
      </c>
      <c r="AA8" s="13">
        <v>-1.1000000000000001</v>
      </c>
      <c r="AB8" s="15">
        <v>-2.5</v>
      </c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5.75" customHeight="1" x14ac:dyDescent="0.25">
      <c r="A9" s="5"/>
      <c r="B9" s="16"/>
      <c r="C9" s="6"/>
    </row>
    <row r="10" spans="1:38" ht="15.75" customHeight="1" x14ac:dyDescent="0.25">
      <c r="A10" s="17" t="s">
        <v>14</v>
      </c>
      <c r="B10" s="18">
        <v>97</v>
      </c>
      <c r="C10" s="19">
        <v>99</v>
      </c>
      <c r="D10" s="19">
        <v>102</v>
      </c>
      <c r="E10" s="19">
        <v>104</v>
      </c>
      <c r="F10" s="19">
        <v>104</v>
      </c>
      <c r="G10" s="19">
        <v>103</v>
      </c>
      <c r="H10" s="19">
        <v>102</v>
      </c>
      <c r="I10" s="19">
        <v>101</v>
      </c>
      <c r="J10" s="19">
        <v>98</v>
      </c>
      <c r="K10" s="19">
        <v>96</v>
      </c>
      <c r="L10" s="19">
        <v>93</v>
      </c>
      <c r="M10" s="19">
        <v>91</v>
      </c>
      <c r="N10" s="19">
        <v>89</v>
      </c>
      <c r="O10" s="19">
        <v>87</v>
      </c>
      <c r="P10" s="19">
        <v>86</v>
      </c>
      <c r="Q10" s="19">
        <v>85</v>
      </c>
      <c r="R10" s="19">
        <v>85</v>
      </c>
      <c r="S10" s="19">
        <v>84</v>
      </c>
      <c r="T10" s="19">
        <v>83</v>
      </c>
      <c r="U10" s="19">
        <v>82</v>
      </c>
      <c r="V10" s="19">
        <v>81</v>
      </c>
      <c r="W10" s="19">
        <v>81</v>
      </c>
      <c r="X10" s="19">
        <f t="shared" ref="X10:AB10" si="0">W10</f>
        <v>81</v>
      </c>
      <c r="Y10" s="19">
        <f t="shared" si="0"/>
        <v>81</v>
      </c>
      <c r="Z10" s="19">
        <f t="shared" si="0"/>
        <v>81</v>
      </c>
      <c r="AA10" s="19">
        <f t="shared" si="0"/>
        <v>81</v>
      </c>
      <c r="AB10" s="19">
        <f t="shared" si="0"/>
        <v>81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5.75" customHeight="1" x14ac:dyDescent="0.25">
      <c r="A11" s="5" t="s">
        <v>15</v>
      </c>
      <c r="B11" s="20">
        <f t="array" ref="B11">10*LOG(SUM(10^((B10:AB10+B$8:AB$8)/10)))</f>
        <v>96.88835840257903</v>
      </c>
      <c r="C11" s="21">
        <f t="shared" ref="C11:AB11" si="1">B11</f>
        <v>96.88835840257903</v>
      </c>
      <c r="D11" s="21">
        <f t="shared" si="1"/>
        <v>96.88835840257903</v>
      </c>
      <c r="E11" s="21">
        <f t="shared" si="1"/>
        <v>96.88835840257903</v>
      </c>
      <c r="F11" s="21">
        <f t="shared" si="1"/>
        <v>96.88835840257903</v>
      </c>
      <c r="G11" s="21">
        <f t="shared" si="1"/>
        <v>96.88835840257903</v>
      </c>
      <c r="H11" s="21">
        <f t="shared" si="1"/>
        <v>96.88835840257903</v>
      </c>
      <c r="I11" s="21">
        <f t="shared" si="1"/>
        <v>96.88835840257903</v>
      </c>
      <c r="J11" s="21">
        <f t="shared" si="1"/>
        <v>96.88835840257903</v>
      </c>
      <c r="K11" s="21">
        <f t="shared" si="1"/>
        <v>96.88835840257903</v>
      </c>
      <c r="L11" s="21">
        <f t="shared" si="1"/>
        <v>96.88835840257903</v>
      </c>
      <c r="M11" s="21">
        <f t="shared" si="1"/>
        <v>96.88835840257903</v>
      </c>
      <c r="N11" s="21">
        <f t="shared" si="1"/>
        <v>96.88835840257903</v>
      </c>
      <c r="O11" s="21">
        <f t="shared" si="1"/>
        <v>96.88835840257903</v>
      </c>
      <c r="P11" s="21">
        <f t="shared" si="1"/>
        <v>96.88835840257903</v>
      </c>
      <c r="Q11" s="21">
        <f t="shared" si="1"/>
        <v>96.88835840257903</v>
      </c>
      <c r="R11" s="21">
        <f t="shared" si="1"/>
        <v>96.88835840257903</v>
      </c>
      <c r="S11" s="21">
        <f t="shared" si="1"/>
        <v>96.88835840257903</v>
      </c>
      <c r="T11" s="21">
        <f t="shared" si="1"/>
        <v>96.88835840257903</v>
      </c>
      <c r="U11" s="21">
        <f t="shared" si="1"/>
        <v>96.88835840257903</v>
      </c>
      <c r="V11" s="21">
        <f t="shared" si="1"/>
        <v>96.88835840257903</v>
      </c>
      <c r="W11" s="21">
        <f t="shared" si="1"/>
        <v>96.88835840257903</v>
      </c>
      <c r="X11" s="21">
        <f t="shared" si="1"/>
        <v>96.88835840257903</v>
      </c>
      <c r="Y11" s="21">
        <f t="shared" si="1"/>
        <v>96.88835840257903</v>
      </c>
      <c r="Z11" s="21">
        <f t="shared" si="1"/>
        <v>96.88835840257903</v>
      </c>
      <c r="AA11" s="21">
        <f t="shared" si="1"/>
        <v>96.88835840257903</v>
      </c>
      <c r="AB11" s="21">
        <f t="shared" si="1"/>
        <v>96.88835840257903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5.75" customHeight="1" x14ac:dyDescent="0.25">
      <c r="A12" s="5" t="s">
        <v>3</v>
      </c>
      <c r="B12" s="22">
        <f t="array" ref="B12">10*LOG(SUM(10^((B10:AB10)/10)))</f>
        <v>111.60750528250402</v>
      </c>
      <c r="C12" s="23">
        <f t="shared" ref="C12:AB12" si="2">B12</f>
        <v>111.60750528250402</v>
      </c>
      <c r="D12" s="23">
        <f t="shared" si="2"/>
        <v>111.60750528250402</v>
      </c>
      <c r="E12" s="23">
        <f t="shared" si="2"/>
        <v>111.60750528250402</v>
      </c>
      <c r="F12" s="23">
        <f t="shared" si="2"/>
        <v>111.60750528250402</v>
      </c>
      <c r="G12" s="23">
        <f t="shared" si="2"/>
        <v>111.60750528250402</v>
      </c>
      <c r="H12" s="23">
        <f t="shared" si="2"/>
        <v>111.60750528250402</v>
      </c>
      <c r="I12" s="23">
        <f t="shared" si="2"/>
        <v>111.60750528250402</v>
      </c>
      <c r="J12" s="23">
        <f t="shared" si="2"/>
        <v>111.60750528250402</v>
      </c>
      <c r="K12" s="23">
        <f t="shared" si="2"/>
        <v>111.60750528250402</v>
      </c>
      <c r="L12" s="23">
        <f t="shared" si="2"/>
        <v>111.60750528250402</v>
      </c>
      <c r="M12" s="23">
        <f t="shared" si="2"/>
        <v>111.60750528250402</v>
      </c>
      <c r="N12" s="23">
        <f t="shared" si="2"/>
        <v>111.60750528250402</v>
      </c>
      <c r="O12" s="23">
        <f t="shared" si="2"/>
        <v>111.60750528250402</v>
      </c>
      <c r="P12" s="23">
        <f t="shared" si="2"/>
        <v>111.60750528250402</v>
      </c>
      <c r="Q12" s="23">
        <f t="shared" si="2"/>
        <v>111.60750528250402</v>
      </c>
      <c r="R12" s="23">
        <f t="shared" si="2"/>
        <v>111.60750528250402</v>
      </c>
      <c r="S12" s="23">
        <f t="shared" si="2"/>
        <v>111.60750528250402</v>
      </c>
      <c r="T12" s="23">
        <f t="shared" si="2"/>
        <v>111.60750528250402</v>
      </c>
      <c r="U12" s="23">
        <f t="shared" si="2"/>
        <v>111.60750528250402</v>
      </c>
      <c r="V12" s="23">
        <f t="shared" si="2"/>
        <v>111.60750528250402</v>
      </c>
      <c r="W12" s="23">
        <f t="shared" si="2"/>
        <v>111.60750528250402</v>
      </c>
      <c r="X12" s="23">
        <f t="shared" si="2"/>
        <v>111.60750528250402</v>
      </c>
      <c r="Y12" s="23">
        <f t="shared" si="2"/>
        <v>111.60750528250402</v>
      </c>
      <c r="Z12" s="23">
        <f t="shared" si="2"/>
        <v>111.60750528250402</v>
      </c>
      <c r="AA12" s="23">
        <f t="shared" si="2"/>
        <v>111.60750528250402</v>
      </c>
      <c r="AB12" s="23">
        <f t="shared" si="2"/>
        <v>111.60750528250402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5.75" customHeight="1" x14ac:dyDescent="0.25">
      <c r="A13" s="24" t="s">
        <v>16</v>
      </c>
      <c r="B13" s="25">
        <f>B12-B11</f>
        <v>14.719146879924992</v>
      </c>
    </row>
    <row r="15" spans="1:38" ht="15.75" customHeight="1" x14ac:dyDescent="0.25">
      <c r="A15" s="17" t="s">
        <v>17</v>
      </c>
      <c r="B15" s="26">
        <v>99</v>
      </c>
      <c r="C15" s="26">
        <v>102</v>
      </c>
      <c r="D15" s="26">
        <v>104.5</v>
      </c>
      <c r="E15" s="26">
        <v>105.4</v>
      </c>
      <c r="F15" s="26">
        <v>105.2</v>
      </c>
      <c r="G15" s="26">
        <v>104.75</v>
      </c>
      <c r="H15" s="26">
        <v>104.5</v>
      </c>
      <c r="I15" s="26">
        <v>103</v>
      </c>
      <c r="J15" s="26">
        <v>100</v>
      </c>
      <c r="K15" s="26">
        <v>97</v>
      </c>
      <c r="L15" s="26">
        <v>94</v>
      </c>
      <c r="M15" s="26">
        <v>92</v>
      </c>
      <c r="N15" s="26">
        <v>90</v>
      </c>
      <c r="O15" s="26">
        <v>88</v>
      </c>
      <c r="P15" s="26">
        <v>86</v>
      </c>
      <c r="Q15" s="26">
        <v>84</v>
      </c>
      <c r="R15" s="26">
        <v>83</v>
      </c>
      <c r="S15" s="26">
        <v>82</v>
      </c>
      <c r="T15" s="26">
        <v>81</v>
      </c>
      <c r="U15" s="26">
        <v>80</v>
      </c>
      <c r="V15" s="26">
        <v>79</v>
      </c>
      <c r="W15" s="26">
        <v>78</v>
      </c>
      <c r="X15" s="26">
        <v>78</v>
      </c>
      <c r="Y15" s="26">
        <v>78</v>
      </c>
      <c r="Z15" s="26">
        <v>78</v>
      </c>
      <c r="AA15" s="26">
        <v>78</v>
      </c>
      <c r="AB15" s="26">
        <v>78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5.75" customHeight="1" x14ac:dyDescent="0.25">
      <c r="A16" s="5" t="s">
        <v>18</v>
      </c>
      <c r="B16" s="20">
        <f t="array" ref="B16">10*LOG(SUM(10^((B15:AB15+B$8:AB$8)/10)))</f>
        <v>96.941071530353682</v>
      </c>
      <c r="C16" s="21">
        <f t="shared" ref="C16:AB16" si="3">B16</f>
        <v>96.941071530353682</v>
      </c>
      <c r="D16" s="21">
        <f t="shared" si="3"/>
        <v>96.941071530353682</v>
      </c>
      <c r="E16" s="21">
        <f t="shared" si="3"/>
        <v>96.941071530353682</v>
      </c>
      <c r="F16" s="21">
        <f t="shared" si="3"/>
        <v>96.941071530353682</v>
      </c>
      <c r="G16" s="21">
        <f t="shared" si="3"/>
        <v>96.941071530353682</v>
      </c>
      <c r="H16" s="21">
        <f t="shared" si="3"/>
        <v>96.941071530353682</v>
      </c>
      <c r="I16" s="21">
        <f t="shared" si="3"/>
        <v>96.941071530353682</v>
      </c>
      <c r="J16" s="21">
        <f t="shared" si="3"/>
        <v>96.941071530353682</v>
      </c>
      <c r="K16" s="21">
        <f t="shared" si="3"/>
        <v>96.941071530353682</v>
      </c>
      <c r="L16" s="21">
        <f t="shared" si="3"/>
        <v>96.941071530353682</v>
      </c>
      <c r="M16" s="21">
        <f t="shared" si="3"/>
        <v>96.941071530353682</v>
      </c>
      <c r="N16" s="21">
        <f t="shared" si="3"/>
        <v>96.941071530353682</v>
      </c>
      <c r="O16" s="21">
        <f t="shared" si="3"/>
        <v>96.941071530353682</v>
      </c>
      <c r="P16" s="21">
        <f t="shared" si="3"/>
        <v>96.941071530353682</v>
      </c>
      <c r="Q16" s="21">
        <f t="shared" si="3"/>
        <v>96.941071530353682</v>
      </c>
      <c r="R16" s="21">
        <f t="shared" si="3"/>
        <v>96.941071530353682</v>
      </c>
      <c r="S16" s="21">
        <f t="shared" si="3"/>
        <v>96.941071530353682</v>
      </c>
      <c r="T16" s="21">
        <f t="shared" si="3"/>
        <v>96.941071530353682</v>
      </c>
      <c r="U16" s="21">
        <f t="shared" si="3"/>
        <v>96.941071530353682</v>
      </c>
      <c r="V16" s="21">
        <f t="shared" si="3"/>
        <v>96.941071530353682</v>
      </c>
      <c r="W16" s="21">
        <f t="shared" si="3"/>
        <v>96.941071530353682</v>
      </c>
      <c r="X16" s="21">
        <f t="shared" si="3"/>
        <v>96.941071530353682</v>
      </c>
      <c r="Y16" s="21">
        <f t="shared" si="3"/>
        <v>96.941071530353682</v>
      </c>
      <c r="Z16" s="21">
        <f t="shared" si="3"/>
        <v>96.941071530353682</v>
      </c>
      <c r="AA16" s="21">
        <f t="shared" si="3"/>
        <v>96.941071530353682</v>
      </c>
      <c r="AB16" s="21">
        <f t="shared" si="3"/>
        <v>96.941071530353682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28" ht="15.75" customHeight="1" x14ac:dyDescent="0.25">
      <c r="A17" s="5" t="s">
        <v>19</v>
      </c>
      <c r="B17" s="27">
        <f t="array" ref="B17">10*LOG(SUM(10^((B15:AB15)/10)))</f>
        <v>113.4278563852226</v>
      </c>
      <c r="C17" s="23">
        <f t="shared" ref="C17:AB17" si="4">B17</f>
        <v>113.4278563852226</v>
      </c>
      <c r="D17" s="23">
        <f t="shared" si="4"/>
        <v>113.4278563852226</v>
      </c>
      <c r="E17" s="23">
        <f t="shared" si="4"/>
        <v>113.4278563852226</v>
      </c>
      <c r="F17" s="23">
        <f t="shared" si="4"/>
        <v>113.4278563852226</v>
      </c>
      <c r="G17" s="23">
        <f t="shared" si="4"/>
        <v>113.4278563852226</v>
      </c>
      <c r="H17" s="23">
        <f t="shared" si="4"/>
        <v>113.4278563852226</v>
      </c>
      <c r="I17" s="23">
        <f t="shared" si="4"/>
        <v>113.4278563852226</v>
      </c>
      <c r="J17" s="23">
        <f t="shared" si="4"/>
        <v>113.4278563852226</v>
      </c>
      <c r="K17" s="23">
        <f t="shared" si="4"/>
        <v>113.4278563852226</v>
      </c>
      <c r="L17" s="23">
        <f t="shared" si="4"/>
        <v>113.4278563852226</v>
      </c>
      <c r="M17" s="23">
        <f t="shared" si="4"/>
        <v>113.4278563852226</v>
      </c>
      <c r="N17" s="23">
        <f t="shared" si="4"/>
        <v>113.4278563852226</v>
      </c>
      <c r="O17" s="23">
        <f t="shared" si="4"/>
        <v>113.4278563852226</v>
      </c>
      <c r="P17" s="23">
        <f t="shared" si="4"/>
        <v>113.4278563852226</v>
      </c>
      <c r="Q17" s="23">
        <f t="shared" si="4"/>
        <v>113.4278563852226</v>
      </c>
      <c r="R17" s="23">
        <f t="shared" si="4"/>
        <v>113.4278563852226</v>
      </c>
      <c r="S17" s="23">
        <f t="shared" si="4"/>
        <v>113.4278563852226</v>
      </c>
      <c r="T17" s="23">
        <f t="shared" si="4"/>
        <v>113.4278563852226</v>
      </c>
      <c r="U17" s="23">
        <f t="shared" si="4"/>
        <v>113.4278563852226</v>
      </c>
      <c r="V17" s="23">
        <f t="shared" si="4"/>
        <v>113.4278563852226</v>
      </c>
      <c r="W17" s="23">
        <f t="shared" si="4"/>
        <v>113.4278563852226</v>
      </c>
      <c r="X17" s="23">
        <f t="shared" si="4"/>
        <v>113.4278563852226</v>
      </c>
      <c r="Y17" s="23">
        <f t="shared" si="4"/>
        <v>113.4278563852226</v>
      </c>
      <c r="Z17" s="23">
        <f t="shared" si="4"/>
        <v>113.4278563852226</v>
      </c>
      <c r="AA17" s="23">
        <f t="shared" si="4"/>
        <v>113.4278563852226</v>
      </c>
      <c r="AB17" s="23">
        <f t="shared" si="4"/>
        <v>113.4278563852226</v>
      </c>
    </row>
    <row r="18" spans="1:28" ht="15.75" customHeight="1" x14ac:dyDescent="0.25">
      <c r="A18" s="24" t="s">
        <v>16</v>
      </c>
      <c r="B18" s="25">
        <f>B17-B16</f>
        <v>16.486784854868915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Welp, P - SPLXL</cp:lastModifiedBy>
  <dcterms:modified xsi:type="dcterms:W3CDTF">2015-12-22T08:08:24Z</dcterms:modified>
</cp:coreProperties>
</file>