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customXml/itemProps1.xml" ContentType="application/vnd.openxmlformats-officedocument.customXmlProperties+xml"/>
  <Override PartName="/xl/activeX/activeX5.xml" ContentType="application/vnd.ms-office.activeX+xml"/>
  <Override PartName="/xl/activeX/activeX6.xml" ContentType="application/vnd.ms-office.activeX+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activeX/activeX5.bin" ContentType="application/vnd.ms-office.activeX"/>
  <Override PartName="/xl/activeX/activeX6.bin" ContentType="application/vnd.ms-office.activeX"/>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135" windowWidth="15480" windowHeight="11640" tabRatio="761"/>
  </bookViews>
  <sheets>
    <sheet name="IndicatorDetails" sheetId="13" r:id="rId1"/>
    <sheet name="PholioData" sheetId="1" r:id="rId2"/>
    <sheet name="Lookup Tables" sheetId="8" state="hidden" r:id="rId3"/>
    <sheet name="Value Notes" sheetId="14" r:id="rId4"/>
  </sheets>
  <definedNames>
    <definedName name="ages">'Lookup Tables'!$J$12:$J$239</definedName>
    <definedName name="January">'Lookup Tables'!$C$33:$C$45</definedName>
    <definedName name="Months">'Lookup Tables'!$C$33:$C$45</definedName>
    <definedName name="Quarter">'Lookup Tables'!$F$25:$F$29</definedName>
    <definedName name="sex">'Lookup Tables'!$F$20:$F$23</definedName>
    <definedName name="startyear">'Lookup Tables'!$M$6:$M$28</definedName>
    <definedName name="ValueNote">'Lookup Tables'!$P$30:$P$55</definedName>
    <definedName name="YearRange">'Lookup Tables'!$E$6:$E$15</definedName>
  </definedNames>
  <calcPr calcId="125725"/>
</workbook>
</file>

<file path=xl/calcChain.xml><?xml version="1.0" encoding="utf-8"?>
<calcChain xmlns="http://schemas.openxmlformats.org/spreadsheetml/2006/main">
  <c r="B7" i="13"/>
  <c r="B5" l="1"/>
  <c r="B4"/>
  <c r="B3"/>
  <c r="F15" i="8" l="1"/>
  <c r="F14"/>
  <c r="N7"/>
  <c r="N8" s="1"/>
  <c r="N9" s="1"/>
  <c r="N10" s="1"/>
  <c r="N11" s="1"/>
  <c r="N12" s="1"/>
  <c r="N13" s="1"/>
  <c r="N14" s="1"/>
  <c r="N15" s="1"/>
  <c r="N16" s="1"/>
  <c r="N17" s="1"/>
  <c r="N18" s="1"/>
  <c r="N19" s="1"/>
  <c r="N20" s="1"/>
  <c r="N21" s="1"/>
  <c r="N22" s="1"/>
  <c r="N23" s="1"/>
  <c r="N24" s="1"/>
  <c r="N25" s="1"/>
  <c r="N26" s="1"/>
  <c r="N27" s="1"/>
  <c r="N28" s="1"/>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B6" i="13" s="1"/>
  <c r="K16" i="8"/>
  <c r="K15"/>
  <c r="K14"/>
  <c r="K13"/>
  <c r="K12"/>
  <c r="K239"/>
  <c r="E14"/>
  <c r="E15" s="1"/>
  <c r="M8"/>
  <c r="M9" s="1"/>
  <c r="M10" s="1"/>
  <c r="M11" s="1"/>
  <c r="M12" s="1"/>
  <c r="M13" s="1"/>
  <c r="M14" s="1"/>
  <c r="M15" s="1"/>
  <c r="M16" s="1"/>
  <c r="M17" s="1"/>
  <c r="M18" s="1"/>
  <c r="M19" s="1"/>
  <c r="M20" s="1"/>
  <c r="M21" s="1"/>
  <c r="M22" s="1"/>
  <c r="M23" s="1"/>
  <c r="M24" s="1"/>
  <c r="M25" s="1"/>
  <c r="M26" s="1"/>
  <c r="M27" s="1"/>
  <c r="M28" s="1"/>
  <c r="M7"/>
  <c r="B2" i="13" l="1"/>
</calcChain>
</file>

<file path=xl/sharedStrings.xml><?xml version="1.0" encoding="utf-8"?>
<sst xmlns="http://schemas.openxmlformats.org/spreadsheetml/2006/main" count="1024" uniqueCount="992">
  <si>
    <t>Count</t>
  </si>
  <si>
    <t>LowerCI</t>
  </si>
  <si>
    <t>UpperCI</t>
  </si>
  <si>
    <t>Denominator</t>
  </si>
  <si>
    <t>Polarity</t>
  </si>
  <si>
    <t>Public Health Outcomes Framework</t>
  </si>
  <si>
    <t>AreaCodeOld</t>
  </si>
  <si>
    <t>AreaName</t>
  </si>
  <si>
    <t>England</t>
  </si>
  <si>
    <t>Calendar</t>
  </si>
  <si>
    <t>Financial</t>
  </si>
  <si>
    <t>Academic</t>
  </si>
  <si>
    <t>Financial rolling year - quarterly</t>
  </si>
  <si>
    <t>Calendar rolling year - quarterly</t>
  </si>
  <si>
    <t>Calendar rolling year - monthly</t>
  </si>
  <si>
    <t>Financial - cumulative quarters</t>
  </si>
  <si>
    <t>August-July</t>
  </si>
  <si>
    <t>Year Type</t>
  </si>
  <si>
    <t>Denominator Type</t>
  </si>
  <si>
    <t>No value present</t>
  </si>
  <si>
    <t>Population</t>
  </si>
  <si>
    <t>Bed-days</t>
  </si>
  <si>
    <t>Livebirths</t>
  </si>
  <si>
    <t>Discharges</t>
  </si>
  <si>
    <t>First Attendence</t>
  </si>
  <si>
    <t>Households</t>
  </si>
  <si>
    <t>QOF points</t>
  </si>
  <si>
    <t>Expected rate</t>
  </si>
  <si>
    <t>Expected value</t>
  </si>
  <si>
    <t>CI method</t>
  </si>
  <si>
    <t>Normal approximation</t>
  </si>
  <si>
    <t>T-distribution method</t>
  </si>
  <si>
    <t>Wilson Score method</t>
  </si>
  <si>
    <t>Byar's method</t>
  </si>
  <si>
    <t>Newcombe-Wilson method</t>
  </si>
  <si>
    <t>Dobson &amp; Byar's methods</t>
  </si>
  <si>
    <t>Chiang-Silcocks method</t>
  </si>
  <si>
    <t>Not applicable</t>
  </si>
  <si>
    <t>Low is good</t>
  </si>
  <si>
    <t>High is good</t>
  </si>
  <si>
    <t>Neutral (use blue)</t>
  </si>
  <si>
    <t>Data Collection Form - Lookup tables</t>
  </si>
  <si>
    <t>Full term live births</t>
  </si>
  <si>
    <t>Byar's method (no small number correction)</t>
  </si>
  <si>
    <t>Other method - see below</t>
  </si>
  <si>
    <t>Unknown</t>
  </si>
  <si>
    <t>No confidence intervals available</t>
  </si>
  <si>
    <t>Survey sample</t>
  </si>
  <si>
    <t>School session</t>
  </si>
  <si>
    <t>Organisations</t>
  </si>
  <si>
    <t>March-February</t>
  </si>
  <si>
    <t>E92000001</t>
  </si>
  <si>
    <t>Year</t>
  </si>
  <si>
    <t>YearRange</t>
  </si>
  <si>
    <t>Ages</t>
  </si>
  <si>
    <t>Undefined</t>
  </si>
  <si>
    <t>All ages</t>
  </si>
  <si>
    <t>&lt; 1 yr</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</si>
  <si>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</si>
  <si>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</si>
  <si>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</si>
  <si>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</si>
  <si>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</si>
  <si>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</si>
  <si>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</si>
  <si>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</si>
  <si>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</si>
  <si>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</si>
  <si>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</si>
  <si>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</si>
  <si>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</si>
  <si>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</si>
  <si>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</si>
  <si>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</si>
  <si>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</si>
  <si>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</si>
  <si>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85-89 yrs</t>
  </si>
  <si>
    <t>90+ yrs</t>
  </si>
  <si>
    <t>&lt;28 d</t>
  </si>
  <si>
    <t>&lt;7 days</t>
  </si>
  <si>
    <t>15-17 yrs</t>
  </si>
  <si>
    <t>&lt;15 yrs</t>
  </si>
  <si>
    <t>65+ yrs</t>
  </si>
  <si>
    <t>0-4 yrs</t>
  </si>
  <si>
    <t>0 yrs</t>
  </si>
  <si>
    <t>1 yr</t>
  </si>
  <si>
    <t>2 yrs</t>
  </si>
  <si>
    <t>5-14 yrs</t>
  </si>
  <si>
    <t>15-24 yrs</t>
  </si>
  <si>
    <t>25-34 yrs</t>
  </si>
  <si>
    <t>35-44 yrs</t>
  </si>
  <si>
    <t>45-54 yrs</t>
  </si>
  <si>
    <t>55-64 yrs</t>
  </si>
  <si>
    <t>65-74 yrs</t>
  </si>
  <si>
    <t>75+ yrs</t>
  </si>
  <si>
    <t>&lt;75 yrs</t>
  </si>
  <si>
    <t>16+ yrs</t>
  </si>
  <si>
    <t>75-84 yrs</t>
  </si>
  <si>
    <t>53-64 yrs</t>
  </si>
  <si>
    <t>25-64 yrs</t>
  </si>
  <si>
    <t>18+ yrs</t>
  </si>
  <si>
    <t>&lt;16 yrs</t>
  </si>
  <si>
    <t>6-8 weeks</t>
  </si>
  <si>
    <t>&lt;17 yrs</t>
  </si>
  <si>
    <t>11-15 yrs</t>
  </si>
  <si>
    <t>&lt;18 yrs</t>
  </si>
  <si>
    <t>16-17 yrs</t>
  </si>
  <si>
    <t>15-16 yrs</t>
  </si>
  <si>
    <t>4-11 yrs</t>
  </si>
  <si>
    <t>1-17 yrs</t>
  </si>
  <si>
    <t>15-44 yrs</t>
  </si>
  <si>
    <t>9-17 yrs</t>
  </si>
  <si>
    <t>18-74 yrs</t>
  </si>
  <si>
    <t>15-64 yrs</t>
  </si>
  <si>
    <t>18-64 yrs</t>
  </si>
  <si>
    <t>10-15 yrs</t>
  </si>
  <si>
    <t>12-15 yrs</t>
  </si>
  <si>
    <t>5-18 yrs</t>
  </si>
  <si>
    <t>17+ yrs</t>
  </si>
  <si>
    <t>15+ yrs</t>
  </si>
  <si>
    <t>14-19 yrs</t>
  </si>
  <si>
    <t>8+ yrs</t>
  </si>
  <si>
    <t>&lt;2</t>
  </si>
  <si>
    <t>4-16</t>
  </si>
  <si>
    <t>5-15 yrs</t>
  </si>
  <si>
    <t>3-5 yrs</t>
  </si>
  <si>
    <t>0-19 yrs</t>
  </si>
  <si>
    <t>4-5 yrs</t>
  </si>
  <si>
    <t>10-11 yrs</t>
  </si>
  <si>
    <t>35+ yrs</t>
  </si>
  <si>
    <t>&lt;5 weeks</t>
  </si>
  <si>
    <t>16-64 yrs</t>
  </si>
  <si>
    <t>2+ yrs</t>
  </si>
  <si>
    <t>12-13 yrs</t>
  </si>
  <si>
    <t>18-69 yrs</t>
  </si>
  <si>
    <t>16-64 yrs (M), 16-59 yrs (F)</t>
  </si>
  <si>
    <t>16-19 yrs</t>
  </si>
  <si>
    <t>10-17 yrs</t>
  </si>
  <si>
    <t>65+ yrs (M), 60+ yrs (F)</t>
  </si>
  <si>
    <t>Dependent children</t>
  </si>
  <si>
    <t>60+ yrs</t>
  </si>
  <si>
    <t>Primary school age</t>
  </si>
  <si>
    <t>Secondary school age</t>
  </si>
  <si>
    <t>School age</t>
  </si>
  <si>
    <t>40-74 yrs</t>
  </si>
  <si>
    <t>0-18 yrs</t>
  </si>
  <si>
    <t>5-17 yrs</t>
  </si>
  <si>
    <t>13-18 yrs</t>
  </si>
  <si>
    <t>53-70 yrs</t>
  </si>
  <si>
    <t>6 months-64 yrs</t>
  </si>
  <si>
    <t>12+ yrs</t>
  </si>
  <si>
    <t>65-79 yrs</t>
  </si>
  <si>
    <t>80+ yrs</t>
  </si>
  <si>
    <t>30+ yrs</t>
  </si>
  <si>
    <t>40+ yrs</t>
  </si>
  <si>
    <t>16-18 yrs</t>
  </si>
  <si>
    <t>18-75 yrs</t>
  </si>
  <si>
    <t>&gt;=37 weeks gestational age at birth</t>
  </si>
  <si>
    <t>&lt;55yrs</t>
  </si>
  <si>
    <t>3 yrs</t>
  </si>
  <si>
    <t>4 yrs</t>
  </si>
  <si>
    <t>5 yrs</t>
  </si>
  <si>
    <t>6 yrs</t>
  </si>
  <si>
    <t>7 yrs</t>
  </si>
  <si>
    <t>8 yrs</t>
  </si>
  <si>
    <t>9 yrs</t>
  </si>
  <si>
    <t>10 yrs</t>
  </si>
  <si>
    <t>11 yrs</t>
  </si>
  <si>
    <t>12 yrs</t>
  </si>
  <si>
    <t>13 yrs</t>
  </si>
  <si>
    <t>14 yrs</t>
  </si>
  <si>
    <t>15 yrs</t>
  </si>
  <si>
    <t>16 yrs</t>
  </si>
  <si>
    <t>17 yrs</t>
  </si>
  <si>
    <t>18 yrs</t>
  </si>
  <si>
    <t>19 yrs</t>
  </si>
  <si>
    <t>20 yrs</t>
  </si>
  <si>
    <t>21 yrs</t>
  </si>
  <si>
    <t>22 yrs</t>
  </si>
  <si>
    <t>23 yrs</t>
  </si>
  <si>
    <t>24 yrs</t>
  </si>
  <si>
    <t>25 yrs</t>
  </si>
  <si>
    <t>26 yrs</t>
  </si>
  <si>
    <t>27 yrs</t>
  </si>
  <si>
    <t>28 yrs</t>
  </si>
  <si>
    <t>29 yrs</t>
  </si>
  <si>
    <t>30 yrs</t>
  </si>
  <si>
    <t>31 yrs</t>
  </si>
  <si>
    <t>32 yrs</t>
  </si>
  <si>
    <t>33 yrs</t>
  </si>
  <si>
    <t>34 yrs</t>
  </si>
  <si>
    <t>35 yrs</t>
  </si>
  <si>
    <t>36 yrs</t>
  </si>
  <si>
    <t>37 yrs</t>
  </si>
  <si>
    <t>38 yrs</t>
  </si>
  <si>
    <t>39 yrs</t>
  </si>
  <si>
    <t>40 yrs</t>
  </si>
  <si>
    <t>41 yrs</t>
  </si>
  <si>
    <t>42 yrs</t>
  </si>
  <si>
    <t>43 yrs</t>
  </si>
  <si>
    <t>44 yrs</t>
  </si>
  <si>
    <t>45 yrs</t>
  </si>
  <si>
    <t>46 yrs</t>
  </si>
  <si>
    <t>47 yrs</t>
  </si>
  <si>
    <t>48 yrs</t>
  </si>
  <si>
    <t>49 yrs</t>
  </si>
  <si>
    <t>50 yrs</t>
  </si>
  <si>
    <t>51 yrs</t>
  </si>
  <si>
    <t>52 yrs</t>
  </si>
  <si>
    <t>53 yrs</t>
  </si>
  <si>
    <t>54 yrs</t>
  </si>
  <si>
    <t>55 yrs</t>
  </si>
  <si>
    <t>56 yrs</t>
  </si>
  <si>
    <t>57 yrs</t>
  </si>
  <si>
    <t>58 yrs</t>
  </si>
  <si>
    <t>59 yrs</t>
  </si>
  <si>
    <t>60 yrs</t>
  </si>
  <si>
    <t>61 yrs</t>
  </si>
  <si>
    <t>62 yrs</t>
  </si>
  <si>
    <t>63 yrs</t>
  </si>
  <si>
    <t>64 yrs</t>
  </si>
  <si>
    <t>65 yrs</t>
  </si>
  <si>
    <t>66 yrs</t>
  </si>
  <si>
    <t>67 yrs</t>
  </si>
  <si>
    <t>68 yrs</t>
  </si>
  <si>
    <t>69 yrs</t>
  </si>
  <si>
    <t>70 yrs</t>
  </si>
  <si>
    <t>71 yrs</t>
  </si>
  <si>
    <t>72 yrs</t>
  </si>
  <si>
    <t>73 yrs</t>
  </si>
  <si>
    <t>74 yrs</t>
  </si>
  <si>
    <t>75 yrs</t>
  </si>
  <si>
    <t>76 yrs</t>
  </si>
  <si>
    <t>77 yrs</t>
  </si>
  <si>
    <t>78 yrs</t>
  </si>
  <si>
    <t>79 yrs</t>
  </si>
  <si>
    <t>80 yrs</t>
  </si>
  <si>
    <t>81 yrs</t>
  </si>
  <si>
    <t>82 yrs</t>
  </si>
  <si>
    <t>83 yrs</t>
  </si>
  <si>
    <t>84 yrs</t>
  </si>
  <si>
    <t>85 yrs</t>
  </si>
  <si>
    <t>86 yrs</t>
  </si>
  <si>
    <t>87 yrs</t>
  </si>
  <si>
    <t>88 yrs</t>
  </si>
  <si>
    <t>89 yrs</t>
  </si>
  <si>
    <t>90 yrs</t>
  </si>
  <si>
    <t>91 yrs</t>
  </si>
  <si>
    <t>92 yrs</t>
  </si>
  <si>
    <t>93 yrs</t>
  </si>
  <si>
    <t>94 yrs</t>
  </si>
  <si>
    <t>95 yrs</t>
  </si>
  <si>
    <t>96 yrs</t>
  </si>
  <si>
    <t>97 yrs</t>
  </si>
  <si>
    <t>98 yrs</t>
  </si>
  <si>
    <t>99 yrs</t>
  </si>
  <si>
    <t>100 yrs</t>
  </si>
  <si>
    <t>101 yrs</t>
  </si>
  <si>
    <t>102 yrs</t>
  </si>
  <si>
    <t>103 yrs</t>
  </si>
  <si>
    <t>104 yrs</t>
  </si>
  <si>
    <t>105 yrs</t>
  </si>
  <si>
    <t>106 yrs</t>
  </si>
  <si>
    <t>107 yrs</t>
  </si>
  <si>
    <t>108 yrs</t>
  </si>
  <si>
    <t>109 yrs</t>
  </si>
  <si>
    <t>110 yrs</t>
  </si>
  <si>
    <t>111 yrs</t>
  </si>
  <si>
    <t>112 yrs</t>
  </si>
  <si>
    <t>113 yrs</t>
  </si>
  <si>
    <t>114 yrs</t>
  </si>
  <si>
    <t>115 yrs</t>
  </si>
  <si>
    <t>116 yrs</t>
  </si>
  <si>
    <t>117 yrs</t>
  </si>
  <si>
    <t>118 yrs</t>
  </si>
  <si>
    <t>119 yrs</t>
  </si>
  <si>
    <t>120 yrs</t>
  </si>
  <si>
    <t>121 yrs</t>
  </si>
  <si>
    <t>122 yrs</t>
  </si>
  <si>
    <t>123 yrs</t>
  </si>
  <si>
    <t>124 yrs</t>
  </si>
  <si>
    <t>125 yrs</t>
  </si>
  <si>
    <t>Sex id</t>
  </si>
  <si>
    <t>Male</t>
  </si>
  <si>
    <t>Female</t>
  </si>
  <si>
    <t>Persons</t>
  </si>
  <si>
    <t>N/A</t>
  </si>
  <si>
    <t>Period Start Year:</t>
  </si>
  <si>
    <t>Period Length (Years):</t>
  </si>
  <si>
    <t>Period Quarter:</t>
  </si>
  <si>
    <t>Period Month:</t>
  </si>
  <si>
    <t>Age group:</t>
  </si>
  <si>
    <t>Sex:</t>
  </si>
  <si>
    <t>Indicatorid:</t>
  </si>
  <si>
    <t>Month Name</t>
  </si>
  <si>
    <t>January</t>
  </si>
  <si>
    <t>February</t>
  </si>
  <si>
    <t>March</t>
  </si>
  <si>
    <t>April</t>
  </si>
  <si>
    <t>May</t>
  </si>
  <si>
    <t>June</t>
  </si>
  <si>
    <t>July</t>
  </si>
  <si>
    <t>August</t>
  </si>
  <si>
    <t>September</t>
  </si>
  <si>
    <t>October</t>
  </si>
  <si>
    <t>November</t>
  </si>
  <si>
    <t>December</t>
  </si>
  <si>
    <t>Simple PHOLIO Upload Template</t>
  </si>
  <si>
    <t>For indicators that cover &lt;= 12 months this is 1. For everything else it is the number of whole years covered (e.g. 2009-11--&gt; 3)</t>
  </si>
  <si>
    <t xml:space="preserve">Regardless when the period starts WITHIN the year (1 Jan, 1 Apr, 1 Aug, etc.) enter here the YEAR when the period starts. </t>
  </si>
  <si>
    <t xml:space="preserve">This template is suitable for datasets which are homogenous regarding all IndicatorDetails. This is the default and will apply to most cases. However, if you wish to upload e.g. more than one period (as for trend data), male and female data, or several indicators in one go you can either upload them broken down into homogenous portions (i.e. one indicator, one period, one age group and one gender at a time), or alternatively you use the Batch upload template.   </t>
  </si>
  <si>
    <t>*</t>
  </si>
  <si>
    <t>Mandatory fields: a minimum of 1 record, consisting of Areacode and Value must be entered.</t>
  </si>
  <si>
    <t xml:space="preserve">This template was created to submit data to PHOLIO for indicators which are already set up (i.e. essential metadata is specified). If in any doubt please consult FPM to obtain the indicator ID number and to be reminded of the metadata for this indicator. If a new indicator is required, it needs to be set up in FPM first.  Please be aware, although the form contains a range of data validation and other checks, it cannot prevent an error if the information entered is theoretically possible. Some checks are carried out on upload and provide useful feedback for you to confirm that the information is exactly what you intended to enter and, in case an upload was unsuccessful, information about the reasons for failure will help correcting the issues. A common reason for upload failure is duplicated data: If data with the same specification was entered before these records need to be removed manually first before the new data can be uploaded. In this case please contact an administrator. This process is not automated to safeguard against accidental replacement of data by another set which might - for whatever reason - not be desireable. </t>
  </si>
  <si>
    <t>Selected Values</t>
  </si>
  <si>
    <t>Selected Start Year</t>
  </si>
  <si>
    <t>Selected Year Range</t>
  </si>
  <si>
    <t>Selected Quarter</t>
  </si>
  <si>
    <t>Selected Month</t>
  </si>
  <si>
    <t>Selected Age</t>
  </si>
  <si>
    <t>Selected Sex</t>
  </si>
  <si>
    <t>AreaCode</t>
  </si>
  <si>
    <t>Value</t>
  </si>
  <si>
    <t>Q1</t>
  </si>
  <si>
    <t>Q2</t>
  </si>
  <si>
    <t>Q3</t>
  </si>
  <si>
    <t>Q4</t>
  </si>
  <si>
    <t>Value Note Id</t>
  </si>
  <si>
    <t>No note</t>
  </si>
  <si>
    <t>Disclosure control applied</t>
  </si>
  <si>
    <t>Value suppressed for disclosure control due to small count</t>
  </si>
  <si>
    <t>Value suppressed for disclosure control due to small denominator</t>
  </si>
  <si>
    <t>Value suppressed to avoid disclosure by differencing</t>
  </si>
  <si>
    <t>Value for Cornwall &amp; Isles of Scilly combined</t>
  </si>
  <si>
    <t>Value for Hackney and City of London combined</t>
  </si>
  <si>
    <t>Value for Leicestershire and Rutland combined</t>
  </si>
  <si>
    <t>Value estimated</t>
  </si>
  <si>
    <t>Value for Inner London boroughs combined</t>
  </si>
  <si>
    <t>Value for Outer London boroughs combined</t>
  </si>
  <si>
    <t>Value for the former metropolitan county of Greater Manchester</t>
  </si>
  <si>
    <t>Value for the former metropolitan county of Merseyside</t>
  </si>
  <si>
    <t>Value for the former metropolitan county of South Yorkshire</t>
  </si>
  <si>
    <t>Value for the former metropolitan county of Tyne and Wear</t>
  </si>
  <si>
    <t>Value for the former metropolitan county of West Midlands</t>
  </si>
  <si>
    <t>Value for the former metropolitan county of West Yorkshire</t>
  </si>
  <si>
    <t>Value for the former primary care organisation in which the LA lies</t>
  </si>
  <si>
    <t>Value estimated from former primary care organisations covered by the LA</t>
  </si>
  <si>
    <t>Value is modelled or synthetic estimate</t>
  </si>
  <si>
    <t>Value missing</t>
  </si>
  <si>
    <t>Value not published for data quality reasons</t>
  </si>
  <si>
    <t>Value cannot be calculated as number of cases is too small</t>
  </si>
  <si>
    <t>Value missing in source data</t>
  </si>
  <si>
    <t>Data quality note</t>
  </si>
  <si>
    <t>There is a data quality issue with this value</t>
  </si>
  <si>
    <t>Selected Value Note</t>
  </si>
  <si>
    <t>ValueNoteId</t>
  </si>
  <si>
    <t>The list of relevant areas varies and is therefore not provided as part of the template. 
ONS 9-dig areacodes are required for areas where they exist and other areacodes (as recognised by PHOLIO) for areatypes not covered by the ONS codes such as Practice codes. Space for old codes and names is only provided for convenience.
Do not round or truncate the numbers. If the value is a percentage, please enter numbers between 0 and 100 (i.e. Usually 100 * count/denominator). If parts of the information are missing (e.g.individual records are suppressed or no confidence limits are calculated) leave the cells blank. Please remember to enter a valid ValueNoteId (See Value Notes lookup worksheet) if certain values require an explanation or are missing.</t>
  </si>
  <si>
    <t>2013</t>
  </si>
  <si>
    <t>1</t>
  </si>
  <si>
    <t>02N</t>
  </si>
  <si>
    <t>E38000001</t>
  </si>
  <si>
    <t>NHS Airedale, Wharfedale And Craven CCG</t>
  </si>
  <si>
    <t>09C</t>
  </si>
  <si>
    <t>E38000002</t>
  </si>
  <si>
    <t>NHS Ashford CCG</t>
  </si>
  <si>
    <t>10Y</t>
  </si>
  <si>
    <t>E38000003</t>
  </si>
  <si>
    <t>NHS Aylesbury Vale CCG</t>
  </si>
  <si>
    <t>07L</t>
  </si>
  <si>
    <t>E38000004</t>
  </si>
  <si>
    <t>NHS Barking And Dagenham CCG</t>
  </si>
  <si>
    <t>07M</t>
  </si>
  <si>
    <t>E38000005</t>
  </si>
  <si>
    <t>NHS Barnet CCG</t>
  </si>
  <si>
    <t>02P</t>
  </si>
  <si>
    <t>E38000006</t>
  </si>
  <si>
    <t>NHS Barnsley CCG</t>
  </si>
  <si>
    <t>99E</t>
  </si>
  <si>
    <t>E38000007</t>
  </si>
  <si>
    <t>NHS Basildon And Brentwood CCG</t>
  </si>
  <si>
    <t>02Q</t>
  </si>
  <si>
    <t>E38000008</t>
  </si>
  <si>
    <t>NHS Bassetlaw CCG</t>
  </si>
  <si>
    <t>11E</t>
  </si>
  <si>
    <t>E38000009</t>
  </si>
  <si>
    <t>NHS Bath And North East Somerset CCG</t>
  </si>
  <si>
    <t>06F</t>
  </si>
  <si>
    <t>E38000010</t>
  </si>
  <si>
    <t>NHS Bedfordshire CCG</t>
  </si>
  <si>
    <t>07N</t>
  </si>
  <si>
    <t>E38000011</t>
  </si>
  <si>
    <t>NHS Bexley CCG</t>
  </si>
  <si>
    <t>13P</t>
  </si>
  <si>
    <t>E38000012</t>
  </si>
  <si>
    <t>NHS Birmingham Crosscity CCG</t>
  </si>
  <si>
    <t>04X</t>
  </si>
  <si>
    <t>E38000013</t>
  </si>
  <si>
    <t>NHS Birmingham South And Central CCG</t>
  </si>
  <si>
    <t>00Q</t>
  </si>
  <si>
    <t>E38000014</t>
  </si>
  <si>
    <t>NHS Blackburn With Darwen CCG</t>
  </si>
  <si>
    <t>00R</t>
  </si>
  <si>
    <t>E38000015</t>
  </si>
  <si>
    <t>NHS Blackpool CCG</t>
  </si>
  <si>
    <t>00T</t>
  </si>
  <si>
    <t>E38000016</t>
  </si>
  <si>
    <t>NHS Bolton CCG</t>
  </si>
  <si>
    <t>10G</t>
  </si>
  <si>
    <t>E38000017</t>
  </si>
  <si>
    <t>NHS Bracknell And Ascot CCG</t>
  </si>
  <si>
    <t>02W</t>
  </si>
  <si>
    <t>E38000018</t>
  </si>
  <si>
    <t>NHS Bradford City CCG</t>
  </si>
  <si>
    <t>02R</t>
  </si>
  <si>
    <t>E38000019</t>
  </si>
  <si>
    <t>NHS Bradford Districts CCG</t>
  </si>
  <si>
    <t>07P</t>
  </si>
  <si>
    <t>E38000020</t>
  </si>
  <si>
    <t>NHS Brent CCG</t>
  </si>
  <si>
    <t>09D</t>
  </si>
  <si>
    <t>E38000021</t>
  </si>
  <si>
    <t>NHS Brighton And Hove CCG</t>
  </si>
  <si>
    <t>11H</t>
  </si>
  <si>
    <t>E38000022</t>
  </si>
  <si>
    <t>NHS Bristol CCG</t>
  </si>
  <si>
    <t>07Q</t>
  </si>
  <si>
    <t>E38000023</t>
  </si>
  <si>
    <t>NHS Bromley CCG</t>
  </si>
  <si>
    <t>00V</t>
  </si>
  <si>
    <t>E38000024</t>
  </si>
  <si>
    <t>NHS Bury CCG</t>
  </si>
  <si>
    <t>02T</t>
  </si>
  <si>
    <t>E38000025</t>
  </si>
  <si>
    <t>NHS Calderdale CCG</t>
  </si>
  <si>
    <t>06H</t>
  </si>
  <si>
    <t>E38000026</t>
  </si>
  <si>
    <t>NHS Cambridgeshire And Peterborough CCG</t>
  </si>
  <si>
    <t>07R</t>
  </si>
  <si>
    <t>E38000027</t>
  </si>
  <si>
    <t>NHS Camden CCG</t>
  </si>
  <si>
    <t>04Y</t>
  </si>
  <si>
    <t>E38000028</t>
  </si>
  <si>
    <t>NHS Cannock Chase CCG</t>
  </si>
  <si>
    <t>09E</t>
  </si>
  <si>
    <t>E38000029</t>
  </si>
  <si>
    <t>NHS Canterbury And Coastal CCG</t>
  </si>
  <si>
    <t>99F</t>
  </si>
  <si>
    <t>E38000030</t>
  </si>
  <si>
    <t>NHS Castle Point And Rochford CCG</t>
  </si>
  <si>
    <t>09A</t>
  </si>
  <si>
    <t>E38000031</t>
  </si>
  <si>
    <t>NHS Central London (Westminster) CCG</t>
  </si>
  <si>
    <t>00W</t>
  </si>
  <si>
    <t>E38000032</t>
  </si>
  <si>
    <t>NHS Central Manchester CCG</t>
  </si>
  <si>
    <t>10H</t>
  </si>
  <si>
    <t>E38000033</t>
  </si>
  <si>
    <t>NHS Chiltern CCG</t>
  </si>
  <si>
    <t>00X</t>
  </si>
  <si>
    <t>E38000034</t>
  </si>
  <si>
    <t>NHS Chorley And South Ribble CCG</t>
  </si>
  <si>
    <t>07T</t>
  </si>
  <si>
    <t>E38000035</t>
  </si>
  <si>
    <t>NHS City And Hackney CCG</t>
  </si>
  <si>
    <t>09G</t>
  </si>
  <si>
    <t>E38000036</t>
  </si>
  <si>
    <t>NHS Coastal West Sussex CCG</t>
  </si>
  <si>
    <t>03V</t>
  </si>
  <si>
    <t>E38000037</t>
  </si>
  <si>
    <t>NHS Corby CCG</t>
  </si>
  <si>
    <t>05A</t>
  </si>
  <si>
    <t>E38000038</t>
  </si>
  <si>
    <t>NHS Coventry And Rugby CCG</t>
  </si>
  <si>
    <t>09H</t>
  </si>
  <si>
    <t>E38000039</t>
  </si>
  <si>
    <t>NHS Crawley CCG</t>
  </si>
  <si>
    <t>07V</t>
  </si>
  <si>
    <t>E38000040</t>
  </si>
  <si>
    <t>NHS Croydon CCG</t>
  </si>
  <si>
    <t>01H</t>
  </si>
  <si>
    <t>E38000041</t>
  </si>
  <si>
    <t>NHS Cumbria CCG</t>
  </si>
  <si>
    <t>00C</t>
  </si>
  <si>
    <t>E38000042</t>
  </si>
  <si>
    <t>NHS Darlington CCG</t>
  </si>
  <si>
    <t>09J</t>
  </si>
  <si>
    <t>E38000043</t>
  </si>
  <si>
    <t>NHS Dartford, Gravesham And Swanley CCG</t>
  </si>
  <si>
    <t>02X</t>
  </si>
  <si>
    <t>E38000044</t>
  </si>
  <si>
    <t>NHS Doncaster CCG</t>
  </si>
  <si>
    <t>11J</t>
  </si>
  <si>
    <t>E38000045</t>
  </si>
  <si>
    <t>NHS Dorset CCG</t>
  </si>
  <si>
    <t>05C</t>
  </si>
  <si>
    <t>E38000046</t>
  </si>
  <si>
    <t>NHS Dudley CCG</t>
  </si>
  <si>
    <t>00D</t>
  </si>
  <si>
    <t>E38000047</t>
  </si>
  <si>
    <t>NHS Durham Dales, Easington And Sedgefield CCG</t>
  </si>
  <si>
    <t>07W</t>
  </si>
  <si>
    <t>E38000048</t>
  </si>
  <si>
    <t>NHS Ealing CCG</t>
  </si>
  <si>
    <t>06K</t>
  </si>
  <si>
    <t>E38000049</t>
  </si>
  <si>
    <t>NHS East And North Hertfordshire CCG</t>
  </si>
  <si>
    <t>01A</t>
  </si>
  <si>
    <t>E38000050</t>
  </si>
  <si>
    <t>NHS East Lancashire CCG</t>
  </si>
  <si>
    <t>03W</t>
  </si>
  <si>
    <t>E38000051</t>
  </si>
  <si>
    <t>NHS East Leicestershire And Rutland CCG</t>
  </si>
  <si>
    <t>02Y</t>
  </si>
  <si>
    <t>E38000052</t>
  </si>
  <si>
    <t>NHS East Riding Of Yorkshire CCG</t>
  </si>
  <si>
    <t>05D</t>
  </si>
  <si>
    <t>E38000053</t>
  </si>
  <si>
    <t>NHS East Staffordshire CCG</t>
  </si>
  <si>
    <t>09L</t>
  </si>
  <si>
    <t>E38000054</t>
  </si>
  <si>
    <t>NHS East Surrey CCG</t>
  </si>
  <si>
    <t>09F</t>
  </si>
  <si>
    <t>E38000055</t>
  </si>
  <si>
    <t>NHS Eastbourne, Hailsham And Seaford CCG</t>
  </si>
  <si>
    <t>01C</t>
  </si>
  <si>
    <t>E38000056</t>
  </si>
  <si>
    <t>NHS Eastern Cheshire CCG</t>
  </si>
  <si>
    <t>07X</t>
  </si>
  <si>
    <t>E38000057</t>
  </si>
  <si>
    <t>NHS Enfield CCG</t>
  </si>
  <si>
    <t>03X</t>
  </si>
  <si>
    <t>E38000058</t>
  </si>
  <si>
    <t>NHS Erewash CCG</t>
  </si>
  <si>
    <t>10K</t>
  </si>
  <si>
    <t>E38000059</t>
  </si>
  <si>
    <t>NHS Fareham And Gosport CCG</t>
  </si>
  <si>
    <t>02M</t>
  </si>
  <si>
    <t>E38000060</t>
  </si>
  <si>
    <t>NHS Fylde &amp; Wyre CCG</t>
  </si>
  <si>
    <t>00F</t>
  </si>
  <si>
    <t>E38000061</t>
  </si>
  <si>
    <t>NHS Gateshead CCG</t>
  </si>
  <si>
    <t>11M</t>
  </si>
  <si>
    <t>E38000062</t>
  </si>
  <si>
    <t>NHS Gloucestershire CCG</t>
  </si>
  <si>
    <t>06M</t>
  </si>
  <si>
    <t>E38000063</t>
  </si>
  <si>
    <t>NHS Great Yarmouth And Waveney CCG</t>
  </si>
  <si>
    <t>03A</t>
  </si>
  <si>
    <t>E38000064</t>
  </si>
  <si>
    <t>NHS Greater Huddersfield CCG</t>
  </si>
  <si>
    <t>01E</t>
  </si>
  <si>
    <t>E38000065</t>
  </si>
  <si>
    <t>NHS Greater Preston CCG</t>
  </si>
  <si>
    <t>08A</t>
  </si>
  <si>
    <t>E38000066</t>
  </si>
  <si>
    <t>NHS Greenwich CCG</t>
  </si>
  <si>
    <t>09N</t>
  </si>
  <si>
    <t>E38000067</t>
  </si>
  <si>
    <t>NHS Guildford And Waverley CCG</t>
  </si>
  <si>
    <t>01F</t>
  </si>
  <si>
    <t>E38000068</t>
  </si>
  <si>
    <t>NHS Halton CCG</t>
  </si>
  <si>
    <t>03D</t>
  </si>
  <si>
    <t>E38000069</t>
  </si>
  <si>
    <t>NHS Hambleton, Richmondshire And Whitby CCG</t>
  </si>
  <si>
    <t>08C</t>
  </si>
  <si>
    <t>E38000070</t>
  </si>
  <si>
    <t>NHS Hammersmith And Fulham CCG</t>
  </si>
  <si>
    <t>03Y</t>
  </si>
  <si>
    <t>E38000071</t>
  </si>
  <si>
    <t>NHS Hardwick CCG</t>
  </si>
  <si>
    <t>08D</t>
  </si>
  <si>
    <t>E38000072</t>
  </si>
  <si>
    <t>NHS Haringey CCG</t>
  </si>
  <si>
    <t>03E</t>
  </si>
  <si>
    <t>E38000073</t>
  </si>
  <si>
    <t>NHS Harrogate And Rural District CCG</t>
  </si>
  <si>
    <t>08E</t>
  </si>
  <si>
    <t>E38000074</t>
  </si>
  <si>
    <t>NHS Harrow CCG</t>
  </si>
  <si>
    <t>00K</t>
  </si>
  <si>
    <t>E38000075</t>
  </si>
  <si>
    <t>NHS Hartlepool And Stockton-On-Tees CCG</t>
  </si>
  <si>
    <t>09P</t>
  </si>
  <si>
    <t>E38000076</t>
  </si>
  <si>
    <t>NHS Hastings And Rother CCG</t>
  </si>
  <si>
    <t>08F</t>
  </si>
  <si>
    <t>E38000077</t>
  </si>
  <si>
    <t>NHS Havering CCG</t>
  </si>
  <si>
    <t>05F</t>
  </si>
  <si>
    <t>E38000078</t>
  </si>
  <si>
    <t>NHS Herefordshire CCG</t>
  </si>
  <si>
    <t>06N</t>
  </si>
  <si>
    <t>E38000079</t>
  </si>
  <si>
    <t>NHS Herts Valleys CCG</t>
  </si>
  <si>
    <t>01D</t>
  </si>
  <si>
    <t>E38000080</t>
  </si>
  <si>
    <t>NHS Heywood, Middleton And Rochdale CCG</t>
  </si>
  <si>
    <t>99K</t>
  </si>
  <si>
    <t>E38000081</t>
  </si>
  <si>
    <t>NHS High Weald Lewes Havens CCG</t>
  </si>
  <si>
    <t>08G</t>
  </si>
  <si>
    <t>E38000082</t>
  </si>
  <si>
    <t>NHS Hillingdon CCG</t>
  </si>
  <si>
    <t>09X</t>
  </si>
  <si>
    <t>E38000083</t>
  </si>
  <si>
    <t>NHS Horsham And Mid Sussex CCG</t>
  </si>
  <si>
    <t>07Y</t>
  </si>
  <si>
    <t>E38000084</t>
  </si>
  <si>
    <t>NHS Hounslow CCG</t>
  </si>
  <si>
    <t>03F</t>
  </si>
  <si>
    <t>E38000085</t>
  </si>
  <si>
    <t>NHS Hull CCG</t>
  </si>
  <si>
    <t>06L</t>
  </si>
  <si>
    <t>E38000086</t>
  </si>
  <si>
    <t>NHS Ipswich And East Suffolk CCG</t>
  </si>
  <si>
    <t>10L</t>
  </si>
  <si>
    <t>E38000087</t>
  </si>
  <si>
    <t>NHS Isle Of Wight CCG</t>
  </si>
  <si>
    <t>08H</t>
  </si>
  <si>
    <t>E38000088</t>
  </si>
  <si>
    <t>NHS Islington CCG</t>
  </si>
  <si>
    <t>11N</t>
  </si>
  <si>
    <t>E38000089</t>
  </si>
  <si>
    <t>NHS Kernow CCG</t>
  </si>
  <si>
    <t>08J</t>
  </si>
  <si>
    <t>E38000090</t>
  </si>
  <si>
    <t>NHS Kingston CCG</t>
  </si>
  <si>
    <t>01J</t>
  </si>
  <si>
    <t>E38000091</t>
  </si>
  <si>
    <t>NHS Knowsley CCG</t>
  </si>
  <si>
    <t>08K</t>
  </si>
  <si>
    <t>E38000092</t>
  </si>
  <si>
    <t>NHS Lambeth CCG</t>
  </si>
  <si>
    <t>01K</t>
  </si>
  <si>
    <t>E38000093</t>
  </si>
  <si>
    <t>NHS Lancashire North CCG</t>
  </si>
  <si>
    <t>02V</t>
  </si>
  <si>
    <t>E38000094</t>
  </si>
  <si>
    <t>NHS Leeds North CCG</t>
  </si>
  <si>
    <t>03G</t>
  </si>
  <si>
    <t>E38000095</t>
  </si>
  <si>
    <t>NHS Leeds South And East CCG</t>
  </si>
  <si>
    <t>03C</t>
  </si>
  <si>
    <t>E38000096</t>
  </si>
  <si>
    <t>NHS Leeds West CCG</t>
  </si>
  <si>
    <t>04C</t>
  </si>
  <si>
    <t>E38000097</t>
  </si>
  <si>
    <t>NHS Leicester City CCG</t>
  </si>
  <si>
    <t>08L</t>
  </si>
  <si>
    <t>E38000098</t>
  </si>
  <si>
    <t>NHS Lewisham CCG</t>
  </si>
  <si>
    <t>03T</t>
  </si>
  <si>
    <t>E38000099</t>
  </si>
  <si>
    <t>NHS Lincolnshire East CCG</t>
  </si>
  <si>
    <t>04D</t>
  </si>
  <si>
    <t>E38000100</t>
  </si>
  <si>
    <t>NHS Lincolnshire West CCG</t>
  </si>
  <si>
    <t>99A</t>
  </si>
  <si>
    <t>E38000101</t>
  </si>
  <si>
    <t>NHS Liverpool CCG</t>
  </si>
  <si>
    <t>06P</t>
  </si>
  <si>
    <t>E38000102</t>
  </si>
  <si>
    <t>NHS Luton CCG</t>
  </si>
  <si>
    <t>04E</t>
  </si>
  <si>
    <t>E38000103</t>
  </si>
  <si>
    <t>NHS Mansfield And Ashfield CCG</t>
  </si>
  <si>
    <t>09W</t>
  </si>
  <si>
    <t>E38000104</t>
  </si>
  <si>
    <t>NHS Medway CCG</t>
  </si>
  <si>
    <t>08R</t>
  </si>
  <si>
    <t>E38000105</t>
  </si>
  <si>
    <t>NHS Merton CCG</t>
  </si>
  <si>
    <t>06Q</t>
  </si>
  <si>
    <t>E38000106</t>
  </si>
  <si>
    <t>NHS Mid Essex CCG</t>
  </si>
  <si>
    <t>04F</t>
  </si>
  <si>
    <t>E38000107</t>
  </si>
  <si>
    <t>NHS Milton Keynes CCG</t>
  </si>
  <si>
    <t>04G</t>
  </si>
  <si>
    <t>E38000108</t>
  </si>
  <si>
    <t>NHS Nene CCG</t>
  </si>
  <si>
    <t>04H</t>
  </si>
  <si>
    <t>E38000109</t>
  </si>
  <si>
    <t>NHS Newark &amp; Sherwood CCG</t>
  </si>
  <si>
    <t>10M</t>
  </si>
  <si>
    <t>E38000110</t>
  </si>
  <si>
    <t>NHS Newbury And District CCG</t>
  </si>
  <si>
    <t>00G</t>
  </si>
  <si>
    <t>E38000111</t>
  </si>
  <si>
    <t>NHS Newcastle North And East CCG</t>
  </si>
  <si>
    <t>00H</t>
  </si>
  <si>
    <t>E38000112</t>
  </si>
  <si>
    <t>NHS Newcastle West CCG</t>
  </si>
  <si>
    <t>08M</t>
  </si>
  <si>
    <t>E38000113</t>
  </si>
  <si>
    <t>NHS Newham CCG</t>
  </si>
  <si>
    <t>10N</t>
  </si>
  <si>
    <t>E38000114</t>
  </si>
  <si>
    <t>NHS North &amp; West Reading CCG</t>
  </si>
  <si>
    <t>04J</t>
  </si>
  <si>
    <t>E38000115</t>
  </si>
  <si>
    <t>NHS North Derbyshire CCG</t>
  </si>
  <si>
    <t>00J</t>
  </si>
  <si>
    <t>E38000116</t>
  </si>
  <si>
    <t>NHS North Durham CCG</t>
  </si>
  <si>
    <t>06T</t>
  </si>
  <si>
    <t>E38000117</t>
  </si>
  <si>
    <t>NHS North East Essex CCG</t>
  </si>
  <si>
    <t>99M</t>
  </si>
  <si>
    <t>E38000118</t>
  </si>
  <si>
    <t>NHS North East Hampshire And Farnham CCG</t>
  </si>
  <si>
    <t>03H</t>
  </si>
  <si>
    <t>E38000119</t>
  </si>
  <si>
    <t>NHS North East Lincolnshire CCG</t>
  </si>
  <si>
    <t>10J</t>
  </si>
  <si>
    <t>E38000120</t>
  </si>
  <si>
    <t>NHS North Hampshire CCG</t>
  </si>
  <si>
    <t>03J</t>
  </si>
  <si>
    <t>E38000121</t>
  </si>
  <si>
    <t>NHS North Kirklees CCG</t>
  </si>
  <si>
    <t>03K</t>
  </si>
  <si>
    <t>E38000122</t>
  </si>
  <si>
    <t>NHS North Lincolnshire CCG</t>
  </si>
  <si>
    <t>01M</t>
  </si>
  <si>
    <t>E38000123</t>
  </si>
  <si>
    <t>NHS North Manchester CCG</t>
  </si>
  <si>
    <t>06V</t>
  </si>
  <si>
    <t>E38000124</t>
  </si>
  <si>
    <t>NHS North Norfolk CCG</t>
  </si>
  <si>
    <t>11T</t>
  </si>
  <si>
    <t>E38000125</t>
  </si>
  <si>
    <t>NHS North Somerset CCG</t>
  </si>
  <si>
    <t>05G</t>
  </si>
  <si>
    <t>E38000126</t>
  </si>
  <si>
    <t>NHS North Staffordshire CCG</t>
  </si>
  <si>
    <t>99C</t>
  </si>
  <si>
    <t>E38000127</t>
  </si>
  <si>
    <t>NHS North Tyneside CCG</t>
  </si>
  <si>
    <t>09Y</t>
  </si>
  <si>
    <t>E38000128</t>
  </si>
  <si>
    <t>NHS North West Surrey CCG</t>
  </si>
  <si>
    <t>99P</t>
  </si>
  <si>
    <t>E38000129</t>
  </si>
  <si>
    <t>NHS North, East, West Devon CCG</t>
  </si>
  <si>
    <t>00L</t>
  </si>
  <si>
    <t>E38000130</t>
  </si>
  <si>
    <t>NHS Northumberland CCG</t>
  </si>
  <si>
    <t>06W</t>
  </si>
  <si>
    <t>E38000131</t>
  </si>
  <si>
    <t>NHS Norwich CCG</t>
  </si>
  <si>
    <t>04K</t>
  </si>
  <si>
    <t>E38000132</t>
  </si>
  <si>
    <t>NHS Nottingham City CCG</t>
  </si>
  <si>
    <t>04L</t>
  </si>
  <si>
    <t>E38000133</t>
  </si>
  <si>
    <t>NHS Nottingham North And East CCG</t>
  </si>
  <si>
    <t>04M</t>
  </si>
  <si>
    <t>E38000134</t>
  </si>
  <si>
    <t>NHS Nottingham West CCG</t>
  </si>
  <si>
    <t>00Y</t>
  </si>
  <si>
    <t>E38000135</t>
  </si>
  <si>
    <t>NHS Oldham CCG</t>
  </si>
  <si>
    <t>10Q</t>
  </si>
  <si>
    <t>E38000136</t>
  </si>
  <si>
    <t>NHS Oxfordshire CCG</t>
  </si>
  <si>
    <t>10R</t>
  </si>
  <si>
    <t>E38000137</t>
  </si>
  <si>
    <t>NHS Portsmouth CCG</t>
  </si>
  <si>
    <t>08N</t>
  </si>
  <si>
    <t>E38000138</t>
  </si>
  <si>
    <t>NHS Redbridge CCG</t>
  </si>
  <si>
    <t>05J</t>
  </si>
  <si>
    <t>E38000139</t>
  </si>
  <si>
    <t>NHS Redditch And Bromsgrove CCG</t>
  </si>
  <si>
    <t>08P</t>
  </si>
  <si>
    <t>E38000140</t>
  </si>
  <si>
    <t>NHS Richmond CCG</t>
  </si>
  <si>
    <t>03L</t>
  </si>
  <si>
    <t>E38000141</t>
  </si>
  <si>
    <t>NHS Rotherham CCG</t>
  </si>
  <si>
    <t>04N</t>
  </si>
  <si>
    <t>E38000142</t>
  </si>
  <si>
    <t>NHS Rushcliffe CCG</t>
  </si>
  <si>
    <t>01G</t>
  </si>
  <si>
    <t>E38000143</t>
  </si>
  <si>
    <t>NHS Salford CCG</t>
  </si>
  <si>
    <t>05L</t>
  </si>
  <si>
    <t>E38000144</t>
  </si>
  <si>
    <t>NHS Sandwell And West Birmingham CCG</t>
  </si>
  <si>
    <t>03M</t>
  </si>
  <si>
    <t>E38000145</t>
  </si>
  <si>
    <t>NHS Scarborough And Ryedale CCG</t>
  </si>
  <si>
    <t>03N</t>
  </si>
  <si>
    <t>E38000146</t>
  </si>
  <si>
    <t>NHS Sheffield CCG</t>
  </si>
  <si>
    <t>05N</t>
  </si>
  <si>
    <t>E38000147</t>
  </si>
  <si>
    <t>NHS Shropshire CCG</t>
  </si>
  <si>
    <t>10T</t>
  </si>
  <si>
    <t>E38000148</t>
  </si>
  <si>
    <t>NHS Slough CCG</t>
  </si>
  <si>
    <t>05P</t>
  </si>
  <si>
    <t>E38000149</t>
  </si>
  <si>
    <t>NHS Solihull CCG</t>
  </si>
  <si>
    <t>11X</t>
  </si>
  <si>
    <t>E38000150</t>
  </si>
  <si>
    <t>NHS Somerset CCG</t>
  </si>
  <si>
    <t>01R</t>
  </si>
  <si>
    <t>E38000151</t>
  </si>
  <si>
    <t>NHS South Cheshire CCG</t>
  </si>
  <si>
    <t>99Q</t>
  </si>
  <si>
    <t>E38000152</t>
  </si>
  <si>
    <t>NHS South Devon And Torbay CCG</t>
  </si>
  <si>
    <t>05Q</t>
  </si>
  <si>
    <t>E38000153</t>
  </si>
  <si>
    <t>NHS South East Staffs And Seisdon Peninsular CCG</t>
  </si>
  <si>
    <t>10V</t>
  </si>
  <si>
    <t>E38000154</t>
  </si>
  <si>
    <t>NHS South Eastern Hampshire CCG</t>
  </si>
  <si>
    <t>12A</t>
  </si>
  <si>
    <t>E38000155</t>
  </si>
  <si>
    <t>NHS South Gloucestershire CCG</t>
  </si>
  <si>
    <t>10A</t>
  </si>
  <si>
    <t>E38000156</t>
  </si>
  <si>
    <t>NHS South Kent Coast CCG</t>
  </si>
  <si>
    <t>99D</t>
  </si>
  <si>
    <t>E38000157</t>
  </si>
  <si>
    <t>NHS South Lincolnshire CCG</t>
  </si>
  <si>
    <t>01N</t>
  </si>
  <si>
    <t>E38000158</t>
  </si>
  <si>
    <t>NHS South Manchester CCG</t>
  </si>
  <si>
    <t>06Y</t>
  </si>
  <si>
    <t>E38000159</t>
  </si>
  <si>
    <t>NHS South Norfolk CCG</t>
  </si>
  <si>
    <t>10W</t>
  </si>
  <si>
    <t>E38000160</t>
  </si>
  <si>
    <t>NHS South Reading CCG</t>
  </si>
  <si>
    <t>01T</t>
  </si>
  <si>
    <t>E38000161</t>
  </si>
  <si>
    <t>NHS South Sefton CCG</t>
  </si>
  <si>
    <t>00M</t>
  </si>
  <si>
    <t>E38000162</t>
  </si>
  <si>
    <t>NHS South Tees CCG</t>
  </si>
  <si>
    <t>00N</t>
  </si>
  <si>
    <t>E38000163</t>
  </si>
  <si>
    <t>NHS South Tyneside CCG</t>
  </si>
  <si>
    <t>05R</t>
  </si>
  <si>
    <t>E38000164</t>
  </si>
  <si>
    <t>NHS South Warwickshire CCG</t>
  </si>
  <si>
    <t>04Q</t>
  </si>
  <si>
    <t>E38000165</t>
  </si>
  <si>
    <t>NHS South West Lincolnshire CCG</t>
  </si>
  <si>
    <t>05T</t>
  </si>
  <si>
    <t>E38000166</t>
  </si>
  <si>
    <t>NHS South Worcestershire CCG</t>
  </si>
  <si>
    <t>10X</t>
  </si>
  <si>
    <t>E38000167</t>
  </si>
  <si>
    <t>NHS Southampton CCG</t>
  </si>
  <si>
    <t>99G</t>
  </si>
  <si>
    <t>E38000168</t>
  </si>
  <si>
    <t>NHS Southend CCG</t>
  </si>
  <si>
    <t>04R</t>
  </si>
  <si>
    <t>E38000169</t>
  </si>
  <si>
    <t>NHS Southern Derbyshire CCG</t>
  </si>
  <si>
    <t>01V</t>
  </si>
  <si>
    <t>E38000170</t>
  </si>
  <si>
    <t>NHS Southport And Formby CCG</t>
  </si>
  <si>
    <t>08Q</t>
  </si>
  <si>
    <t>E38000171</t>
  </si>
  <si>
    <t>NHS Southwark CCG</t>
  </si>
  <si>
    <t>01X</t>
  </si>
  <si>
    <t>E38000172</t>
  </si>
  <si>
    <t>NHS St Helens CCG</t>
  </si>
  <si>
    <t>05V</t>
  </si>
  <si>
    <t>E38000173</t>
  </si>
  <si>
    <t>NHS Stafford And Surrounds CCG</t>
  </si>
  <si>
    <t>01W</t>
  </si>
  <si>
    <t>E38000174</t>
  </si>
  <si>
    <t>NHS Stockport CCG</t>
  </si>
  <si>
    <t>05W</t>
  </si>
  <si>
    <t>E38000175</t>
  </si>
  <si>
    <t>NHS Stoke On Trent CCG</t>
  </si>
  <si>
    <t>00P</t>
  </si>
  <si>
    <t>E38000176</t>
  </si>
  <si>
    <t>NHS Sunderland CCG</t>
  </si>
  <si>
    <t>99H</t>
  </si>
  <si>
    <t>E38000177</t>
  </si>
  <si>
    <t>NHS Surrey Downs CCG</t>
  </si>
  <si>
    <t>10C</t>
  </si>
  <si>
    <t>E38000178</t>
  </si>
  <si>
    <t>NHS Surrey Heath CCG</t>
  </si>
  <si>
    <t>08T</t>
  </si>
  <si>
    <t>E38000179</t>
  </si>
  <si>
    <t>NHS Sutton CCG</t>
  </si>
  <si>
    <t>10D</t>
  </si>
  <si>
    <t>E38000180</t>
  </si>
  <si>
    <t>NHS Swale CCG</t>
  </si>
  <si>
    <t>12D</t>
  </si>
  <si>
    <t>E38000181</t>
  </si>
  <si>
    <t>NHS Swindon CCG</t>
  </si>
  <si>
    <t>01Y</t>
  </si>
  <si>
    <t>E38000182</t>
  </si>
  <si>
    <t>NHS Tameside And Glossop CCG</t>
  </si>
  <si>
    <t>05X</t>
  </si>
  <si>
    <t>E38000183</t>
  </si>
  <si>
    <t>NHS Telford And Wrekin CCG</t>
  </si>
  <si>
    <t>10E</t>
  </si>
  <si>
    <t>E38000184</t>
  </si>
  <si>
    <t>NHS Thanet CCG</t>
  </si>
  <si>
    <t>07G</t>
  </si>
  <si>
    <t>E38000185</t>
  </si>
  <si>
    <t>NHS Thurrock CCG</t>
  </si>
  <si>
    <t>08V</t>
  </si>
  <si>
    <t>E38000186</t>
  </si>
  <si>
    <t>NHS Tower Hamlets CCG</t>
  </si>
  <si>
    <t>02A</t>
  </si>
  <si>
    <t>E38000187</t>
  </si>
  <si>
    <t>NHS Trafford CCG</t>
  </si>
  <si>
    <t>03Q</t>
  </si>
  <si>
    <t>E38000188</t>
  </si>
  <si>
    <t>NHS Vale Of York CCG</t>
  </si>
  <si>
    <t>02D</t>
  </si>
  <si>
    <t>E38000189</t>
  </si>
  <si>
    <t>NHS Vale Royal CCG</t>
  </si>
  <si>
    <t>03R</t>
  </si>
  <si>
    <t>E38000190</t>
  </si>
  <si>
    <t>NHS Wakefield CCG</t>
  </si>
  <si>
    <t>05Y</t>
  </si>
  <si>
    <t>E38000191</t>
  </si>
  <si>
    <t>NHS Walsall CCG</t>
  </si>
  <si>
    <t>08W</t>
  </si>
  <si>
    <t>E38000192</t>
  </si>
  <si>
    <t>NHS Waltham Forest CCG</t>
  </si>
  <si>
    <t>08X</t>
  </si>
  <si>
    <t>E38000193</t>
  </si>
  <si>
    <t>NHS Wandsworth CCG</t>
  </si>
  <si>
    <t>02E</t>
  </si>
  <si>
    <t>E38000194</t>
  </si>
  <si>
    <t>NHS Warrington CCG</t>
  </si>
  <si>
    <t>05H</t>
  </si>
  <si>
    <t>E38000195</t>
  </si>
  <si>
    <t>NHS Warwickshire North CCG</t>
  </si>
  <si>
    <t>02F</t>
  </si>
  <si>
    <t>E38000196</t>
  </si>
  <si>
    <t>NHS West Cheshire CCG</t>
  </si>
  <si>
    <t>07H</t>
  </si>
  <si>
    <t>E38000197</t>
  </si>
  <si>
    <t>NHS West Essex CCG</t>
  </si>
  <si>
    <t>11A</t>
  </si>
  <si>
    <t>E38000198</t>
  </si>
  <si>
    <t>NHS West Hampshire CCG</t>
  </si>
  <si>
    <t>99J</t>
  </si>
  <si>
    <t>E38000199</t>
  </si>
  <si>
    <t>NHS West Kent CCG</t>
  </si>
  <si>
    <t>02G</t>
  </si>
  <si>
    <t>E38000200</t>
  </si>
  <si>
    <t>NHS West Lancashire CCG</t>
  </si>
  <si>
    <t>04V</t>
  </si>
  <si>
    <t>E38000201</t>
  </si>
  <si>
    <t>NHS West Leicestershire CCG</t>
  </si>
  <si>
    <t>08Y</t>
  </si>
  <si>
    <t>E38000202</t>
  </si>
  <si>
    <t>NHS West London (Kensington and Chelsea, Queen's Park and Paddington) CCG</t>
  </si>
  <si>
    <t>07J</t>
  </si>
  <si>
    <t>E38000203</t>
  </si>
  <si>
    <t>NHS West Norfolk CCG</t>
  </si>
  <si>
    <t>07K</t>
  </si>
  <si>
    <t>E38000204</t>
  </si>
  <si>
    <t>NHS West Suffolk CCG</t>
  </si>
  <si>
    <t>02H</t>
  </si>
  <si>
    <t>E38000205</t>
  </si>
  <si>
    <t>NHS Wigan Borough CCG</t>
  </si>
  <si>
    <t>99N</t>
  </si>
  <si>
    <t>E38000206</t>
  </si>
  <si>
    <t>NHS Wiltshire CCG</t>
  </si>
  <si>
    <t>11C</t>
  </si>
  <si>
    <t>E38000207</t>
  </si>
  <si>
    <t>NHS Windsor, Ascot And Maidenhead CCG</t>
  </si>
  <si>
    <t>12F</t>
  </si>
  <si>
    <t>E38000208</t>
  </si>
  <si>
    <t>NHS Wirral CCG</t>
  </si>
  <si>
    <t>11D</t>
  </si>
  <si>
    <t>E38000209</t>
  </si>
  <si>
    <t>NHS Wokingham CCG</t>
  </si>
  <si>
    <t>06A</t>
  </si>
  <si>
    <t>E38000210</t>
  </si>
  <si>
    <t>NHS Wolverhampton CCG</t>
  </si>
  <si>
    <t>06D</t>
  </si>
  <si>
    <t>E38000211</t>
  </si>
  <si>
    <t>NHS Wyre Forest CCG</t>
  </si>
</sst>
</file>

<file path=xl/styles.xml><?xml version="1.0" encoding="utf-8"?>
<styleSheet xmlns="http://schemas.openxmlformats.org/spreadsheetml/2006/main">
  <fonts count="12">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theme="1"/>
      <name val="Arial"/>
      <family val="2"/>
    </font>
    <font>
      <sz val="11"/>
      <color theme="0"/>
      <name val="Calibri"/>
      <family val="2"/>
      <scheme val="minor"/>
    </font>
    <font>
      <sz val="11"/>
      <color theme="1"/>
      <name val="Calibri"/>
      <family val="2"/>
      <scheme val="minor"/>
    </font>
    <font>
      <sz val="10"/>
      <color indexed="8"/>
      <name val="Arial"/>
      <family val="2"/>
    </font>
    <font>
      <sz val="10"/>
      <color indexed="8"/>
      <name val="Calibri"/>
      <family val="2"/>
    </font>
    <font>
      <sz val="10"/>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59996337778862885"/>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5" fillId="0" borderId="0"/>
    <xf numFmtId="0" fontId="1" fillId="0" borderId="0"/>
    <xf numFmtId="0" fontId="7" fillId="0" borderId="0"/>
    <xf numFmtId="0" fontId="8" fillId="0" borderId="0"/>
  </cellStyleXfs>
  <cellXfs count="76">
    <xf numFmtId="0" fontId="0" fillId="0" borderId="0" xfId="0"/>
    <xf numFmtId="0" fontId="0" fillId="3" borderId="0" xfId="0" applyFill="1" applyProtection="1"/>
    <xf numFmtId="0" fontId="2" fillId="3" borderId="0" xfId="0" applyFont="1" applyFill="1" applyProtection="1"/>
    <xf numFmtId="0" fontId="2" fillId="2" borderId="1" xfId="0" applyFont="1" applyFill="1" applyBorder="1" applyProtection="1"/>
    <xf numFmtId="0" fontId="0" fillId="3" borderId="0" xfId="0" applyFill="1"/>
    <xf numFmtId="0" fontId="0" fillId="3" borderId="0" xfId="0" applyFill="1" applyAlignment="1">
      <alignment wrapText="1"/>
    </xf>
    <xf numFmtId="0" fontId="2" fillId="2" borderId="3" xfId="0" applyFont="1" applyFill="1" applyBorder="1"/>
    <xf numFmtId="0" fontId="0" fillId="2" borderId="7" xfId="0" applyFill="1" applyBorder="1"/>
    <xf numFmtId="0" fontId="0" fillId="2" borderId="4" xfId="0" applyFill="1" applyBorder="1"/>
    <xf numFmtId="0" fontId="2" fillId="2" borderId="5" xfId="0" applyFont="1" applyFill="1" applyBorder="1"/>
    <xf numFmtId="0" fontId="0" fillId="2" borderId="8" xfId="0" applyFill="1" applyBorder="1"/>
    <xf numFmtId="0" fontId="0" fillId="2" borderId="6" xfId="0" applyFill="1" applyBorder="1"/>
    <xf numFmtId="0" fontId="4" fillId="2" borderId="9" xfId="0" quotePrefix="1" applyNumberFormat="1" applyFont="1" applyFill="1" applyBorder="1"/>
    <xf numFmtId="0" fontId="4" fillId="2" borderId="10" xfId="0" quotePrefix="1" applyNumberFormat="1" applyFont="1" applyFill="1" applyBorder="1"/>
    <xf numFmtId="0" fontId="4" fillId="2" borderId="5" xfId="0" quotePrefix="1" applyNumberFormat="1" applyFont="1" applyFill="1" applyBorder="1"/>
    <xf numFmtId="0" fontId="4" fillId="2" borderId="6" xfId="0" quotePrefix="1" applyNumberFormat="1" applyFont="1" applyFill="1" applyBorder="1"/>
    <xf numFmtId="0" fontId="4" fillId="2" borderId="6" xfId="0" applyNumberFormat="1" applyFont="1" applyFill="1" applyBorder="1"/>
    <xf numFmtId="0" fontId="4" fillId="2" borderId="9" xfId="0" applyFont="1" applyFill="1" applyBorder="1"/>
    <xf numFmtId="0" fontId="4" fillId="2" borderId="10" xfId="0" applyFont="1" applyFill="1" applyBorder="1" applyAlignment="1">
      <alignment horizontal="left"/>
    </xf>
    <xf numFmtId="0" fontId="4" fillId="2" borderId="5" xfId="0" applyFont="1" applyFill="1" applyBorder="1"/>
    <xf numFmtId="0" fontId="0" fillId="2" borderId="10" xfId="0" applyFill="1" applyBorder="1"/>
    <xf numFmtId="0" fontId="0" fillId="2" borderId="9" xfId="0" applyFont="1" applyFill="1" applyBorder="1"/>
    <xf numFmtId="0" fontId="0" fillId="2" borderId="5" xfId="0" applyFont="1" applyFill="1" applyBorder="1"/>
    <xf numFmtId="0" fontId="4" fillId="2" borderId="10" xfId="0" quotePrefix="1" applyNumberFormat="1" applyFont="1" applyFill="1" applyBorder="1" applyAlignment="1">
      <alignment horizontal="left"/>
    </xf>
    <xf numFmtId="0" fontId="0" fillId="3" borderId="0" xfId="0" applyFill="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4" fillId="2" borderId="9" xfId="0" quotePrefix="1" applyNumberFormat="1" applyFont="1" applyFill="1" applyBorder="1" applyAlignment="1">
      <alignment horizontal="left"/>
    </xf>
    <xf numFmtId="0" fontId="4" fillId="2" borderId="5" xfId="0" quotePrefix="1" applyNumberFormat="1" applyFont="1" applyFill="1" applyBorder="1" applyAlignment="1">
      <alignment horizontal="left"/>
    </xf>
    <xf numFmtId="0" fontId="0" fillId="3" borderId="0" xfId="0" applyFill="1" applyAlignment="1">
      <alignment horizontal="left" wrapText="1"/>
    </xf>
    <xf numFmtId="0" fontId="0" fillId="3" borderId="0" xfId="0" applyFill="1" applyBorder="1" applyProtection="1"/>
    <xf numFmtId="0" fontId="0" fillId="4" borderId="0" xfId="0" applyFill="1" applyBorder="1" applyProtection="1"/>
    <xf numFmtId="0" fontId="4" fillId="2" borderId="10" xfId="0" applyNumberFormat="1" applyFont="1" applyFill="1" applyBorder="1"/>
    <xf numFmtId="49" fontId="4" fillId="2" borderId="9" xfId="0" quotePrefix="1" applyNumberFormat="1" applyFont="1" applyFill="1" applyBorder="1" applyAlignment="1">
      <alignment horizontal="left"/>
    </xf>
    <xf numFmtId="0" fontId="0" fillId="3" borderId="0" xfId="0" quotePrefix="1" applyFill="1" applyAlignment="1">
      <alignment wrapText="1"/>
    </xf>
    <xf numFmtId="0" fontId="3" fillId="2" borderId="9" xfId="0" applyNumberFormat="1" applyFont="1" applyFill="1" applyBorder="1" applyAlignment="1">
      <alignment horizontal="left"/>
    </xf>
    <xf numFmtId="0" fontId="3" fillId="2" borderId="10" xfId="0" applyNumberFormat="1" applyFont="1" applyFill="1" applyBorder="1" applyAlignment="1">
      <alignment horizontal="left"/>
    </xf>
    <xf numFmtId="1" fontId="0" fillId="0" borderId="0" xfId="0" applyNumberFormat="1"/>
    <xf numFmtId="1" fontId="4" fillId="2" borderId="10" xfId="0" applyNumberFormat="1" applyFont="1" applyFill="1" applyBorder="1" applyAlignment="1">
      <alignment horizontal="left"/>
    </xf>
    <xf numFmtId="0" fontId="4" fillId="2" borderId="10" xfId="0" applyNumberFormat="1" applyFont="1" applyFill="1" applyBorder="1" applyAlignment="1">
      <alignment horizontal="left"/>
    </xf>
    <xf numFmtId="1" fontId="4" fillId="2" borderId="9" xfId="0" quotePrefix="1" applyNumberFormat="1" applyFont="1" applyFill="1" applyBorder="1"/>
    <xf numFmtId="0" fontId="0" fillId="3" borderId="0" xfId="0" quotePrefix="1" applyNumberFormat="1" applyFill="1" applyAlignment="1">
      <alignment wrapText="1"/>
    </xf>
    <xf numFmtId="0" fontId="6" fillId="0" borderId="0" xfId="0" applyNumberFormat="1" applyFont="1"/>
    <xf numFmtId="1" fontId="6" fillId="0" borderId="0" xfId="0" applyNumberFormat="1" applyFont="1"/>
    <xf numFmtId="0" fontId="6" fillId="0" borderId="0" xfId="0" applyFont="1"/>
    <xf numFmtId="0" fontId="0" fillId="0" borderId="0" xfId="0" applyAlignment="1">
      <alignment horizontal="left" vertical="top" wrapText="1"/>
    </xf>
    <xf numFmtId="1" fontId="0" fillId="0" borderId="0" xfId="0" applyNumberFormat="1" applyAlignment="1">
      <alignment horizontal="left" vertical="top"/>
    </xf>
    <xf numFmtId="0" fontId="2" fillId="5" borderId="1" xfId="0" applyFont="1" applyFill="1" applyBorder="1" applyProtection="1"/>
    <xf numFmtId="0" fontId="2" fillId="5" borderId="0" xfId="0" applyFont="1" applyFill="1" applyProtection="1"/>
    <xf numFmtId="0" fontId="0" fillId="2" borderId="9" xfId="0" applyFill="1" applyBorder="1"/>
    <xf numFmtId="0" fontId="0" fillId="4" borderId="0" xfId="0" applyFill="1"/>
    <xf numFmtId="1" fontId="0" fillId="4" borderId="0" xfId="0" applyNumberFormat="1" applyFill="1"/>
    <xf numFmtId="0" fontId="0" fillId="4" borderId="0" xfId="0" applyFill="1" applyAlignment="1">
      <alignment vertical="top"/>
    </xf>
    <xf numFmtId="0" fontId="4" fillId="2" borderId="6" xfId="0" applyFont="1" applyFill="1" applyBorder="1" applyAlignment="1">
      <alignment horizontal="left"/>
    </xf>
    <xf numFmtId="0" fontId="4" fillId="2" borderId="0" xfId="0" applyFont="1" applyFill="1" applyBorder="1" applyAlignment="1">
      <alignment horizontal="left"/>
    </xf>
    <xf numFmtId="0" fontId="4" fillId="6" borderId="0" xfId="0" applyNumberFormat="1" applyFont="1" applyFill="1" applyBorder="1"/>
    <xf numFmtId="0" fontId="4" fillId="2" borderId="0" xfId="0" quotePrefix="1" applyFont="1" applyFill="1" applyBorder="1" applyAlignment="1">
      <alignment horizontal="left"/>
    </xf>
    <xf numFmtId="3" fontId="4" fillId="2" borderId="0" xfId="0" quotePrefix="1" applyNumberFormat="1" applyFont="1" applyFill="1" applyBorder="1" applyAlignment="1">
      <alignment horizontal="left"/>
    </xf>
    <xf numFmtId="0" fontId="4" fillId="2" borderId="9" xfId="0" applyFont="1" applyFill="1" applyBorder="1"/>
    <xf numFmtId="0" fontId="4" fillId="2" borderId="10" xfId="0" applyFont="1" applyFill="1" applyBorder="1" applyAlignment="1">
      <alignment horizontal="left"/>
    </xf>
    <xf numFmtId="3" fontId="4" fillId="2" borderId="10" xfId="0" applyNumberFormat="1" applyFont="1" applyFill="1" applyBorder="1" applyAlignment="1">
      <alignment horizontal="left"/>
    </xf>
    <xf numFmtId="0" fontId="4" fillId="2" borderId="5" xfId="0" applyFont="1" applyFill="1" applyBorder="1"/>
    <xf numFmtId="0" fontId="4" fillId="2" borderId="6" xfId="0" applyFont="1" applyFill="1" applyBorder="1" applyAlignment="1">
      <alignment horizontal="left"/>
    </xf>
    <xf numFmtId="0" fontId="0" fillId="0" borderId="0" xfId="0" applyFill="1" applyAlignment="1">
      <alignment vertical="top"/>
    </xf>
    <xf numFmtId="0" fontId="0" fillId="4" borderId="2" xfId="0" applyNumberFormat="1" applyFill="1" applyBorder="1" applyProtection="1">
      <protection locked="0"/>
    </xf>
    <xf numFmtId="0" fontId="0" fillId="4" borderId="0" xfId="0" applyNumberFormat="1" applyFill="1" applyBorder="1" applyProtection="1"/>
    <xf numFmtId="0" fontId="9" fillId="0" borderId="13" xfId="4" applyFont="1" applyFill="1" applyBorder="1" applyAlignment="1"/>
    <xf numFmtId="0" fontId="9" fillId="0" borderId="0" xfId="4" applyFont="1" applyFill="1" applyBorder="1" applyAlignment="1"/>
    <xf numFmtId="0" fontId="10" fillId="0" borderId="0" xfId="0" applyFont="1" applyBorder="1" applyAlignment="1"/>
    <xf numFmtId="0" fontId="10" fillId="0" borderId="0" xfId="0" applyFont="1" applyAlignment="1"/>
    <xf numFmtId="0" fontId="11" fillId="0" borderId="0" xfId="0" applyFont="1"/>
    <xf numFmtId="0" fontId="0" fillId="0" borderId="0" xfId="0" applyAlignment="1">
      <alignment horizontal="left" vertical="top" wrapText="1"/>
    </xf>
    <xf numFmtId="0" fontId="0" fillId="5" borderId="0" xfId="0" applyFill="1" applyAlignment="1" applyProtection="1">
      <alignment horizontal="left" vertical="top" wrapText="1"/>
    </xf>
    <xf numFmtId="0" fontId="3" fillId="2" borderId="11" xfId="0" applyNumberFormat="1" applyFont="1" applyFill="1" applyBorder="1" applyAlignment="1">
      <alignment horizontal="left"/>
    </xf>
    <xf numFmtId="0" fontId="3" fillId="2" borderId="12" xfId="0" quotePrefix="1" applyNumberFormat="1" applyFont="1" applyFill="1" applyBorder="1" applyAlignment="1">
      <alignment horizontal="left"/>
    </xf>
    <xf numFmtId="0" fontId="3" fillId="2" borderId="11" xfId="0" quotePrefix="1" applyNumberFormat="1" applyFont="1" applyFill="1" applyBorder="1" applyAlignment="1">
      <alignment horizontal="left"/>
    </xf>
  </cellXfs>
  <cellStyles count="5">
    <cellStyle name="Normal" xfId="0" builtinId="0"/>
    <cellStyle name="Normal 15" xfId="3"/>
    <cellStyle name="Normal 2" xfId="1"/>
    <cellStyle name="Normal 3" xfId="2"/>
    <cellStyle name="Normal_Sheet1" xfId="4"/>
  </cellStyles>
  <dxfs count="0"/>
  <tableStyles count="0" defaultTableStyle="TableStyleMedium9" defaultPivotStyle="PivotStyleLight16"/>
  <colors>
    <mruColors>
      <color rgb="FF35938A"/>
      <color rgb="FFC2E8E4"/>
      <color rgb="FFFF00FF"/>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6.xml"/><Relationship Id="rId3" Type="http://schemas.openxmlformats.org/officeDocument/2006/relationships/control" Target="../activeX/activeX1.xml"/><Relationship Id="rId7" Type="http://schemas.openxmlformats.org/officeDocument/2006/relationships/control" Target="../activeX/activeX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dimension ref="A1:H14"/>
  <sheetViews>
    <sheetView tabSelected="1" zoomScaleNormal="100" workbookViewId="0">
      <selection activeCell="A12" sqref="A12:H12"/>
    </sheetView>
  </sheetViews>
  <sheetFormatPr defaultRowHeight="15"/>
  <cols>
    <col min="1" max="1" width="21.42578125" customWidth="1"/>
    <col min="2" max="2" width="70.140625" style="37" customWidth="1"/>
    <col min="3" max="3" width="126" customWidth="1"/>
  </cols>
  <sheetData>
    <row r="1" spans="1:8" ht="15.75">
      <c r="A1" s="52" t="s">
        <v>293</v>
      </c>
      <c r="B1" s="70">
        <v>90420</v>
      </c>
    </row>
    <row r="2" spans="1:8" ht="19.5" customHeight="1">
      <c r="A2" s="52" t="s">
        <v>287</v>
      </c>
      <c r="B2" s="46">
        <f>VLOOKUP(INT('Lookup Tables'!S6), 'Lookup Tables'!$M$6:$N$28,2,FALSE)</f>
        <v>2013</v>
      </c>
      <c r="C2" s="45" t="s">
        <v>309</v>
      </c>
      <c r="F2" s="42"/>
    </row>
    <row r="3" spans="1:8" ht="19.5" customHeight="1">
      <c r="A3" s="52" t="s">
        <v>288</v>
      </c>
      <c r="B3" s="46">
        <f>VLOOKUP(INT('Lookup Tables'!S7), 'Lookup Tables'!$E$6:$F$15,2,FALSE)</f>
        <v>1</v>
      </c>
      <c r="C3" s="45" t="s">
        <v>308</v>
      </c>
      <c r="F3" s="43"/>
    </row>
    <row r="4" spans="1:8" ht="19.5" customHeight="1">
      <c r="A4" s="52" t="s">
        <v>289</v>
      </c>
      <c r="B4" s="37">
        <f>VLOOKUP('Lookup Tables'!S8,'Lookup Tables'!$F$25:$G$29,2,FALSE)</f>
        <v>1</v>
      </c>
      <c r="F4" s="42"/>
    </row>
    <row r="5" spans="1:8" ht="19.5" customHeight="1">
      <c r="A5" s="52" t="s">
        <v>290</v>
      </c>
      <c r="B5" s="37">
        <f>VLOOKUP('Lookup Tables'!S9,'Lookup Tables'!$C$33:$D$45,2,FALSE)</f>
        <v>-1</v>
      </c>
      <c r="F5" s="44"/>
    </row>
    <row r="6" spans="1:8" ht="19.5" customHeight="1">
      <c r="A6" s="52" t="s">
        <v>291</v>
      </c>
      <c r="B6" s="37">
        <f>VLOOKUP('Lookup Tables'!S10,'Lookup Tables'!$J$12:$K$239,2,FALSE)</f>
        <v>207</v>
      </c>
      <c r="F6" s="44"/>
    </row>
    <row r="7" spans="1:8" ht="19.5" customHeight="1">
      <c r="A7" s="52" t="s">
        <v>292</v>
      </c>
      <c r="B7" s="37">
        <f>VLOOKUP('Lookup Tables'!S11,'Lookup Tables'!$F$20:$G$23,2,FALSE)</f>
        <v>4</v>
      </c>
      <c r="F7" s="44"/>
    </row>
    <row r="8" spans="1:8">
      <c r="A8" s="63"/>
    </row>
    <row r="10" spans="1:8" s="50" customFormat="1">
      <c r="A10" s="50" t="s">
        <v>307</v>
      </c>
      <c r="B10" s="51"/>
    </row>
    <row r="12" spans="1:8" ht="117.75" customHeight="1">
      <c r="A12" s="71" t="s">
        <v>313</v>
      </c>
      <c r="B12" s="71"/>
      <c r="C12" s="71"/>
      <c r="D12" s="71"/>
      <c r="E12" s="71"/>
      <c r="F12" s="71"/>
      <c r="G12" s="71"/>
      <c r="H12" s="71"/>
    </row>
    <row r="13" spans="1:8" ht="80.25" customHeight="1">
      <c r="A13" s="71" t="s">
        <v>310</v>
      </c>
      <c r="B13" s="71"/>
      <c r="C13" s="71"/>
      <c r="D13" s="71"/>
      <c r="E13" s="71"/>
      <c r="F13" s="71"/>
      <c r="G13" s="71"/>
      <c r="H13" s="71"/>
    </row>
    <row r="14" spans="1:8" ht="80.25" customHeight="1">
      <c r="A14" s="45"/>
      <c r="B14" s="45"/>
      <c r="C14" s="45"/>
      <c r="D14" s="45"/>
      <c r="E14" s="45"/>
      <c r="F14" s="45"/>
      <c r="G14" s="45"/>
      <c r="H14" s="45"/>
    </row>
  </sheetData>
  <mergeCells count="2">
    <mergeCell ref="A12:H12"/>
    <mergeCell ref="A13:H13"/>
  </mergeCells>
  <pageMargins left="0.7" right="0.7" top="0.75" bottom="0.75" header="0.3" footer="0.3"/>
  <pageSetup paperSize="9" orientation="portrait" r:id="rId1"/>
  <legacyDrawing r:id="rId2"/>
  <controls>
    <control shapeId="5123" r:id="rId3" name="ComboBox1"/>
    <control shapeId="5124" r:id="rId4" name="ComboBox2"/>
    <control shapeId="5125" r:id="rId5" name="ComboBox3"/>
    <control shapeId="5126" r:id="rId6" name="ComboBox4"/>
    <control shapeId="5127" r:id="rId7" name="ComboBox5"/>
    <control shapeId="5128" r:id="rId8" name="ComboBox6"/>
  </controls>
</worksheet>
</file>

<file path=xl/worksheets/sheet2.xml><?xml version="1.0" encoding="utf-8"?>
<worksheet xmlns="http://schemas.openxmlformats.org/spreadsheetml/2006/main" xmlns:r="http://schemas.openxmlformats.org/officeDocument/2006/relationships">
  <sheetPr codeName="Sheet3"/>
  <dimension ref="A1:S670"/>
  <sheetViews>
    <sheetView zoomScale="80" zoomScaleNormal="80" workbookViewId="0"/>
  </sheetViews>
  <sheetFormatPr defaultRowHeight="15"/>
  <cols>
    <col min="1" max="1" width="16" style="30" customWidth="1"/>
    <col min="2" max="2" width="15" style="30" customWidth="1"/>
    <col min="3" max="3" width="30.85546875" style="30" bestFit="1" customWidth="1"/>
    <col min="4" max="4" width="6.28515625" style="31" bestFit="1" customWidth="1"/>
    <col min="5" max="6" width="9.85546875" style="31" bestFit="1" customWidth="1"/>
    <col min="7" max="7" width="8.140625" style="31" bestFit="1" customWidth="1"/>
    <col min="8" max="8" width="12.7109375" style="31" bestFit="1" customWidth="1"/>
    <col min="9" max="9" width="13.28515625" style="31" bestFit="1" customWidth="1"/>
    <col min="10" max="10" width="9.140625" style="30"/>
    <col min="11" max="11" width="4.28515625" style="30" customWidth="1"/>
    <col min="12" max="12" width="18.5703125" style="30" customWidth="1"/>
    <col min="13" max="16384" width="9.140625" style="30"/>
  </cols>
  <sheetData>
    <row r="1" spans="1:19" s="2" customFormat="1" ht="15.75" thickBot="1">
      <c r="A1" s="47" t="s">
        <v>321</v>
      </c>
      <c r="B1" s="3" t="s">
        <v>6</v>
      </c>
      <c r="C1" s="3" t="s">
        <v>7</v>
      </c>
      <c r="D1" s="3" t="s">
        <v>0</v>
      </c>
      <c r="E1" s="47" t="s">
        <v>322</v>
      </c>
      <c r="F1" s="3" t="s">
        <v>1</v>
      </c>
      <c r="G1" s="3" t="s">
        <v>2</v>
      </c>
      <c r="H1" s="3" t="s">
        <v>3</v>
      </c>
      <c r="I1" s="3" t="s">
        <v>355</v>
      </c>
      <c r="K1" s="48" t="s">
        <v>311</v>
      </c>
      <c r="L1" s="48" t="s">
        <v>312</v>
      </c>
      <c r="M1" s="48"/>
      <c r="N1" s="48"/>
      <c r="O1" s="48"/>
      <c r="P1" s="48"/>
      <c r="Q1" s="48"/>
      <c r="R1" s="48"/>
      <c r="S1" s="48"/>
    </row>
    <row r="2" spans="1:19" s="1" customFormat="1" ht="15" customHeight="1">
      <c r="A2" s="66" t="s">
        <v>359</v>
      </c>
      <c r="B2" s="66" t="s">
        <v>360</v>
      </c>
      <c r="C2" s="67" t="s">
        <v>361</v>
      </c>
      <c r="D2">
        <v>57</v>
      </c>
      <c r="E2">
        <v>8.8646967340590983</v>
      </c>
      <c r="F2">
        <v>6.9050049643264249</v>
      </c>
      <c r="G2">
        <v>11.312976770415787</v>
      </c>
      <c r="H2">
        <v>643</v>
      </c>
      <c r="I2" s="64">
        <v>0</v>
      </c>
      <c r="K2" s="72" t="s">
        <v>356</v>
      </c>
      <c r="L2" s="72"/>
      <c r="M2" s="72"/>
      <c r="N2" s="72"/>
      <c r="O2" s="72"/>
      <c r="P2" s="72"/>
      <c r="Q2" s="72"/>
      <c r="R2" s="72"/>
      <c r="S2" s="72"/>
    </row>
    <row r="3" spans="1:19" s="1" customFormat="1">
      <c r="A3" s="66" t="s">
        <v>362</v>
      </c>
      <c r="B3" s="66" t="s">
        <v>363</v>
      </c>
      <c r="C3" s="67" t="s">
        <v>364</v>
      </c>
      <c r="D3">
        <v>22</v>
      </c>
      <c r="E3">
        <v>11.640211640211639</v>
      </c>
      <c r="F3">
        <v>7.8138748405038605</v>
      </c>
      <c r="G3">
        <v>16.994825069393414</v>
      </c>
      <c r="H3">
        <v>189</v>
      </c>
      <c r="I3" s="64">
        <v>0</v>
      </c>
      <c r="K3" s="72"/>
      <c r="L3" s="72"/>
      <c r="M3" s="72"/>
      <c r="N3" s="72"/>
      <c r="O3" s="72"/>
      <c r="P3" s="72"/>
      <c r="Q3" s="72"/>
      <c r="R3" s="72"/>
      <c r="S3" s="72"/>
    </row>
    <row r="4" spans="1:19" s="1" customFormat="1">
      <c r="A4" s="66" t="s">
        <v>365</v>
      </c>
      <c r="B4" s="66" t="s">
        <v>366</v>
      </c>
      <c r="C4" s="67" t="s">
        <v>367</v>
      </c>
      <c r="D4">
        <v>77</v>
      </c>
      <c r="E4">
        <v>13.652482269503546</v>
      </c>
      <c r="F4">
        <v>11.063685196166354</v>
      </c>
      <c r="G4">
        <v>16.73306271098766</v>
      </c>
      <c r="H4">
        <v>564</v>
      </c>
      <c r="I4" s="64">
        <v>0</v>
      </c>
      <c r="K4" s="72"/>
      <c r="L4" s="72"/>
      <c r="M4" s="72"/>
      <c r="N4" s="72"/>
      <c r="O4" s="72"/>
      <c r="P4" s="72"/>
      <c r="Q4" s="72"/>
      <c r="R4" s="72"/>
      <c r="S4" s="72"/>
    </row>
    <row r="5" spans="1:19" s="1" customFormat="1">
      <c r="A5" s="66" t="s">
        <v>368</v>
      </c>
      <c r="B5" s="66" t="s">
        <v>369</v>
      </c>
      <c r="C5" s="67" t="s">
        <v>370</v>
      </c>
      <c r="D5">
        <v>20</v>
      </c>
      <c r="E5">
        <v>2.9717682020802374</v>
      </c>
      <c r="F5">
        <v>1.9318650213918365</v>
      </c>
      <c r="G5">
        <v>4.5454951121144678</v>
      </c>
      <c r="H5">
        <v>673</v>
      </c>
      <c r="I5" s="64">
        <v>0</v>
      </c>
      <c r="K5" s="72"/>
      <c r="L5" s="72"/>
      <c r="M5" s="72"/>
      <c r="N5" s="72"/>
      <c r="O5" s="72"/>
      <c r="P5" s="72"/>
      <c r="Q5" s="72"/>
      <c r="R5" s="72"/>
      <c r="S5" s="72"/>
    </row>
    <row r="6" spans="1:19" s="1" customFormat="1">
      <c r="A6" s="66" t="s">
        <v>371</v>
      </c>
      <c r="B6" s="66" t="s">
        <v>372</v>
      </c>
      <c r="C6" s="67" t="s">
        <v>373</v>
      </c>
      <c r="D6">
        <v>76</v>
      </c>
      <c r="E6">
        <v>6.4791133844842284</v>
      </c>
      <c r="F6">
        <v>5.2076427393998843</v>
      </c>
      <c r="G6">
        <v>8.0347067421404716</v>
      </c>
      <c r="H6">
        <v>1173</v>
      </c>
      <c r="I6" s="64">
        <v>0</v>
      </c>
      <c r="K6" s="72"/>
      <c r="L6" s="72"/>
      <c r="M6" s="72"/>
      <c r="N6" s="72"/>
      <c r="O6" s="72"/>
      <c r="P6" s="72"/>
      <c r="Q6" s="72"/>
      <c r="R6" s="72"/>
      <c r="S6" s="72"/>
    </row>
    <row r="7" spans="1:19" s="1" customFormat="1">
      <c r="A7" s="66" t="s">
        <v>374</v>
      </c>
      <c r="B7" s="66" t="s">
        <v>375</v>
      </c>
      <c r="C7" s="67" t="s">
        <v>376</v>
      </c>
      <c r="D7">
        <v>26</v>
      </c>
      <c r="E7">
        <v>2.688728024819028</v>
      </c>
      <c r="F7">
        <v>1.8413657293356249</v>
      </c>
      <c r="G7">
        <v>3.910496051322792</v>
      </c>
      <c r="H7">
        <v>967</v>
      </c>
      <c r="I7" s="64">
        <v>0</v>
      </c>
      <c r="K7" s="72"/>
      <c r="L7" s="72"/>
      <c r="M7" s="72"/>
      <c r="N7" s="72"/>
      <c r="O7" s="72"/>
      <c r="P7" s="72"/>
      <c r="Q7" s="72"/>
      <c r="R7" s="72"/>
      <c r="S7" s="72"/>
    </row>
    <row r="8" spans="1:19" s="1" customFormat="1">
      <c r="A8" s="66" t="s">
        <v>377</v>
      </c>
      <c r="B8" s="66" t="s">
        <v>378</v>
      </c>
      <c r="C8" s="67" t="s">
        <v>379</v>
      </c>
      <c r="D8">
        <v>75</v>
      </c>
      <c r="E8">
        <v>8.6107921928817461</v>
      </c>
      <c r="F8">
        <v>6.9247858321964815</v>
      </c>
      <c r="G8">
        <v>10.660281412796213</v>
      </c>
      <c r="H8">
        <v>871</v>
      </c>
      <c r="I8" s="64">
        <v>0</v>
      </c>
      <c r="K8" s="72"/>
      <c r="L8" s="72"/>
      <c r="M8" s="72"/>
      <c r="N8" s="72"/>
      <c r="O8" s="72"/>
      <c r="P8" s="72"/>
      <c r="Q8" s="72"/>
      <c r="R8" s="72"/>
      <c r="S8" s="72"/>
    </row>
    <row r="9" spans="1:19" s="1" customFormat="1">
      <c r="A9" s="66" t="s">
        <v>380</v>
      </c>
      <c r="B9" s="66" t="s">
        <v>381</v>
      </c>
      <c r="C9" s="67" t="s">
        <v>382</v>
      </c>
      <c r="D9">
        <v>6</v>
      </c>
      <c r="E9">
        <v>4.5801526717557248</v>
      </c>
      <c r="F9">
        <v>2.1157884763712449</v>
      </c>
      <c r="G9">
        <v>9.6324223181733011</v>
      </c>
      <c r="H9">
        <v>131</v>
      </c>
      <c r="I9" s="64">
        <v>0</v>
      </c>
      <c r="K9" s="72"/>
      <c r="L9" s="72"/>
      <c r="M9" s="72"/>
      <c r="N9" s="72"/>
      <c r="O9" s="72"/>
      <c r="P9" s="72"/>
      <c r="Q9" s="72"/>
      <c r="R9" s="72"/>
      <c r="S9" s="72"/>
    </row>
    <row r="10" spans="1:19" s="1" customFormat="1">
      <c r="A10" s="66" t="s">
        <v>383</v>
      </c>
      <c r="B10" s="66" t="s">
        <v>384</v>
      </c>
      <c r="C10" s="67" t="s">
        <v>385</v>
      </c>
      <c r="D10">
        <v>74</v>
      </c>
      <c r="E10">
        <v>14.258188824662813</v>
      </c>
      <c r="F10">
        <v>11.512277285908491</v>
      </c>
      <c r="G10">
        <v>17.529310036409687</v>
      </c>
      <c r="H10">
        <v>519</v>
      </c>
      <c r="I10" s="64">
        <v>0</v>
      </c>
      <c r="K10" s="72"/>
      <c r="L10" s="72"/>
      <c r="M10" s="72"/>
      <c r="N10" s="72"/>
      <c r="O10" s="72"/>
      <c r="P10" s="72"/>
      <c r="Q10" s="72"/>
      <c r="R10" s="72"/>
      <c r="S10" s="72"/>
    </row>
    <row r="11" spans="1:19" s="1" customFormat="1">
      <c r="A11" s="66" t="s">
        <v>386</v>
      </c>
      <c r="B11" s="66" t="s">
        <v>387</v>
      </c>
      <c r="C11" s="67" t="s">
        <v>388</v>
      </c>
      <c r="D11">
        <v>72</v>
      </c>
      <c r="E11">
        <v>7.5392670157068062</v>
      </c>
      <c r="F11">
        <v>6.0295843556369624</v>
      </c>
      <c r="G11">
        <v>9.3891751755297914</v>
      </c>
      <c r="H11">
        <v>955</v>
      </c>
      <c r="I11" s="64">
        <v>0</v>
      </c>
    </row>
    <row r="12" spans="1:19" s="1" customFormat="1">
      <c r="A12" s="66" t="s">
        <v>389</v>
      </c>
      <c r="B12" s="66" t="s">
        <v>390</v>
      </c>
      <c r="C12" s="67" t="s">
        <v>391</v>
      </c>
      <c r="D12">
        <v>20</v>
      </c>
      <c r="E12">
        <v>5.3191489361702127</v>
      </c>
      <c r="F12">
        <v>3.4693963668993195</v>
      </c>
      <c r="G12">
        <v>8.0726451355765025</v>
      </c>
      <c r="H12">
        <v>376</v>
      </c>
      <c r="I12" s="64">
        <v>0</v>
      </c>
    </row>
    <row r="13" spans="1:19" s="1" customFormat="1">
      <c r="A13" s="66" t="s">
        <v>392</v>
      </c>
      <c r="B13" s="66" t="s">
        <v>393</v>
      </c>
      <c r="C13" s="67" t="s">
        <v>394</v>
      </c>
      <c r="D13">
        <v>155</v>
      </c>
      <c r="E13">
        <v>6.4475873544093174</v>
      </c>
      <c r="F13">
        <v>5.5336327342464884</v>
      </c>
      <c r="G13">
        <v>7.5005085988962064</v>
      </c>
      <c r="H13">
        <v>2404</v>
      </c>
      <c r="I13" s="64">
        <v>0</v>
      </c>
    </row>
    <row r="14" spans="1:19" s="1" customFormat="1">
      <c r="A14" s="66" t="s">
        <v>395</v>
      </c>
      <c r="B14" s="66" t="s">
        <v>396</v>
      </c>
      <c r="C14" s="67" t="s">
        <v>397</v>
      </c>
      <c r="D14">
        <v>34</v>
      </c>
      <c r="E14">
        <v>4.1871921182266005</v>
      </c>
      <c r="F14">
        <v>3.0116638460678145</v>
      </c>
      <c r="G14">
        <v>5.7941473864897439</v>
      </c>
      <c r="H14">
        <v>812</v>
      </c>
      <c r="I14" s="64">
        <v>0</v>
      </c>
    </row>
    <row r="15" spans="1:19" s="1" customFormat="1">
      <c r="A15" s="66" t="s">
        <v>398</v>
      </c>
      <c r="B15" s="66" t="s">
        <v>399</v>
      </c>
      <c r="C15" s="67" t="s">
        <v>400</v>
      </c>
      <c r="D15">
        <v>9</v>
      </c>
      <c r="E15">
        <v>1.1097410604192355</v>
      </c>
      <c r="F15">
        <v>0.58491934953660785</v>
      </c>
      <c r="G15">
        <v>2.095535674475657</v>
      </c>
      <c r="H15">
        <v>811</v>
      </c>
      <c r="I15" s="64">
        <v>0</v>
      </c>
    </row>
    <row r="16" spans="1:19" s="1" customFormat="1">
      <c r="A16" s="66" t="s">
        <v>401</v>
      </c>
      <c r="B16" s="66" t="s">
        <v>402</v>
      </c>
      <c r="C16" s="67" t="s">
        <v>403</v>
      </c>
      <c r="D16">
        <v>18</v>
      </c>
      <c r="E16">
        <v>2.1634615384615383</v>
      </c>
      <c r="F16">
        <v>1.3728031167878252</v>
      </c>
      <c r="G16">
        <v>3.39382557819307</v>
      </c>
      <c r="H16">
        <v>832</v>
      </c>
      <c r="I16" s="64">
        <v>0</v>
      </c>
    </row>
    <row r="17" spans="1:12" s="1" customFormat="1">
      <c r="A17" s="66" t="s">
        <v>404</v>
      </c>
      <c r="B17" s="66" t="s">
        <v>405</v>
      </c>
      <c r="C17" s="67" t="s">
        <v>406</v>
      </c>
      <c r="D17">
        <v>116</v>
      </c>
      <c r="E17">
        <v>8.861726508785333</v>
      </c>
      <c r="F17">
        <v>7.4401193196416378</v>
      </c>
      <c r="G17">
        <v>10.524080183362102</v>
      </c>
      <c r="H17">
        <v>1309</v>
      </c>
      <c r="I17" s="64">
        <v>0</v>
      </c>
    </row>
    <row r="18" spans="1:12" s="1" customFormat="1">
      <c r="A18" s="66" t="s">
        <v>407</v>
      </c>
      <c r="B18" s="66" t="s">
        <v>408</v>
      </c>
      <c r="C18" s="67" t="s">
        <v>409</v>
      </c>
      <c r="D18">
        <v>43</v>
      </c>
      <c r="E18">
        <v>16.475095785440612</v>
      </c>
      <c r="F18">
        <v>12.46735173983207</v>
      </c>
      <c r="G18">
        <v>21.455380456534353</v>
      </c>
      <c r="H18">
        <v>261</v>
      </c>
      <c r="I18" s="64">
        <v>0</v>
      </c>
    </row>
    <row r="19" spans="1:12" s="1" customFormat="1">
      <c r="A19" s="66" t="s">
        <v>410</v>
      </c>
      <c r="B19" s="66" t="s">
        <v>411</v>
      </c>
      <c r="C19" s="67" t="s">
        <v>412</v>
      </c>
      <c r="D19">
        <v>27</v>
      </c>
      <c r="E19">
        <v>6.9767441860465116</v>
      </c>
      <c r="F19">
        <v>4.838820199692444</v>
      </c>
      <c r="G19">
        <v>9.9603925028755249</v>
      </c>
      <c r="H19">
        <v>387</v>
      </c>
      <c r="I19" s="64">
        <v>0</v>
      </c>
      <c r="L19" s="30"/>
    </row>
    <row r="20" spans="1:12" s="1" customFormat="1">
      <c r="A20" s="66" t="s">
        <v>413</v>
      </c>
      <c r="B20" s="66" t="s">
        <v>414</v>
      </c>
      <c r="C20" s="67" t="s">
        <v>415</v>
      </c>
      <c r="D20">
        <v>69</v>
      </c>
      <c r="E20">
        <v>5.6006493506493502</v>
      </c>
      <c r="F20">
        <v>4.4493037804845645</v>
      </c>
      <c r="G20">
        <v>7.0280145930264535</v>
      </c>
      <c r="H20">
        <v>1232</v>
      </c>
      <c r="I20" s="64">
        <v>0</v>
      </c>
      <c r="L20" s="30"/>
    </row>
    <row r="21" spans="1:12" s="1" customFormat="1">
      <c r="A21" s="66" t="s">
        <v>416</v>
      </c>
      <c r="B21" s="66" t="s">
        <v>417</v>
      </c>
      <c r="C21" s="67" t="s">
        <v>418</v>
      </c>
      <c r="D21">
        <v>101</v>
      </c>
      <c r="E21">
        <v>8.1189710610932462</v>
      </c>
      <c r="F21">
        <v>6.7270105833772673</v>
      </c>
      <c r="G21">
        <v>9.7687916169463307</v>
      </c>
      <c r="H21">
        <v>1244</v>
      </c>
      <c r="I21" s="64">
        <v>0</v>
      </c>
      <c r="L21" s="30"/>
    </row>
    <row r="22" spans="1:12">
      <c r="A22" s="66" t="s">
        <v>419</v>
      </c>
      <c r="B22" s="66" t="s">
        <v>420</v>
      </c>
      <c r="C22" s="67" t="s">
        <v>421</v>
      </c>
      <c r="D22">
        <v>82</v>
      </c>
      <c r="E22">
        <v>5.2429667519181589</v>
      </c>
      <c r="F22">
        <v>4.2438979193910509</v>
      </c>
      <c r="G22">
        <v>6.4613591636141319</v>
      </c>
      <c r="H22">
        <v>1564</v>
      </c>
      <c r="I22" s="64">
        <v>0</v>
      </c>
    </row>
    <row r="23" spans="1:12">
      <c r="A23" s="66" t="s">
        <v>422</v>
      </c>
      <c r="B23" s="66" t="s">
        <v>423</v>
      </c>
      <c r="C23" s="67" t="s">
        <v>424</v>
      </c>
      <c r="D23">
        <v>130</v>
      </c>
      <c r="E23">
        <v>8.3493898522800265</v>
      </c>
      <c r="F23">
        <v>7.075728563373973</v>
      </c>
      <c r="G23">
        <v>9.828067612058323</v>
      </c>
      <c r="H23">
        <v>1557</v>
      </c>
      <c r="I23" s="64">
        <v>0</v>
      </c>
    </row>
    <row r="24" spans="1:12">
      <c r="A24" s="66" t="s">
        <v>425</v>
      </c>
      <c r="B24" s="66" t="s">
        <v>426</v>
      </c>
      <c r="C24" s="67" t="s">
        <v>427</v>
      </c>
      <c r="D24">
        <v>51</v>
      </c>
      <c r="E24">
        <v>6</v>
      </c>
      <c r="F24">
        <v>4.5927656588179033</v>
      </c>
      <c r="G24">
        <v>7.803149030881035</v>
      </c>
      <c r="H24">
        <v>850</v>
      </c>
      <c r="I24" s="64">
        <v>0</v>
      </c>
    </row>
    <row r="25" spans="1:12">
      <c r="A25" s="66" t="s">
        <v>428</v>
      </c>
      <c r="B25" s="66" t="s">
        <v>429</v>
      </c>
      <c r="C25" s="67" t="s">
        <v>430</v>
      </c>
      <c r="D25">
        <v>22</v>
      </c>
      <c r="E25">
        <v>2.5085518814139109</v>
      </c>
      <c r="F25">
        <v>1.6623570842017037</v>
      </c>
      <c r="G25">
        <v>3.768978866395603</v>
      </c>
      <c r="H25">
        <v>877</v>
      </c>
      <c r="I25" s="64">
        <v>0</v>
      </c>
    </row>
    <row r="26" spans="1:12">
      <c r="A26" s="66" t="s">
        <v>431</v>
      </c>
      <c r="B26" s="66" t="s">
        <v>432</v>
      </c>
      <c r="C26" s="67" t="s">
        <v>433</v>
      </c>
      <c r="D26">
        <v>69</v>
      </c>
      <c r="E26">
        <v>7.3248407643312099</v>
      </c>
      <c r="F26">
        <v>5.8287143962207075</v>
      </c>
      <c r="G26">
        <v>9.1676105690167731</v>
      </c>
      <c r="H26">
        <v>942</v>
      </c>
      <c r="I26" s="64">
        <v>0</v>
      </c>
    </row>
    <row r="27" spans="1:12">
      <c r="A27" s="66" t="s">
        <v>434</v>
      </c>
      <c r="B27" s="66" t="s">
        <v>435</v>
      </c>
      <c r="C27" s="67" t="s">
        <v>436</v>
      </c>
      <c r="D27">
        <v>5</v>
      </c>
      <c r="E27">
        <v>5.1020408163265305</v>
      </c>
      <c r="F27">
        <v>2.1987311404024732</v>
      </c>
      <c r="G27">
        <v>11.392451646034152</v>
      </c>
      <c r="H27">
        <v>98</v>
      </c>
      <c r="I27" s="64">
        <v>0</v>
      </c>
    </row>
    <row r="28" spans="1:12">
      <c r="A28" s="66" t="s">
        <v>437</v>
      </c>
      <c r="B28" s="66" t="s">
        <v>438</v>
      </c>
      <c r="C28" s="67" t="s">
        <v>439</v>
      </c>
      <c r="D28">
        <v>44</v>
      </c>
      <c r="E28">
        <v>3.7005887300252311</v>
      </c>
      <c r="F28">
        <v>2.7680836775660946</v>
      </c>
      <c r="G28">
        <v>4.9313015292067686</v>
      </c>
      <c r="H28">
        <v>1189</v>
      </c>
      <c r="I28" s="64">
        <v>0</v>
      </c>
    </row>
    <row r="29" spans="1:12">
      <c r="A29" s="66" t="s">
        <v>440</v>
      </c>
      <c r="B29" s="66" t="s">
        <v>441</v>
      </c>
      <c r="C29" s="67" t="s">
        <v>442</v>
      </c>
      <c r="D29">
        <v>188</v>
      </c>
      <c r="E29">
        <v>18.632309217046579</v>
      </c>
      <c r="F29">
        <v>16.350398654078965</v>
      </c>
      <c r="G29">
        <v>21.152159669606167</v>
      </c>
      <c r="H29">
        <v>1009</v>
      </c>
      <c r="I29" s="64">
        <v>0</v>
      </c>
    </row>
    <row r="30" spans="1:12">
      <c r="A30" s="66" t="s">
        <v>443</v>
      </c>
      <c r="B30" s="66" t="s">
        <v>444</v>
      </c>
      <c r="C30" s="67" t="s">
        <v>445</v>
      </c>
      <c r="D30">
        <v>19</v>
      </c>
      <c r="E30">
        <v>4.1484716157205241</v>
      </c>
      <c r="F30">
        <v>2.6716586474113559</v>
      </c>
      <c r="G30">
        <v>6.3880431228748629</v>
      </c>
      <c r="H30">
        <v>458</v>
      </c>
      <c r="I30" s="64">
        <v>0</v>
      </c>
    </row>
    <row r="31" spans="1:12">
      <c r="A31" s="66" t="s">
        <v>446</v>
      </c>
      <c r="B31" s="66" t="s">
        <v>447</v>
      </c>
      <c r="C31" s="67" t="s">
        <v>448</v>
      </c>
      <c r="D31">
        <v>52</v>
      </c>
      <c r="E31">
        <v>9.7744360902255636</v>
      </c>
      <c r="F31">
        <v>7.5318951238969412</v>
      </c>
      <c r="G31">
        <v>12.593732903847844</v>
      </c>
      <c r="H31">
        <v>532</v>
      </c>
      <c r="I31" s="64">
        <v>0</v>
      </c>
    </row>
    <row r="32" spans="1:12">
      <c r="A32" s="66" t="s">
        <v>449</v>
      </c>
      <c r="B32" s="66" t="s">
        <v>450</v>
      </c>
      <c r="C32" s="67" t="s">
        <v>451</v>
      </c>
      <c r="D32">
        <v>41</v>
      </c>
      <c r="E32">
        <v>4.7072330654420211</v>
      </c>
      <c r="F32">
        <v>3.4886457472773871</v>
      </c>
      <c r="G32">
        <v>6.3235845665911778</v>
      </c>
      <c r="H32">
        <v>871</v>
      </c>
      <c r="I32" s="64">
        <v>0</v>
      </c>
    </row>
    <row r="33" spans="1:9">
      <c r="A33" s="66" t="s">
        <v>452</v>
      </c>
      <c r="B33" s="66" t="s">
        <v>453</v>
      </c>
      <c r="C33" s="67" t="s">
        <v>454</v>
      </c>
      <c r="D33">
        <v>44</v>
      </c>
      <c r="E33">
        <v>3.8800705467372132</v>
      </c>
      <c r="F33">
        <v>2.9029186404254133</v>
      </c>
      <c r="G33">
        <v>5.1686328141930904</v>
      </c>
      <c r="H33">
        <v>1134</v>
      </c>
      <c r="I33" s="64">
        <v>0</v>
      </c>
    </row>
    <row r="34" spans="1:9">
      <c r="A34" s="66" t="s">
        <v>455</v>
      </c>
      <c r="B34" s="66" t="s">
        <v>456</v>
      </c>
      <c r="C34" s="67" t="s">
        <v>457</v>
      </c>
      <c r="D34">
        <v>98</v>
      </c>
      <c r="E34">
        <v>11.722488038277511</v>
      </c>
      <c r="F34">
        <v>9.7149103189350736</v>
      </c>
      <c r="G34">
        <v>14.080230623655643</v>
      </c>
      <c r="H34">
        <v>836</v>
      </c>
      <c r="I34" s="64">
        <v>0</v>
      </c>
    </row>
    <row r="35" spans="1:9">
      <c r="A35" s="66" t="s">
        <v>458</v>
      </c>
      <c r="B35" s="66" t="s">
        <v>459</v>
      </c>
      <c r="C35" s="67" t="s">
        <v>460</v>
      </c>
      <c r="D35">
        <v>25</v>
      </c>
      <c r="E35">
        <v>4.1946308724832218</v>
      </c>
      <c r="F35">
        <v>2.8571266047754147</v>
      </c>
      <c r="G35">
        <v>6.1188216277038832</v>
      </c>
      <c r="H35">
        <v>596</v>
      </c>
      <c r="I35" s="64">
        <v>0</v>
      </c>
    </row>
    <row r="36" spans="1:9">
      <c r="A36" s="66" t="s">
        <v>461</v>
      </c>
      <c r="B36" s="66" t="s">
        <v>462</v>
      </c>
      <c r="C36" s="67" t="s">
        <v>463</v>
      </c>
      <c r="D36">
        <v>57</v>
      </c>
      <c r="E36">
        <v>5.0264550264550261</v>
      </c>
      <c r="F36">
        <v>3.8997227164037271</v>
      </c>
      <c r="G36">
        <v>6.4568570959393652</v>
      </c>
      <c r="H36">
        <v>1134</v>
      </c>
      <c r="I36" s="64">
        <v>0</v>
      </c>
    </row>
    <row r="37" spans="1:9">
      <c r="A37" s="66" t="s">
        <v>464</v>
      </c>
      <c r="B37" s="66" t="s">
        <v>465</v>
      </c>
      <c r="C37" s="67" t="s">
        <v>466</v>
      </c>
      <c r="D37">
        <v>133</v>
      </c>
      <c r="E37">
        <v>7.1313672922252005</v>
      </c>
      <c r="F37">
        <v>6.0493989179792393</v>
      </c>
      <c r="G37">
        <v>8.3895711480516049</v>
      </c>
      <c r="H37">
        <v>1865</v>
      </c>
      <c r="I37" s="64">
        <v>0</v>
      </c>
    </row>
    <row r="38" spans="1:9">
      <c r="A38" s="66" t="s">
        <v>467</v>
      </c>
      <c r="B38" s="66" t="s">
        <v>468</v>
      </c>
      <c r="C38" s="67" t="s">
        <v>469</v>
      </c>
      <c r="D38">
        <v>0</v>
      </c>
      <c r="E38">
        <v>0</v>
      </c>
      <c r="F38">
        <v>0</v>
      </c>
      <c r="G38">
        <v>5.9243867898112823</v>
      </c>
      <c r="H38">
        <v>61</v>
      </c>
      <c r="I38" s="64">
        <v>0</v>
      </c>
    </row>
    <row r="39" spans="1:9">
      <c r="A39" s="66" t="s">
        <v>470</v>
      </c>
      <c r="B39" s="66" t="s">
        <v>471</v>
      </c>
      <c r="C39" s="67" t="s">
        <v>472</v>
      </c>
      <c r="D39">
        <v>115</v>
      </c>
      <c r="E39">
        <v>9.6964586846543011</v>
      </c>
      <c r="F39">
        <v>8.1401860108418909</v>
      </c>
      <c r="G39">
        <v>11.512975096224007</v>
      </c>
      <c r="H39">
        <v>1186</v>
      </c>
      <c r="I39" s="64">
        <v>0</v>
      </c>
    </row>
    <row r="40" spans="1:9">
      <c r="A40" s="66" t="s">
        <v>473</v>
      </c>
      <c r="B40" s="66" t="s">
        <v>474</v>
      </c>
      <c r="C40" s="67" t="s">
        <v>475</v>
      </c>
      <c r="D40">
        <v>29</v>
      </c>
      <c r="E40">
        <v>8.761329305135952</v>
      </c>
      <c r="F40">
        <v>6.1693767837920683</v>
      </c>
      <c r="G40">
        <v>12.299500707812074</v>
      </c>
      <c r="H40">
        <v>331</v>
      </c>
      <c r="I40" s="64">
        <v>0</v>
      </c>
    </row>
    <row r="41" spans="1:9">
      <c r="A41" s="66" t="s">
        <v>476</v>
      </c>
      <c r="B41" s="66" t="s">
        <v>477</v>
      </c>
      <c r="C41" s="67" t="s">
        <v>478</v>
      </c>
      <c r="D41">
        <v>67</v>
      </c>
      <c r="E41">
        <v>5.7118499573742545</v>
      </c>
      <c r="F41">
        <v>4.5226722218145694</v>
      </c>
      <c r="G41">
        <v>7.1901594249243432</v>
      </c>
      <c r="H41">
        <v>1173</v>
      </c>
      <c r="I41" s="64">
        <v>0</v>
      </c>
    </row>
    <row r="42" spans="1:9">
      <c r="A42" s="66" t="s">
        <v>479</v>
      </c>
      <c r="B42" s="66" t="s">
        <v>480</v>
      </c>
      <c r="C42" s="67" t="s">
        <v>481</v>
      </c>
      <c r="D42">
        <v>34</v>
      </c>
      <c r="E42">
        <v>8.5427135678391952</v>
      </c>
      <c r="F42">
        <v>6.1775181520653675</v>
      </c>
      <c r="G42">
        <v>11.700542272941835</v>
      </c>
      <c r="H42">
        <v>398</v>
      </c>
      <c r="I42" s="64">
        <v>0</v>
      </c>
    </row>
    <row r="43" spans="1:9">
      <c r="A43" s="66" t="s">
        <v>482</v>
      </c>
      <c r="B43" s="66" t="s">
        <v>483</v>
      </c>
      <c r="C43" s="67" t="s">
        <v>484</v>
      </c>
      <c r="D43">
        <v>30</v>
      </c>
      <c r="E43">
        <v>4.4776119402985071</v>
      </c>
      <c r="F43">
        <v>3.1541983529557123</v>
      </c>
      <c r="G43">
        <v>6.3200567533454901</v>
      </c>
      <c r="H43">
        <v>670</v>
      </c>
      <c r="I43" s="64">
        <v>0</v>
      </c>
    </row>
    <row r="44" spans="1:9">
      <c r="A44" s="66" t="s">
        <v>485</v>
      </c>
      <c r="B44" s="66" t="s">
        <v>486</v>
      </c>
      <c r="C44" s="67" t="s">
        <v>487</v>
      </c>
      <c r="D44">
        <v>36</v>
      </c>
      <c r="E44">
        <v>9.6</v>
      </c>
      <c r="F44">
        <v>7.0150396940352788</v>
      </c>
      <c r="G44">
        <v>13.00427367699414</v>
      </c>
      <c r="H44">
        <v>375</v>
      </c>
      <c r="I44" s="64">
        <v>0</v>
      </c>
    </row>
    <row r="45" spans="1:9">
      <c r="A45" s="66" t="s">
        <v>488</v>
      </c>
      <c r="B45" s="66" t="s">
        <v>489</v>
      </c>
      <c r="C45" s="67" t="s">
        <v>490</v>
      </c>
      <c r="D45">
        <v>35</v>
      </c>
      <c r="E45">
        <v>5.1020408163265305</v>
      </c>
      <c r="F45">
        <v>3.6911319635695703</v>
      </c>
      <c r="G45">
        <v>7.0129882189037245</v>
      </c>
      <c r="H45">
        <v>686</v>
      </c>
      <c r="I45" s="64">
        <v>0</v>
      </c>
    </row>
    <row r="46" spans="1:9">
      <c r="A46" s="66" t="s">
        <v>491</v>
      </c>
      <c r="B46" s="66" t="s">
        <v>492</v>
      </c>
      <c r="C46" s="67" t="s">
        <v>493</v>
      </c>
      <c r="D46">
        <v>62</v>
      </c>
      <c r="E46">
        <v>4.0155440414507773</v>
      </c>
      <c r="F46">
        <v>3.1449910843932525</v>
      </c>
      <c r="G46">
        <v>5.1143469823165644</v>
      </c>
      <c r="H46">
        <v>1544</v>
      </c>
      <c r="I46" s="64">
        <v>0</v>
      </c>
    </row>
    <row r="47" spans="1:9">
      <c r="A47" s="66" t="s">
        <v>494</v>
      </c>
      <c r="B47" s="66" t="s">
        <v>495</v>
      </c>
      <c r="C47" s="67" t="s">
        <v>496</v>
      </c>
      <c r="D47">
        <v>45</v>
      </c>
      <c r="E47">
        <v>3.1645569620253164</v>
      </c>
      <c r="F47">
        <v>2.3733918677830057</v>
      </c>
      <c r="G47">
        <v>4.20808731702832</v>
      </c>
      <c r="H47">
        <v>1422</v>
      </c>
      <c r="I47" s="64">
        <v>0</v>
      </c>
    </row>
    <row r="48" spans="1:9">
      <c r="A48" s="66" t="s">
        <v>497</v>
      </c>
      <c r="B48" s="66" t="s">
        <v>498</v>
      </c>
      <c r="C48" s="67" t="s">
        <v>499</v>
      </c>
      <c r="D48">
        <v>50</v>
      </c>
      <c r="E48">
        <v>3.4722222222222223</v>
      </c>
      <c r="F48">
        <v>2.6436159037881697</v>
      </c>
      <c r="G48">
        <v>4.5484104912365391</v>
      </c>
      <c r="H48">
        <v>1440</v>
      </c>
      <c r="I48" s="64">
        <v>0</v>
      </c>
    </row>
    <row r="49" spans="1:9">
      <c r="A49" s="66" t="s">
        <v>500</v>
      </c>
      <c r="B49" s="66" t="s">
        <v>501</v>
      </c>
      <c r="C49" s="67" t="s">
        <v>502</v>
      </c>
      <c r="D49">
        <v>72</v>
      </c>
      <c r="E49">
        <v>5.1100070972320797</v>
      </c>
      <c r="F49">
        <v>4.0773796020992812</v>
      </c>
      <c r="G49">
        <v>6.3867427449401495</v>
      </c>
      <c r="H49">
        <v>1409</v>
      </c>
      <c r="I49" s="64">
        <v>0</v>
      </c>
    </row>
    <row r="50" spans="1:9">
      <c r="A50" s="66" t="s">
        <v>503</v>
      </c>
      <c r="B50" s="66" t="s">
        <v>504</v>
      </c>
      <c r="C50" s="67" t="s">
        <v>505</v>
      </c>
      <c r="D50">
        <v>63</v>
      </c>
      <c r="E50">
        <v>6.4483111566018421</v>
      </c>
      <c r="F50">
        <v>5.0723623358302223</v>
      </c>
      <c r="G50">
        <v>8.1653997564051348</v>
      </c>
      <c r="H50">
        <v>977</v>
      </c>
      <c r="I50" s="64">
        <v>0</v>
      </c>
    </row>
    <row r="51" spans="1:9">
      <c r="A51" s="66" t="s">
        <v>506</v>
      </c>
      <c r="B51" s="66" t="s">
        <v>507</v>
      </c>
      <c r="C51" s="67" t="s">
        <v>508</v>
      </c>
      <c r="D51">
        <v>23</v>
      </c>
      <c r="E51">
        <v>1.4906027219701878</v>
      </c>
      <c r="F51">
        <v>0.99530062096688432</v>
      </c>
      <c r="G51">
        <v>2.2268433509624086</v>
      </c>
      <c r="H51">
        <v>1543</v>
      </c>
      <c r="I51" s="64">
        <v>0</v>
      </c>
    </row>
    <row r="52" spans="1:9">
      <c r="A52" s="66" t="s">
        <v>509</v>
      </c>
      <c r="B52" s="66" t="s">
        <v>510</v>
      </c>
      <c r="C52" s="67" t="s">
        <v>511</v>
      </c>
      <c r="D52">
        <v>23</v>
      </c>
      <c r="E52">
        <v>5.9278350515463911</v>
      </c>
      <c r="F52">
        <v>3.9821700304222425</v>
      </c>
      <c r="G52">
        <v>8.7376322515260512</v>
      </c>
      <c r="H52">
        <v>388</v>
      </c>
      <c r="I52" s="64">
        <v>0</v>
      </c>
    </row>
    <row r="53" spans="1:9">
      <c r="A53" s="66" t="s">
        <v>512</v>
      </c>
      <c r="B53" s="66" t="s">
        <v>513</v>
      </c>
      <c r="C53" s="67" t="s">
        <v>514</v>
      </c>
      <c r="D53">
        <v>93</v>
      </c>
      <c r="E53">
        <v>13.191489361702127</v>
      </c>
      <c r="F53">
        <v>10.891833821961248</v>
      </c>
      <c r="G53">
        <v>15.890101187389794</v>
      </c>
      <c r="H53">
        <v>705</v>
      </c>
      <c r="I53" s="64">
        <v>0</v>
      </c>
    </row>
    <row r="54" spans="1:9">
      <c r="A54" s="66" t="s">
        <v>515</v>
      </c>
      <c r="B54" s="66" t="s">
        <v>516</v>
      </c>
      <c r="C54" s="67" t="s">
        <v>517</v>
      </c>
      <c r="D54">
        <v>165</v>
      </c>
      <c r="E54">
        <v>22.664835164835164</v>
      </c>
      <c r="F54">
        <v>19.771703293350011</v>
      </c>
      <c r="G54">
        <v>25.84493331516542</v>
      </c>
      <c r="H54">
        <v>728</v>
      </c>
      <c r="I54" s="64">
        <v>0</v>
      </c>
    </row>
    <row r="55" spans="1:9">
      <c r="A55" s="66" t="s">
        <v>518</v>
      </c>
      <c r="B55" s="66" t="s">
        <v>519</v>
      </c>
      <c r="C55" s="67" t="s">
        <v>520</v>
      </c>
      <c r="D55">
        <v>23</v>
      </c>
      <c r="E55">
        <v>5.8524173027989823</v>
      </c>
      <c r="F55">
        <v>3.9310957825267696</v>
      </c>
      <c r="G55">
        <v>8.6284434775116114</v>
      </c>
      <c r="H55">
        <v>393</v>
      </c>
      <c r="I55" s="64">
        <v>0</v>
      </c>
    </row>
    <row r="56" spans="1:9">
      <c r="A56" s="66" t="s">
        <v>521</v>
      </c>
      <c r="B56" s="66" t="s">
        <v>522</v>
      </c>
      <c r="C56" s="67" t="s">
        <v>523</v>
      </c>
      <c r="D56">
        <v>42</v>
      </c>
      <c r="E56">
        <v>4.225352112676056</v>
      </c>
      <c r="F56">
        <v>3.141024544941228</v>
      </c>
      <c r="G56">
        <v>5.6621232942465891</v>
      </c>
      <c r="H56">
        <v>994</v>
      </c>
      <c r="I56" s="64">
        <v>0</v>
      </c>
    </row>
    <row r="57" spans="1:9">
      <c r="A57" s="66" t="s">
        <v>524</v>
      </c>
      <c r="B57" s="66" t="s">
        <v>525</v>
      </c>
      <c r="C57" s="67" t="s">
        <v>526</v>
      </c>
      <c r="D57">
        <v>51</v>
      </c>
      <c r="E57">
        <v>10.851063829787234</v>
      </c>
      <c r="F57">
        <v>8.3500818169087374</v>
      </c>
      <c r="G57">
        <v>13.986811008829731</v>
      </c>
      <c r="H57">
        <v>470</v>
      </c>
      <c r="I57" s="64">
        <v>0</v>
      </c>
    </row>
    <row r="58" spans="1:9">
      <c r="A58" s="66" t="s">
        <v>527</v>
      </c>
      <c r="B58" s="66" t="s">
        <v>528</v>
      </c>
      <c r="C58" s="67" t="s">
        <v>529</v>
      </c>
      <c r="D58">
        <v>54</v>
      </c>
      <c r="E58">
        <v>4.0662650602409638</v>
      </c>
      <c r="F58">
        <v>3.1297795317991253</v>
      </c>
      <c r="G58">
        <v>5.2677258979932775</v>
      </c>
      <c r="H58">
        <v>1328</v>
      </c>
      <c r="I58" s="64">
        <v>0</v>
      </c>
    </row>
    <row r="59" spans="1:9">
      <c r="A59" s="66" t="s">
        <v>530</v>
      </c>
      <c r="B59" s="66" t="s">
        <v>531</v>
      </c>
      <c r="C59" s="67" t="s">
        <v>532</v>
      </c>
      <c r="D59">
        <v>41</v>
      </c>
      <c r="E59">
        <v>15.185185185185185</v>
      </c>
      <c r="F59">
        <v>11.395060530964178</v>
      </c>
      <c r="G59">
        <v>19.952077039209733</v>
      </c>
      <c r="H59">
        <v>270</v>
      </c>
      <c r="I59" s="64">
        <v>0</v>
      </c>
    </row>
    <row r="60" spans="1:9">
      <c r="A60" s="66" t="s">
        <v>533</v>
      </c>
      <c r="B60" s="66" t="s">
        <v>534</v>
      </c>
      <c r="C60" s="67" t="s">
        <v>535</v>
      </c>
      <c r="D60">
        <v>3</v>
      </c>
      <c r="E60">
        <v>1.056338028169014</v>
      </c>
      <c r="F60">
        <v>0.35988820642271818</v>
      </c>
      <c r="G60">
        <v>3.0591671516953394</v>
      </c>
      <c r="H60">
        <v>284</v>
      </c>
      <c r="I60" s="64">
        <v>0</v>
      </c>
    </row>
    <row r="61" spans="1:9">
      <c r="A61" s="66" t="s">
        <v>536</v>
      </c>
      <c r="B61" s="66" t="s">
        <v>537</v>
      </c>
      <c r="C61" s="67" t="s">
        <v>538</v>
      </c>
      <c r="D61">
        <v>14</v>
      </c>
      <c r="E61">
        <v>2.5735294117647056</v>
      </c>
      <c r="F61">
        <v>1.5390765523993903</v>
      </c>
      <c r="G61">
        <v>4.2730901443740432</v>
      </c>
      <c r="H61">
        <v>544</v>
      </c>
      <c r="I61" s="64">
        <v>0</v>
      </c>
    </row>
    <row r="62" spans="1:9">
      <c r="A62" s="66" t="s">
        <v>539</v>
      </c>
      <c r="B62" s="66" t="s">
        <v>540</v>
      </c>
      <c r="C62" s="67" t="s">
        <v>541</v>
      </c>
      <c r="D62">
        <v>27</v>
      </c>
      <c r="E62">
        <v>5.3149606299212602</v>
      </c>
      <c r="F62">
        <v>3.6781657587796239</v>
      </c>
      <c r="G62">
        <v>7.6224934246252278</v>
      </c>
      <c r="H62">
        <v>508</v>
      </c>
      <c r="I62" s="64">
        <v>0</v>
      </c>
    </row>
    <row r="63" spans="1:9">
      <c r="A63" s="66" t="s">
        <v>542</v>
      </c>
      <c r="B63" s="66" t="s">
        <v>543</v>
      </c>
      <c r="C63" s="67" t="s">
        <v>544</v>
      </c>
      <c r="D63">
        <v>59</v>
      </c>
      <c r="E63">
        <v>6.0887512899896805</v>
      </c>
      <c r="F63">
        <v>4.7495497455553055</v>
      </c>
      <c r="G63">
        <v>7.7747375076209506</v>
      </c>
      <c r="H63">
        <v>969</v>
      </c>
      <c r="I63" s="64">
        <v>0</v>
      </c>
    </row>
    <row r="64" spans="1:9">
      <c r="A64" s="66" t="s">
        <v>545</v>
      </c>
      <c r="B64" s="66" t="s">
        <v>546</v>
      </c>
      <c r="C64" s="67" t="s">
        <v>547</v>
      </c>
      <c r="D64">
        <v>15</v>
      </c>
      <c r="E64">
        <v>3.0612244897959182</v>
      </c>
      <c r="F64">
        <v>1.8637660631204485</v>
      </c>
      <c r="G64">
        <v>4.9889309343143937</v>
      </c>
      <c r="H64">
        <v>490</v>
      </c>
      <c r="I64" s="64">
        <v>0</v>
      </c>
    </row>
    <row r="65" spans="1:9">
      <c r="A65" s="66" t="s">
        <v>548</v>
      </c>
      <c r="B65" s="66" t="s">
        <v>549</v>
      </c>
      <c r="C65" s="67" t="s">
        <v>550</v>
      </c>
      <c r="D65">
        <v>91</v>
      </c>
      <c r="E65">
        <v>7.6988155668358722</v>
      </c>
      <c r="F65">
        <v>6.312445638986766</v>
      </c>
      <c r="G65">
        <v>9.3592495474432464</v>
      </c>
      <c r="H65">
        <v>1182</v>
      </c>
      <c r="I65" s="64">
        <v>0</v>
      </c>
    </row>
    <row r="66" spans="1:9">
      <c r="A66" s="66" t="s">
        <v>551</v>
      </c>
      <c r="B66" s="66" t="s">
        <v>552</v>
      </c>
      <c r="C66" s="67" t="s">
        <v>553</v>
      </c>
      <c r="D66">
        <v>11</v>
      </c>
      <c r="E66">
        <v>1.2263099219620959</v>
      </c>
      <c r="F66">
        <v>0.68611069441033889</v>
      </c>
      <c r="G66">
        <v>2.1824805063680524</v>
      </c>
      <c r="H66">
        <v>897</v>
      </c>
      <c r="I66" s="64">
        <v>0</v>
      </c>
    </row>
    <row r="67" spans="1:9">
      <c r="A67" s="66" t="s">
        <v>554</v>
      </c>
      <c r="B67" s="66" t="s">
        <v>555</v>
      </c>
      <c r="C67" s="67" t="s">
        <v>556</v>
      </c>
      <c r="D67">
        <v>36</v>
      </c>
      <c r="E67">
        <v>4.022346368715084</v>
      </c>
      <c r="F67">
        <v>2.9194102898352225</v>
      </c>
      <c r="G67">
        <v>5.5182800365767681</v>
      </c>
      <c r="H67">
        <v>895</v>
      </c>
      <c r="I67" s="64">
        <v>0</v>
      </c>
    </row>
    <row r="68" spans="1:9">
      <c r="A68" s="66" t="s">
        <v>557</v>
      </c>
      <c r="B68" s="66" t="s">
        <v>558</v>
      </c>
      <c r="C68" s="67" t="s">
        <v>559</v>
      </c>
      <c r="D68">
        <v>13</v>
      </c>
      <c r="E68">
        <v>4.529616724738676</v>
      </c>
      <c r="F68">
        <v>2.6659586827759729</v>
      </c>
      <c r="G68">
        <v>7.5944281759942545</v>
      </c>
      <c r="H68">
        <v>287</v>
      </c>
      <c r="I68" s="64">
        <v>0</v>
      </c>
    </row>
    <row r="69" spans="1:9">
      <c r="A69" s="66" t="s">
        <v>560</v>
      </c>
      <c r="B69" s="66" t="s">
        <v>561</v>
      </c>
      <c r="C69" s="67" t="s">
        <v>562</v>
      </c>
      <c r="D69">
        <v>15</v>
      </c>
      <c r="E69">
        <v>3.5128805620608898</v>
      </c>
      <c r="F69">
        <v>2.1402144085165298</v>
      </c>
      <c r="G69">
        <v>5.7145215106602105</v>
      </c>
      <c r="H69">
        <v>427</v>
      </c>
      <c r="I69" s="64">
        <v>0</v>
      </c>
    </row>
    <row r="70" spans="1:9">
      <c r="A70" s="66" t="s">
        <v>563</v>
      </c>
      <c r="B70" s="66" t="s">
        <v>564</v>
      </c>
      <c r="C70" s="67" t="s">
        <v>565</v>
      </c>
      <c r="D70">
        <v>78</v>
      </c>
      <c r="E70">
        <v>15.384615384615385</v>
      </c>
      <c r="F70">
        <v>12.505343422303678</v>
      </c>
      <c r="G70">
        <v>18.784493387280456</v>
      </c>
      <c r="H70">
        <v>507</v>
      </c>
      <c r="I70" s="64">
        <v>0</v>
      </c>
    </row>
    <row r="71" spans="1:9">
      <c r="A71" s="66" t="s">
        <v>566</v>
      </c>
      <c r="B71" s="66" t="s">
        <v>567</v>
      </c>
      <c r="C71" s="67" t="s">
        <v>568</v>
      </c>
      <c r="D71">
        <v>39</v>
      </c>
      <c r="E71">
        <v>5.1655629139072845</v>
      </c>
      <c r="F71">
        <v>3.8014950133916301</v>
      </c>
      <c r="G71">
        <v>6.9835586851612801</v>
      </c>
      <c r="H71">
        <v>755</v>
      </c>
      <c r="I71" s="64">
        <v>0</v>
      </c>
    </row>
    <row r="72" spans="1:9">
      <c r="A72" s="66" t="s">
        <v>569</v>
      </c>
      <c r="B72" s="66" t="s">
        <v>570</v>
      </c>
      <c r="C72" s="67" t="s">
        <v>571</v>
      </c>
      <c r="D72">
        <v>48</v>
      </c>
      <c r="E72">
        <v>9.5617529880478092</v>
      </c>
      <c r="F72">
        <v>7.2878850704780103</v>
      </c>
      <c r="G72">
        <v>12.449812795067047</v>
      </c>
      <c r="H72">
        <v>502</v>
      </c>
      <c r="I72" s="64">
        <v>0</v>
      </c>
    </row>
    <row r="73" spans="1:9">
      <c r="A73" s="66" t="s">
        <v>572</v>
      </c>
      <c r="B73" s="66" t="s">
        <v>573</v>
      </c>
      <c r="C73" s="67" t="s">
        <v>574</v>
      </c>
      <c r="D73">
        <v>57</v>
      </c>
      <c r="E73">
        <v>3.7037037037037033</v>
      </c>
      <c r="F73">
        <v>2.8696050463013631</v>
      </c>
      <c r="G73">
        <v>4.7683449288547965</v>
      </c>
      <c r="H73">
        <v>1539</v>
      </c>
      <c r="I73" s="64">
        <v>0</v>
      </c>
    </row>
    <row r="74" spans="1:9">
      <c r="A74" s="66" t="s">
        <v>575</v>
      </c>
      <c r="B74" s="66" t="s">
        <v>576</v>
      </c>
      <c r="C74" s="67" t="s">
        <v>577</v>
      </c>
      <c r="D74">
        <v>38</v>
      </c>
      <c r="E74">
        <v>10.888252148997136</v>
      </c>
      <c r="F74">
        <v>8.0361336594756203</v>
      </c>
      <c r="G74">
        <v>14.59200621035405</v>
      </c>
      <c r="H74">
        <v>349</v>
      </c>
      <c r="I74" s="64">
        <v>0</v>
      </c>
    </row>
    <row r="75" spans="1:9">
      <c r="A75" s="66" t="s">
        <v>578</v>
      </c>
      <c r="B75" s="66" t="s">
        <v>579</v>
      </c>
      <c r="C75" s="67" t="s">
        <v>580</v>
      </c>
      <c r="D75">
        <v>50</v>
      </c>
      <c r="E75">
        <v>8.2781456953642394</v>
      </c>
      <c r="F75">
        <v>6.3354452909505561</v>
      </c>
      <c r="G75">
        <v>10.748196720267718</v>
      </c>
      <c r="H75">
        <v>604</v>
      </c>
      <c r="I75" s="64">
        <v>0</v>
      </c>
    </row>
    <row r="76" spans="1:9">
      <c r="A76" s="66" t="s">
        <v>581</v>
      </c>
      <c r="B76" s="66" t="s">
        <v>582</v>
      </c>
      <c r="C76" s="67" t="s">
        <v>583</v>
      </c>
      <c r="D76">
        <v>63</v>
      </c>
      <c r="E76">
        <v>4.7908745247148294</v>
      </c>
      <c r="F76">
        <v>3.7624072201148531</v>
      </c>
      <c r="G76">
        <v>6.082707820232617</v>
      </c>
      <c r="H76">
        <v>1315</v>
      </c>
      <c r="I76" s="64">
        <v>0</v>
      </c>
    </row>
    <row r="77" spans="1:9">
      <c r="A77" s="66" t="s">
        <v>584</v>
      </c>
      <c r="B77" s="66" t="s">
        <v>585</v>
      </c>
      <c r="C77" s="67" t="s">
        <v>586</v>
      </c>
      <c r="D77">
        <v>30</v>
      </c>
      <c r="E77">
        <v>3.0991735537190084</v>
      </c>
      <c r="F77">
        <v>2.1793769505205436</v>
      </c>
      <c r="G77">
        <v>4.3897458463360728</v>
      </c>
      <c r="H77">
        <v>968</v>
      </c>
      <c r="I77" s="64">
        <v>0</v>
      </c>
    </row>
    <row r="78" spans="1:9">
      <c r="A78" s="66" t="s">
        <v>587</v>
      </c>
      <c r="B78" s="66" t="s">
        <v>588</v>
      </c>
      <c r="C78" s="67" t="s">
        <v>589</v>
      </c>
      <c r="D78">
        <v>23</v>
      </c>
      <c r="E78">
        <v>3.9451114922813035</v>
      </c>
      <c r="F78">
        <v>2.6430052853840338</v>
      </c>
      <c r="G78">
        <v>5.8501674568510866</v>
      </c>
      <c r="H78">
        <v>583</v>
      </c>
      <c r="I78" s="64">
        <v>0</v>
      </c>
    </row>
    <row r="79" spans="1:9">
      <c r="A79" s="66" t="s">
        <v>590</v>
      </c>
      <c r="B79" s="66" t="s">
        <v>591</v>
      </c>
      <c r="C79" s="67" t="s">
        <v>592</v>
      </c>
      <c r="D79">
        <v>11</v>
      </c>
      <c r="E79">
        <v>3.0136986301369864</v>
      </c>
      <c r="F79">
        <v>1.6909797641351434</v>
      </c>
      <c r="G79">
        <v>5.3151357911274495</v>
      </c>
      <c r="H79">
        <v>365</v>
      </c>
      <c r="I79" s="64">
        <v>0</v>
      </c>
    </row>
    <row r="80" spans="1:9">
      <c r="A80" s="66" t="s">
        <v>593</v>
      </c>
      <c r="B80" s="66" t="s">
        <v>594</v>
      </c>
      <c r="C80" s="67" t="s">
        <v>595</v>
      </c>
      <c r="D80">
        <v>77</v>
      </c>
      <c r="E80">
        <v>6.5924657534246576</v>
      </c>
      <c r="F80">
        <v>5.3068681379097722</v>
      </c>
      <c r="G80">
        <v>8.1626552035447144</v>
      </c>
      <c r="H80">
        <v>1168</v>
      </c>
      <c r="I80" s="64">
        <v>0</v>
      </c>
    </row>
    <row r="81" spans="1:9">
      <c r="A81" s="66" t="s">
        <v>596</v>
      </c>
      <c r="B81" s="66" t="s">
        <v>597</v>
      </c>
      <c r="C81" s="67" t="s">
        <v>598</v>
      </c>
      <c r="D81">
        <v>34</v>
      </c>
      <c r="E81">
        <v>2.8029678483099754</v>
      </c>
      <c r="F81">
        <v>2.0126728392786979</v>
      </c>
      <c r="G81">
        <v>3.8912564113173098</v>
      </c>
      <c r="H81">
        <v>1213</v>
      </c>
      <c r="I81" s="64">
        <v>0</v>
      </c>
    </row>
    <row r="82" spans="1:9">
      <c r="A82" s="66" t="s">
        <v>599</v>
      </c>
      <c r="B82" s="66" t="s">
        <v>600</v>
      </c>
      <c r="C82" s="67" t="s">
        <v>601</v>
      </c>
      <c r="D82">
        <v>32</v>
      </c>
      <c r="E82">
        <v>5.4982817869415808</v>
      </c>
      <c r="F82">
        <v>3.9213349605937178</v>
      </c>
      <c r="G82">
        <v>7.6588387876520612</v>
      </c>
      <c r="H82">
        <v>582</v>
      </c>
      <c r="I82" s="64">
        <v>0</v>
      </c>
    </row>
    <row r="83" spans="1:9">
      <c r="A83" s="66" t="s">
        <v>602</v>
      </c>
      <c r="B83" s="66" t="s">
        <v>603</v>
      </c>
      <c r="C83" s="67" t="s">
        <v>604</v>
      </c>
      <c r="D83">
        <v>59</v>
      </c>
      <c r="E83">
        <v>8.7928464977645309</v>
      </c>
      <c r="F83">
        <v>6.877960555968528</v>
      </c>
      <c r="G83">
        <v>11.17686657833584</v>
      </c>
      <c r="H83">
        <v>671</v>
      </c>
      <c r="I83" s="64">
        <v>0</v>
      </c>
    </row>
    <row r="84" spans="1:9">
      <c r="A84" s="66" t="s">
        <v>605</v>
      </c>
      <c r="B84" s="66" t="s">
        <v>606</v>
      </c>
      <c r="C84" s="67" t="s">
        <v>607</v>
      </c>
      <c r="D84">
        <v>79</v>
      </c>
      <c r="E84">
        <v>11.002785515320335</v>
      </c>
      <c r="F84">
        <v>8.9181107266714648</v>
      </c>
      <c r="G84">
        <v>13.502527052308706</v>
      </c>
      <c r="H84">
        <v>718</v>
      </c>
      <c r="I84" s="64">
        <v>0</v>
      </c>
    </row>
    <row r="85" spans="1:9">
      <c r="A85" s="66" t="s">
        <v>608</v>
      </c>
      <c r="B85" s="66" t="s">
        <v>609</v>
      </c>
      <c r="C85" s="67" t="s">
        <v>610</v>
      </c>
      <c r="D85">
        <v>58</v>
      </c>
      <c r="E85">
        <v>7.1340713407134073</v>
      </c>
      <c r="F85">
        <v>5.5590601142917002</v>
      </c>
      <c r="G85">
        <v>9.1122641098379038</v>
      </c>
      <c r="H85">
        <v>813</v>
      </c>
      <c r="I85" s="64">
        <v>0</v>
      </c>
    </row>
    <row r="86" spans="1:9">
      <c r="A86" s="66" t="s">
        <v>611</v>
      </c>
      <c r="B86" s="66" t="s">
        <v>612</v>
      </c>
      <c r="C86" s="67" t="s">
        <v>613</v>
      </c>
      <c r="D86">
        <v>35</v>
      </c>
      <c r="E86">
        <v>5.2316890881913301</v>
      </c>
      <c r="F86">
        <v>3.7855229574345692</v>
      </c>
      <c r="G86">
        <v>7.1890473299133424</v>
      </c>
      <c r="H86">
        <v>669</v>
      </c>
      <c r="I86" s="64">
        <v>0</v>
      </c>
    </row>
    <row r="87" spans="1:9">
      <c r="A87" s="66" t="s">
        <v>614</v>
      </c>
      <c r="B87" s="66" t="s">
        <v>615</v>
      </c>
      <c r="C87" s="67" t="s">
        <v>616</v>
      </c>
      <c r="D87">
        <v>95</v>
      </c>
      <c r="E87">
        <v>9.5959595959595951</v>
      </c>
      <c r="F87">
        <v>7.9143185113169885</v>
      </c>
      <c r="G87">
        <v>11.589945181879013</v>
      </c>
      <c r="H87">
        <v>990</v>
      </c>
      <c r="I87" s="64">
        <v>0</v>
      </c>
    </row>
    <row r="88" spans="1:9">
      <c r="A88" s="66" t="s">
        <v>617</v>
      </c>
      <c r="B88" s="66" t="s">
        <v>618</v>
      </c>
      <c r="C88" s="67" t="s">
        <v>619</v>
      </c>
      <c r="D88">
        <v>3</v>
      </c>
      <c r="E88">
        <v>4.918032786885246</v>
      </c>
      <c r="F88">
        <v>1.6865982668762394</v>
      </c>
      <c r="G88">
        <v>13.491127527215898</v>
      </c>
      <c r="H88">
        <v>61</v>
      </c>
      <c r="I88" s="64">
        <v>0</v>
      </c>
    </row>
    <row r="89" spans="1:9">
      <c r="A89" s="66" t="s">
        <v>620</v>
      </c>
      <c r="B89" s="66" t="s">
        <v>621</v>
      </c>
      <c r="C89" s="67" t="s">
        <v>622</v>
      </c>
      <c r="D89">
        <v>30</v>
      </c>
      <c r="E89">
        <v>2.9498525073746311</v>
      </c>
      <c r="F89">
        <v>2.073983252474894</v>
      </c>
      <c r="G89">
        <v>4.1798241599362012</v>
      </c>
      <c r="H89">
        <v>1017</v>
      </c>
      <c r="I89" s="64">
        <v>0</v>
      </c>
    </row>
    <row r="90" spans="1:9">
      <c r="A90" s="66" t="s">
        <v>623</v>
      </c>
      <c r="B90" s="66" t="s">
        <v>624</v>
      </c>
      <c r="C90" s="67" t="s">
        <v>625</v>
      </c>
      <c r="D90">
        <v>111</v>
      </c>
      <c r="E90">
        <v>3.9799211186805308</v>
      </c>
      <c r="F90">
        <v>3.3154534786487555</v>
      </c>
      <c r="G90">
        <v>4.7709868779068927</v>
      </c>
      <c r="H90">
        <v>2789</v>
      </c>
      <c r="I90" s="64">
        <v>0</v>
      </c>
    </row>
    <row r="91" spans="1:9">
      <c r="A91" s="66" t="s">
        <v>626</v>
      </c>
      <c r="B91" s="66" t="s">
        <v>627</v>
      </c>
      <c r="C91" s="67" t="s">
        <v>628</v>
      </c>
      <c r="D91">
        <v>66</v>
      </c>
      <c r="E91">
        <v>9.0410958904109595</v>
      </c>
      <c r="F91">
        <v>7.1696370860027034</v>
      </c>
      <c r="G91">
        <v>11.341371959329178</v>
      </c>
      <c r="H91">
        <v>730</v>
      </c>
      <c r="I91" s="64">
        <v>0</v>
      </c>
    </row>
    <row r="92" spans="1:9">
      <c r="A92" s="66" t="s">
        <v>629</v>
      </c>
      <c r="B92" s="66" t="s">
        <v>630</v>
      </c>
      <c r="C92" s="67" t="s">
        <v>631</v>
      </c>
      <c r="D92">
        <v>33</v>
      </c>
      <c r="E92">
        <v>4.0640394088669947</v>
      </c>
      <c r="F92">
        <v>2.9082535726391834</v>
      </c>
      <c r="G92">
        <v>5.6524119911886901</v>
      </c>
      <c r="H92">
        <v>812</v>
      </c>
      <c r="I92" s="64">
        <v>0</v>
      </c>
    </row>
    <row r="93" spans="1:9">
      <c r="A93" s="66" t="s">
        <v>632</v>
      </c>
      <c r="B93" s="66" t="s">
        <v>633</v>
      </c>
      <c r="C93" s="67" t="s">
        <v>634</v>
      </c>
      <c r="D93">
        <v>85</v>
      </c>
      <c r="E93">
        <v>6.5434949961508853</v>
      </c>
      <c r="F93">
        <v>5.3227261212383237</v>
      </c>
      <c r="G93">
        <v>8.0205289343731199</v>
      </c>
      <c r="H93">
        <v>1299</v>
      </c>
      <c r="I93" s="64">
        <v>0</v>
      </c>
    </row>
    <row r="94" spans="1:9">
      <c r="A94" s="66" t="s">
        <v>635</v>
      </c>
      <c r="B94" s="66" t="s">
        <v>636</v>
      </c>
      <c r="C94" s="67" t="s">
        <v>637</v>
      </c>
      <c r="D94">
        <v>24</v>
      </c>
      <c r="E94">
        <v>3.6529680365296802</v>
      </c>
      <c r="F94">
        <v>2.466883205206424</v>
      </c>
      <c r="G94">
        <v>5.377881696984776</v>
      </c>
      <c r="H94">
        <v>657</v>
      </c>
      <c r="I94" s="64">
        <v>0</v>
      </c>
    </row>
    <row r="95" spans="1:9">
      <c r="A95" s="66" t="s">
        <v>638</v>
      </c>
      <c r="B95" s="66" t="s">
        <v>639</v>
      </c>
      <c r="C95" s="67" t="s">
        <v>640</v>
      </c>
      <c r="D95">
        <v>53</v>
      </c>
      <c r="E95">
        <v>9.5323741007194247</v>
      </c>
      <c r="F95">
        <v>7.3616981659303677</v>
      </c>
      <c r="G95">
        <v>12.258402684062974</v>
      </c>
      <c r="H95">
        <v>556</v>
      </c>
      <c r="I95" s="64">
        <v>0</v>
      </c>
    </row>
    <row r="96" spans="1:9">
      <c r="A96" s="66" t="s">
        <v>641</v>
      </c>
      <c r="B96" s="66" t="s">
        <v>642</v>
      </c>
      <c r="C96" s="67" t="s">
        <v>643</v>
      </c>
      <c r="D96">
        <v>85</v>
      </c>
      <c r="E96">
        <v>10.678391959798995</v>
      </c>
      <c r="F96">
        <v>8.718615941143149</v>
      </c>
      <c r="G96">
        <v>13.015873675963002</v>
      </c>
      <c r="H96">
        <v>796</v>
      </c>
      <c r="I96" s="64">
        <v>0</v>
      </c>
    </row>
    <row r="97" spans="1:9">
      <c r="A97" s="66" t="s">
        <v>644</v>
      </c>
      <c r="B97" s="66" t="s">
        <v>645</v>
      </c>
      <c r="C97" s="67" t="s">
        <v>646</v>
      </c>
      <c r="D97">
        <v>123</v>
      </c>
      <c r="E97">
        <v>11.202185792349727</v>
      </c>
      <c r="F97">
        <v>9.4702812730654191</v>
      </c>
      <c r="G97">
        <v>13.204619623121644</v>
      </c>
      <c r="H97">
        <v>1098</v>
      </c>
      <c r="I97" s="64">
        <v>0</v>
      </c>
    </row>
    <row r="98" spans="1:9">
      <c r="A98" s="66" t="s">
        <v>647</v>
      </c>
      <c r="B98" s="66" t="s">
        <v>648</v>
      </c>
      <c r="C98" s="67" t="s">
        <v>649</v>
      </c>
      <c r="D98">
        <v>19</v>
      </c>
      <c r="E98">
        <v>1.9668737060041408</v>
      </c>
      <c r="F98">
        <v>1.262737586392414</v>
      </c>
      <c r="G98">
        <v>3.0515200110887686</v>
      </c>
      <c r="H98">
        <v>966</v>
      </c>
      <c r="I98" s="64">
        <v>0</v>
      </c>
    </row>
    <row r="99" spans="1:9">
      <c r="A99" s="66" t="s">
        <v>650</v>
      </c>
      <c r="B99" s="66" t="s">
        <v>651</v>
      </c>
      <c r="C99" s="67" t="s">
        <v>652</v>
      </c>
      <c r="D99">
        <v>43</v>
      </c>
      <c r="E99">
        <v>3.300076745970836</v>
      </c>
      <c r="F99">
        <v>2.4591441984913289</v>
      </c>
      <c r="G99">
        <v>4.4155580245134347</v>
      </c>
      <c r="H99">
        <v>1303</v>
      </c>
      <c r="I99" s="64">
        <v>0</v>
      </c>
    </row>
    <row r="100" spans="1:9">
      <c r="A100" s="66" t="s">
        <v>653</v>
      </c>
      <c r="B100" s="66" t="s">
        <v>654</v>
      </c>
      <c r="C100" s="67" t="s">
        <v>655</v>
      </c>
      <c r="D100">
        <v>7</v>
      </c>
      <c r="E100">
        <v>1.6666666666666667</v>
      </c>
      <c r="F100">
        <v>0.80962728990180388</v>
      </c>
      <c r="G100">
        <v>3.3998379356890562</v>
      </c>
      <c r="H100">
        <v>420</v>
      </c>
      <c r="I100" s="64">
        <v>0</v>
      </c>
    </row>
    <row r="101" spans="1:9">
      <c r="A101" s="66" t="s">
        <v>656</v>
      </c>
      <c r="B101" s="66" t="s">
        <v>657</v>
      </c>
      <c r="C101" s="67" t="s">
        <v>658</v>
      </c>
      <c r="D101">
        <v>11</v>
      </c>
      <c r="E101">
        <v>1.7656500802568218</v>
      </c>
      <c r="F101">
        <v>0.98871854647083446</v>
      </c>
      <c r="G101">
        <v>3.133768640211243</v>
      </c>
      <c r="H101">
        <v>623</v>
      </c>
      <c r="I101" s="64">
        <v>0</v>
      </c>
    </row>
    <row r="102" spans="1:9">
      <c r="A102" s="66" t="s">
        <v>659</v>
      </c>
      <c r="B102" s="66" t="s">
        <v>660</v>
      </c>
      <c r="C102" s="67" t="s">
        <v>661</v>
      </c>
      <c r="D102">
        <v>69</v>
      </c>
      <c r="E102">
        <v>2.5823353293413174</v>
      </c>
      <c r="F102">
        <v>2.0456087468678956</v>
      </c>
      <c r="G102">
        <v>3.2552082485906833</v>
      </c>
      <c r="H102">
        <v>2672</v>
      </c>
      <c r="I102" s="64">
        <v>0</v>
      </c>
    </row>
    <row r="103" spans="1:9">
      <c r="A103" s="66" t="s">
        <v>662</v>
      </c>
      <c r="B103" s="66" t="s">
        <v>663</v>
      </c>
      <c r="C103" s="67" t="s">
        <v>664</v>
      </c>
      <c r="D103">
        <v>35</v>
      </c>
      <c r="E103">
        <v>6.8359375</v>
      </c>
      <c r="F103">
        <v>4.9560084346737101</v>
      </c>
      <c r="G103">
        <v>9.3587500164032775</v>
      </c>
      <c r="H103">
        <v>512</v>
      </c>
      <c r="I103" s="64">
        <v>0</v>
      </c>
    </row>
    <row r="104" spans="1:9">
      <c r="A104" s="66" t="s">
        <v>665</v>
      </c>
      <c r="B104" s="66" t="s">
        <v>666</v>
      </c>
      <c r="C104" s="67" t="s">
        <v>667</v>
      </c>
      <c r="D104">
        <v>7</v>
      </c>
      <c r="E104">
        <v>1.8181818181818181</v>
      </c>
      <c r="F104">
        <v>0.88345737622304044</v>
      </c>
      <c r="G104">
        <v>3.7049059312300701</v>
      </c>
      <c r="H104">
        <v>385</v>
      </c>
      <c r="I104" s="64">
        <v>0</v>
      </c>
    </row>
    <row r="105" spans="1:9">
      <c r="A105" s="66" t="s">
        <v>668</v>
      </c>
      <c r="B105" s="66" t="s">
        <v>669</v>
      </c>
      <c r="C105" s="67" t="s">
        <v>670</v>
      </c>
      <c r="D105">
        <v>33</v>
      </c>
      <c r="E105">
        <v>6.5346534653465351</v>
      </c>
      <c r="F105">
        <v>4.69056078773359</v>
      </c>
      <c r="G105">
        <v>9.0350226155057491</v>
      </c>
      <c r="H105">
        <v>505</v>
      </c>
      <c r="I105" s="64">
        <v>0</v>
      </c>
    </row>
    <row r="106" spans="1:9">
      <c r="A106" s="66" t="s">
        <v>671</v>
      </c>
      <c r="B106" s="66" t="s">
        <v>672</v>
      </c>
      <c r="C106" s="67" t="s">
        <v>673</v>
      </c>
      <c r="D106">
        <v>52</v>
      </c>
      <c r="E106">
        <v>9.1228070175438596</v>
      </c>
      <c r="F106">
        <v>7.0247818770989694</v>
      </c>
      <c r="G106">
        <v>11.768119396071484</v>
      </c>
      <c r="H106">
        <v>570</v>
      </c>
      <c r="I106" s="64">
        <v>0</v>
      </c>
    </row>
    <row r="107" spans="1:9">
      <c r="A107" s="66" t="s">
        <v>674</v>
      </c>
      <c r="B107" s="66" t="s">
        <v>675</v>
      </c>
      <c r="C107" s="67" t="s">
        <v>676</v>
      </c>
      <c r="D107">
        <v>666</v>
      </c>
      <c r="E107">
        <v>18.009734991887509</v>
      </c>
      <c r="F107">
        <v>16.804619726380746</v>
      </c>
      <c r="G107">
        <v>19.2812438547748</v>
      </c>
      <c r="H107">
        <v>3698</v>
      </c>
      <c r="I107" s="64">
        <v>0</v>
      </c>
    </row>
    <row r="108" spans="1:9">
      <c r="A108" s="66" t="s">
        <v>677</v>
      </c>
      <c r="B108" s="66" t="s">
        <v>678</v>
      </c>
      <c r="C108" s="67" t="s">
        <v>679</v>
      </c>
      <c r="D108">
        <v>2</v>
      </c>
      <c r="E108">
        <v>1.7391304347826086</v>
      </c>
      <c r="F108">
        <v>0.47823523626055575</v>
      </c>
      <c r="G108">
        <v>6.1200166688470539</v>
      </c>
      <c r="H108">
        <v>115</v>
      </c>
      <c r="I108" s="64">
        <v>0</v>
      </c>
    </row>
    <row r="109" spans="1:9">
      <c r="A109" s="66" t="s">
        <v>680</v>
      </c>
      <c r="B109" s="66" t="s">
        <v>681</v>
      </c>
      <c r="C109" s="67" t="s">
        <v>682</v>
      </c>
      <c r="D109">
        <v>36</v>
      </c>
      <c r="E109">
        <v>5.6338028169014089</v>
      </c>
      <c r="F109">
        <v>4.096914220854404</v>
      </c>
      <c r="G109">
        <v>7.7009338768440312</v>
      </c>
      <c r="H109">
        <v>639</v>
      </c>
      <c r="I109" s="64">
        <v>0</v>
      </c>
    </row>
    <row r="110" spans="1:9">
      <c r="A110" s="66" t="s">
        <v>683</v>
      </c>
      <c r="B110" s="66" t="s">
        <v>684</v>
      </c>
      <c r="C110" s="67" t="s">
        <v>685</v>
      </c>
      <c r="D110">
        <v>3</v>
      </c>
      <c r="E110">
        <v>1.6216216216216217</v>
      </c>
      <c r="F110">
        <v>0.55300416798543861</v>
      </c>
      <c r="G110">
        <v>4.6584885212542897</v>
      </c>
      <c r="H110">
        <v>185</v>
      </c>
      <c r="I110" s="64">
        <v>0</v>
      </c>
    </row>
    <row r="111" spans="1:9">
      <c r="A111" s="66" t="s">
        <v>686</v>
      </c>
      <c r="B111" s="66" t="s">
        <v>687</v>
      </c>
      <c r="C111" s="67" t="s">
        <v>688</v>
      </c>
      <c r="D111">
        <v>8</v>
      </c>
      <c r="E111">
        <v>6.4</v>
      </c>
      <c r="F111">
        <v>3.2783579595867787</v>
      </c>
      <c r="G111">
        <v>12.121544371779288</v>
      </c>
      <c r="H111">
        <v>125</v>
      </c>
      <c r="I111" s="64">
        <v>0</v>
      </c>
    </row>
    <row r="112" spans="1:9">
      <c r="A112" s="66" t="s">
        <v>689</v>
      </c>
      <c r="B112" s="66" t="s">
        <v>690</v>
      </c>
      <c r="C112" s="67" t="s">
        <v>691</v>
      </c>
      <c r="D112">
        <v>28</v>
      </c>
      <c r="E112">
        <v>4.6822742474916383</v>
      </c>
      <c r="F112">
        <v>3.2591180565113502</v>
      </c>
      <c r="G112">
        <v>6.6839421869543001</v>
      </c>
      <c r="H112">
        <v>598</v>
      </c>
      <c r="I112" s="64">
        <v>0</v>
      </c>
    </row>
    <row r="113" spans="1:9">
      <c r="A113" s="66" t="s">
        <v>692</v>
      </c>
      <c r="B113" s="66" t="s">
        <v>693</v>
      </c>
      <c r="C113" s="67" t="s">
        <v>694</v>
      </c>
      <c r="D113">
        <v>23</v>
      </c>
      <c r="E113">
        <v>4.637096774193548</v>
      </c>
      <c r="F113">
        <v>3.1095443334419928</v>
      </c>
      <c r="G113">
        <v>6.8619092027028605</v>
      </c>
      <c r="H113">
        <v>496</v>
      </c>
      <c r="I113" s="64">
        <v>0</v>
      </c>
    </row>
    <row r="114" spans="1:9">
      <c r="A114" s="66" t="s">
        <v>695</v>
      </c>
      <c r="B114" s="66" t="s">
        <v>696</v>
      </c>
      <c r="C114" s="67" t="s">
        <v>697</v>
      </c>
      <c r="D114">
        <v>68</v>
      </c>
      <c r="E114">
        <v>5.4882970137207421</v>
      </c>
      <c r="F114">
        <v>4.3522257399576496</v>
      </c>
      <c r="G114">
        <v>6.8995278789944203</v>
      </c>
      <c r="H114">
        <v>1239</v>
      </c>
      <c r="I114" s="64">
        <v>0</v>
      </c>
    </row>
    <row r="115" spans="1:9">
      <c r="A115" s="66" t="s">
        <v>698</v>
      </c>
      <c r="B115" s="66" t="s">
        <v>699</v>
      </c>
      <c r="C115" s="67" t="s">
        <v>700</v>
      </c>
      <c r="D115">
        <v>16</v>
      </c>
      <c r="E115">
        <v>13.223140495867769</v>
      </c>
      <c r="F115">
        <v>8.305917829459446</v>
      </c>
      <c r="G115">
        <v>20.403662432793091</v>
      </c>
      <c r="H115">
        <v>121</v>
      </c>
      <c r="I115" s="64">
        <v>0</v>
      </c>
    </row>
    <row r="116" spans="1:9">
      <c r="A116" s="66" t="s">
        <v>701</v>
      </c>
      <c r="B116" s="66" t="s">
        <v>702</v>
      </c>
      <c r="C116" s="67" t="s">
        <v>703</v>
      </c>
      <c r="D116">
        <v>208</v>
      </c>
      <c r="E116">
        <v>13.811420982735722</v>
      </c>
      <c r="F116">
        <v>12.160751515699197</v>
      </c>
      <c r="G116">
        <v>15.646238176359176</v>
      </c>
      <c r="H116">
        <v>1506</v>
      </c>
      <c r="I116" s="64">
        <v>0</v>
      </c>
    </row>
    <row r="117" spans="1:9">
      <c r="A117" s="66" t="s">
        <v>704</v>
      </c>
      <c r="B117" s="66" t="s">
        <v>705</v>
      </c>
      <c r="C117" s="67" t="s">
        <v>706</v>
      </c>
      <c r="D117">
        <v>62</v>
      </c>
      <c r="E117">
        <v>5.0736497545008179</v>
      </c>
      <c r="F117">
        <v>3.9778696065057275</v>
      </c>
      <c r="G117">
        <v>6.4510042010160431</v>
      </c>
      <c r="H117">
        <v>1222</v>
      </c>
      <c r="I117" s="64">
        <v>0</v>
      </c>
    </row>
    <row r="118" spans="1:9">
      <c r="A118" s="66" t="s">
        <v>707</v>
      </c>
      <c r="B118" s="66" t="s">
        <v>708</v>
      </c>
      <c r="C118" s="67" t="s">
        <v>709</v>
      </c>
      <c r="D118">
        <v>225</v>
      </c>
      <c r="E118">
        <v>9.2860090796533221</v>
      </c>
      <c r="F118">
        <v>8.1939320876867239</v>
      </c>
      <c r="G118">
        <v>10.506978809114711</v>
      </c>
      <c r="H118">
        <v>2423</v>
      </c>
      <c r="I118" s="64">
        <v>0</v>
      </c>
    </row>
    <row r="119" spans="1:9">
      <c r="A119" s="66" t="s">
        <v>710</v>
      </c>
      <c r="B119" s="66" t="s">
        <v>711</v>
      </c>
      <c r="C119" s="67" t="s">
        <v>712</v>
      </c>
      <c r="D119">
        <v>23</v>
      </c>
      <c r="E119">
        <v>7.5907590759075907</v>
      </c>
      <c r="F119">
        <v>5.1111014054134332</v>
      </c>
      <c r="G119">
        <v>11.132289892572631</v>
      </c>
      <c r="H119">
        <v>303</v>
      </c>
      <c r="I119" s="64">
        <v>0</v>
      </c>
    </row>
    <row r="120" spans="1:9">
      <c r="A120" s="66" t="s">
        <v>713</v>
      </c>
      <c r="B120" s="66" t="s">
        <v>714</v>
      </c>
      <c r="C120" s="67" t="s">
        <v>715</v>
      </c>
      <c r="D120">
        <v>36</v>
      </c>
      <c r="E120">
        <v>5.741626794258373</v>
      </c>
      <c r="F120">
        <v>4.1758671165017063</v>
      </c>
      <c r="G120">
        <v>7.8464021494519711</v>
      </c>
      <c r="H120">
        <v>627</v>
      </c>
      <c r="I120" s="64">
        <v>0</v>
      </c>
    </row>
    <row r="121" spans="1:9">
      <c r="A121" s="66" t="s">
        <v>716</v>
      </c>
      <c r="B121" s="66" t="s">
        <v>717</v>
      </c>
      <c r="C121" s="67" t="s">
        <v>718</v>
      </c>
      <c r="D121">
        <v>6</v>
      </c>
      <c r="E121">
        <v>1.9801980198019802</v>
      </c>
      <c r="F121">
        <v>0.91062551895536759</v>
      </c>
      <c r="G121">
        <v>4.2521249390755473</v>
      </c>
      <c r="H121">
        <v>303</v>
      </c>
      <c r="I121" s="64">
        <v>0</v>
      </c>
    </row>
    <row r="122" spans="1:9">
      <c r="A122" s="66" t="s">
        <v>719</v>
      </c>
      <c r="B122" s="66" t="s">
        <v>720</v>
      </c>
      <c r="C122" s="67" t="s">
        <v>721</v>
      </c>
      <c r="D122">
        <v>71</v>
      </c>
      <c r="E122">
        <v>9.2088197146562916</v>
      </c>
      <c r="F122">
        <v>7.3650899316299157</v>
      </c>
      <c r="G122">
        <v>11.457013243213657</v>
      </c>
      <c r="H122">
        <v>771</v>
      </c>
      <c r="I122" s="64">
        <v>0</v>
      </c>
    </row>
    <row r="123" spans="1:9">
      <c r="A123" s="66" t="s">
        <v>722</v>
      </c>
      <c r="B123" s="66" t="s">
        <v>723</v>
      </c>
      <c r="C123" s="67" t="s">
        <v>724</v>
      </c>
      <c r="D123">
        <v>39</v>
      </c>
      <c r="E123">
        <v>10.051546391752577</v>
      </c>
      <c r="F123">
        <v>7.4403488303409846</v>
      </c>
      <c r="G123">
        <v>13.446021659144309</v>
      </c>
      <c r="H123">
        <v>388</v>
      </c>
      <c r="I123" s="64">
        <v>0</v>
      </c>
    </row>
    <row r="124" spans="1:9">
      <c r="A124" s="66" t="s">
        <v>725</v>
      </c>
      <c r="B124" s="66" t="s">
        <v>726</v>
      </c>
      <c r="C124" s="67" t="s">
        <v>727</v>
      </c>
      <c r="D124">
        <v>20</v>
      </c>
      <c r="E124">
        <v>2.9498525073746311</v>
      </c>
      <c r="F124">
        <v>1.9175589083239082</v>
      </c>
      <c r="G124">
        <v>4.5123022058010465</v>
      </c>
      <c r="H124">
        <v>678</v>
      </c>
      <c r="I124" s="64">
        <v>0</v>
      </c>
    </row>
    <row r="125" spans="1:9">
      <c r="A125" s="66" t="s">
        <v>728</v>
      </c>
      <c r="B125" s="66" t="s">
        <v>729</v>
      </c>
      <c r="C125" s="67" t="s">
        <v>730</v>
      </c>
      <c r="D125">
        <v>2</v>
      </c>
      <c r="E125">
        <v>0.86580086580086579</v>
      </c>
      <c r="F125">
        <v>0.23775582597363121</v>
      </c>
      <c r="G125">
        <v>3.1012878250374225</v>
      </c>
      <c r="H125">
        <v>231</v>
      </c>
      <c r="I125" s="64">
        <v>0</v>
      </c>
    </row>
    <row r="126" spans="1:9">
      <c r="A126" s="66" t="s">
        <v>731</v>
      </c>
      <c r="B126" s="66" t="s">
        <v>732</v>
      </c>
      <c r="C126" s="67" t="s">
        <v>733</v>
      </c>
      <c r="D126">
        <v>46</v>
      </c>
      <c r="E126">
        <v>7.0878274268104775</v>
      </c>
      <c r="F126">
        <v>5.3556956505339643</v>
      </c>
      <c r="G126">
        <v>9.3249680122524126</v>
      </c>
      <c r="H126">
        <v>649</v>
      </c>
      <c r="I126" s="64">
        <v>0</v>
      </c>
    </row>
    <row r="127" spans="1:9">
      <c r="A127" s="66" t="s">
        <v>734</v>
      </c>
      <c r="B127" s="66" t="s">
        <v>735</v>
      </c>
      <c r="C127" s="67" t="s">
        <v>736</v>
      </c>
      <c r="D127">
        <v>183</v>
      </c>
      <c r="E127">
        <v>12.087186261558784</v>
      </c>
      <c r="F127">
        <v>10.540410471592153</v>
      </c>
      <c r="G127">
        <v>13.825866827754188</v>
      </c>
      <c r="H127">
        <v>1514</v>
      </c>
      <c r="I127" s="64">
        <v>0</v>
      </c>
    </row>
    <row r="128" spans="1:9">
      <c r="A128" s="66" t="s">
        <v>737</v>
      </c>
      <c r="B128" s="66" t="s">
        <v>738</v>
      </c>
      <c r="C128" s="67" t="s">
        <v>739</v>
      </c>
      <c r="D128">
        <v>38</v>
      </c>
      <c r="E128">
        <v>6.1688311688311686</v>
      </c>
      <c r="F128">
        <v>4.527081327709233</v>
      </c>
      <c r="G128">
        <v>8.3538671284653372</v>
      </c>
      <c r="H128">
        <v>616</v>
      </c>
      <c r="I128" s="64">
        <v>0</v>
      </c>
    </row>
    <row r="129" spans="1:9">
      <c r="A129" s="66" t="s">
        <v>740</v>
      </c>
      <c r="B129" s="66" t="s">
        <v>741</v>
      </c>
      <c r="C129" s="67" t="s">
        <v>742</v>
      </c>
      <c r="D129">
        <v>27</v>
      </c>
      <c r="E129">
        <v>6.1224489795918364</v>
      </c>
      <c r="F129">
        <v>4.2414993436865185</v>
      </c>
      <c r="G129">
        <v>8.7612137968637995</v>
      </c>
      <c r="H129">
        <v>441</v>
      </c>
      <c r="I129" s="64">
        <v>0</v>
      </c>
    </row>
    <row r="130" spans="1:9">
      <c r="A130" s="66" t="s">
        <v>743</v>
      </c>
      <c r="B130" s="66" t="s">
        <v>744</v>
      </c>
      <c r="C130" s="67" t="s">
        <v>745</v>
      </c>
      <c r="D130">
        <v>153</v>
      </c>
      <c r="E130">
        <v>6.4748201438848918</v>
      </c>
      <c r="F130">
        <v>5.5515658047749836</v>
      </c>
      <c r="G130">
        <v>7.539359980134841</v>
      </c>
      <c r="H130">
        <v>2363</v>
      </c>
      <c r="I130" s="64">
        <v>0</v>
      </c>
    </row>
    <row r="131" spans="1:9">
      <c r="A131" s="66" t="s">
        <v>746</v>
      </c>
      <c r="B131" s="66" t="s">
        <v>747</v>
      </c>
      <c r="C131" s="67" t="s">
        <v>748</v>
      </c>
      <c r="D131">
        <v>57</v>
      </c>
      <c r="E131">
        <v>6.0317460317460316</v>
      </c>
      <c r="F131">
        <v>4.6845036553989212</v>
      </c>
      <c r="G131">
        <v>7.7350062348158417</v>
      </c>
      <c r="H131">
        <v>945</v>
      </c>
      <c r="I131" s="64">
        <v>0</v>
      </c>
    </row>
    <row r="132" spans="1:9">
      <c r="A132" s="66" t="s">
        <v>749</v>
      </c>
      <c r="B132" s="66" t="s">
        <v>750</v>
      </c>
      <c r="C132" s="67" t="s">
        <v>751</v>
      </c>
      <c r="D132">
        <v>9</v>
      </c>
      <c r="E132">
        <v>1.4516129032258065</v>
      </c>
      <c r="F132">
        <v>0.76554308529689341</v>
      </c>
      <c r="G132">
        <v>2.7355802388859973</v>
      </c>
      <c r="H132">
        <v>620</v>
      </c>
      <c r="I132" s="64">
        <v>0</v>
      </c>
    </row>
    <row r="133" spans="1:9">
      <c r="A133" s="66" t="s">
        <v>752</v>
      </c>
      <c r="B133" s="66" t="s">
        <v>753</v>
      </c>
      <c r="C133" s="67" t="s">
        <v>754</v>
      </c>
      <c r="D133">
        <v>14</v>
      </c>
      <c r="E133">
        <v>1.7811704834605597</v>
      </c>
      <c r="F133">
        <v>1.0639227194131278</v>
      </c>
      <c r="G133">
        <v>2.9674507245988324</v>
      </c>
      <c r="H133">
        <v>786</v>
      </c>
      <c r="I133" s="64">
        <v>0</v>
      </c>
    </row>
    <row r="134" spans="1:9">
      <c r="A134" s="66" t="s">
        <v>755</v>
      </c>
      <c r="B134" s="66" t="s">
        <v>756</v>
      </c>
      <c r="C134" s="67" t="s">
        <v>757</v>
      </c>
      <c r="D134">
        <v>4</v>
      </c>
      <c r="E134">
        <v>2.6490066225165565</v>
      </c>
      <c r="F134">
        <v>1.0348630256959543</v>
      </c>
      <c r="G134">
        <v>6.6126100160082659</v>
      </c>
      <c r="H134">
        <v>151</v>
      </c>
      <c r="I134" s="64">
        <v>0</v>
      </c>
    </row>
    <row r="135" spans="1:9">
      <c r="A135" s="66" t="s">
        <v>758</v>
      </c>
      <c r="B135" s="66" t="s">
        <v>759</v>
      </c>
      <c r="C135" s="67" t="s">
        <v>760</v>
      </c>
      <c r="D135">
        <v>6</v>
      </c>
      <c r="E135">
        <v>6.1855670103092786</v>
      </c>
      <c r="F135">
        <v>2.8654885715718263</v>
      </c>
      <c r="G135">
        <v>12.843783196165859</v>
      </c>
      <c r="H135">
        <v>97</v>
      </c>
      <c r="I135" s="64">
        <v>0</v>
      </c>
    </row>
    <row r="136" spans="1:9">
      <c r="A136" s="66" t="s">
        <v>761</v>
      </c>
      <c r="B136" s="66" t="s">
        <v>762</v>
      </c>
      <c r="C136" s="67" t="s">
        <v>763</v>
      </c>
      <c r="D136">
        <v>25</v>
      </c>
      <c r="E136">
        <v>2.2461814914645104</v>
      </c>
      <c r="F136">
        <v>1.5260045625910421</v>
      </c>
      <c r="G136">
        <v>3.2948640034404266</v>
      </c>
      <c r="H136">
        <v>1113</v>
      </c>
      <c r="I136" s="64">
        <v>0</v>
      </c>
    </row>
    <row r="137" spans="1:9">
      <c r="A137" s="66" t="s">
        <v>764</v>
      </c>
      <c r="B137" s="66" t="s">
        <v>765</v>
      </c>
      <c r="C137" s="67" t="s">
        <v>766</v>
      </c>
      <c r="D137">
        <v>204</v>
      </c>
      <c r="E137">
        <v>9.9951004409603144</v>
      </c>
      <c r="F137">
        <v>8.768078803737902</v>
      </c>
      <c r="G137">
        <v>11.372429255904647</v>
      </c>
      <c r="H137">
        <v>2041</v>
      </c>
      <c r="I137" s="64">
        <v>0</v>
      </c>
    </row>
    <row r="138" spans="1:9">
      <c r="A138" s="66" t="s">
        <v>767</v>
      </c>
      <c r="B138" s="66" t="s">
        <v>768</v>
      </c>
      <c r="C138" s="67" t="s">
        <v>769</v>
      </c>
      <c r="D138">
        <v>13</v>
      </c>
      <c r="E138">
        <v>1.9786910197869101</v>
      </c>
      <c r="F138">
        <v>1.1599430539598241</v>
      </c>
      <c r="G138">
        <v>3.3557328956011734</v>
      </c>
      <c r="H138">
        <v>657</v>
      </c>
      <c r="I138" s="64">
        <v>0</v>
      </c>
    </row>
    <row r="139" spans="1:9">
      <c r="A139" s="66" t="s">
        <v>770</v>
      </c>
      <c r="B139" s="66" t="s">
        <v>771</v>
      </c>
      <c r="C139" s="67" t="s">
        <v>772</v>
      </c>
      <c r="D139">
        <v>36</v>
      </c>
      <c r="E139">
        <v>5.3651266766020864</v>
      </c>
      <c r="F139">
        <v>3.9002696682265929</v>
      </c>
      <c r="G139">
        <v>7.338141639998212</v>
      </c>
      <c r="H139">
        <v>671</v>
      </c>
      <c r="I139" s="64">
        <v>0</v>
      </c>
    </row>
    <row r="140" spans="1:9">
      <c r="A140" s="66" t="s">
        <v>773</v>
      </c>
      <c r="B140" s="66" t="s">
        <v>774</v>
      </c>
      <c r="C140" s="67" t="s">
        <v>775</v>
      </c>
      <c r="D140">
        <v>20</v>
      </c>
      <c r="E140">
        <v>8.5836909871244629</v>
      </c>
      <c r="F140">
        <v>5.6252170065798595</v>
      </c>
      <c r="G140">
        <v>12.885671686216634</v>
      </c>
      <c r="H140">
        <v>233</v>
      </c>
      <c r="I140" s="64">
        <v>0</v>
      </c>
    </row>
    <row r="141" spans="1:9">
      <c r="A141" s="66" t="s">
        <v>776</v>
      </c>
      <c r="B141" s="66" t="s">
        <v>777</v>
      </c>
      <c r="C141" s="67" t="s">
        <v>778</v>
      </c>
      <c r="D141">
        <v>58</v>
      </c>
      <c r="E141">
        <v>11.350293542074363</v>
      </c>
      <c r="F141">
        <v>8.8835231879606837</v>
      </c>
      <c r="G141">
        <v>14.393828852647179</v>
      </c>
      <c r="H141">
        <v>511</v>
      </c>
      <c r="I141" s="64">
        <v>0</v>
      </c>
    </row>
    <row r="142" spans="1:9">
      <c r="A142" s="66" t="s">
        <v>779</v>
      </c>
      <c r="B142" s="66" t="s">
        <v>780</v>
      </c>
      <c r="C142" s="67" t="s">
        <v>781</v>
      </c>
      <c r="D142">
        <v>44</v>
      </c>
      <c r="E142">
        <v>4.9052396878483835</v>
      </c>
      <c r="F142">
        <v>3.6741206007477225</v>
      </c>
      <c r="G142">
        <v>6.5209540066005278</v>
      </c>
      <c r="H142">
        <v>897</v>
      </c>
      <c r="I142" s="64">
        <v>0</v>
      </c>
    </row>
    <row r="143" spans="1:9">
      <c r="A143" s="66" t="s">
        <v>782</v>
      </c>
      <c r="B143" s="66" t="s">
        <v>783</v>
      </c>
      <c r="C143" s="67" t="s">
        <v>784</v>
      </c>
      <c r="D143">
        <v>7</v>
      </c>
      <c r="E143">
        <v>4.5454545454545459</v>
      </c>
      <c r="F143">
        <v>2.2190033746499185</v>
      </c>
      <c r="G143">
        <v>9.0844012910164018</v>
      </c>
      <c r="H143">
        <v>154</v>
      </c>
      <c r="I143" s="64">
        <v>0</v>
      </c>
    </row>
    <row r="144" spans="1:9">
      <c r="A144" s="66" t="s">
        <v>785</v>
      </c>
      <c r="B144" s="66" t="s">
        <v>786</v>
      </c>
      <c r="C144" s="67" t="s">
        <v>787</v>
      </c>
      <c r="D144">
        <v>94</v>
      </c>
      <c r="E144">
        <v>7.7493816982687553</v>
      </c>
      <c r="F144">
        <v>6.3745791139559111</v>
      </c>
      <c r="G144">
        <v>9.3909470710754501</v>
      </c>
      <c r="H144">
        <v>1213</v>
      </c>
      <c r="I144" s="64">
        <v>0</v>
      </c>
    </row>
    <row r="145" spans="1:9">
      <c r="A145" s="66" t="s">
        <v>788</v>
      </c>
      <c r="B145" s="66" t="s">
        <v>789</v>
      </c>
      <c r="C145" s="67" t="s">
        <v>790</v>
      </c>
      <c r="D145">
        <v>64</v>
      </c>
      <c r="E145">
        <v>3.9800995024875623</v>
      </c>
      <c r="F145">
        <v>3.1291309070367062</v>
      </c>
      <c r="G145">
        <v>5.0504241043572868</v>
      </c>
      <c r="H145">
        <v>1608</v>
      </c>
      <c r="I145" s="64">
        <v>0</v>
      </c>
    </row>
    <row r="146" spans="1:9">
      <c r="A146" s="66" t="s">
        <v>791</v>
      </c>
      <c r="B146" s="66" t="s">
        <v>792</v>
      </c>
      <c r="C146" s="67" t="s">
        <v>793</v>
      </c>
      <c r="D146">
        <v>22</v>
      </c>
      <c r="E146">
        <v>5.3527980535279802</v>
      </c>
      <c r="F146">
        <v>3.5611645354585795</v>
      </c>
      <c r="G146">
        <v>7.9713035444428844</v>
      </c>
      <c r="H146">
        <v>411</v>
      </c>
      <c r="I146" s="64">
        <v>0</v>
      </c>
    </row>
    <row r="147" spans="1:9">
      <c r="A147" s="66" t="s">
        <v>794</v>
      </c>
      <c r="B147" s="66" t="s">
        <v>795</v>
      </c>
      <c r="C147" s="67" t="s">
        <v>796</v>
      </c>
      <c r="D147">
        <v>65</v>
      </c>
      <c r="E147">
        <v>5.1302288871349644</v>
      </c>
      <c r="F147">
        <v>4.0453730442040463</v>
      </c>
      <c r="G147">
        <v>6.4863465414077837</v>
      </c>
      <c r="H147">
        <v>1267</v>
      </c>
      <c r="I147" s="64">
        <v>0</v>
      </c>
    </row>
    <row r="148" spans="1:9">
      <c r="A148" s="66" t="s">
        <v>797</v>
      </c>
      <c r="B148" s="66" t="s">
        <v>798</v>
      </c>
      <c r="C148" s="67" t="s">
        <v>799</v>
      </c>
      <c r="D148">
        <v>172</v>
      </c>
      <c r="E148">
        <v>14.688300597779675</v>
      </c>
      <c r="F148">
        <v>12.776294111695583</v>
      </c>
      <c r="G148">
        <v>16.831229202118813</v>
      </c>
      <c r="H148">
        <v>1171</v>
      </c>
      <c r="I148" s="64">
        <v>0</v>
      </c>
    </row>
    <row r="149" spans="1:9">
      <c r="A149" s="66" t="s">
        <v>800</v>
      </c>
      <c r="B149" s="66" t="s">
        <v>801</v>
      </c>
      <c r="C149" s="67" t="s">
        <v>802</v>
      </c>
      <c r="D149">
        <v>17</v>
      </c>
      <c r="E149">
        <v>5.1671732522796354</v>
      </c>
      <c r="F149">
        <v>3.2508382640895213</v>
      </c>
      <c r="G149">
        <v>8.1183760623864956</v>
      </c>
      <c r="H149">
        <v>329</v>
      </c>
      <c r="I149" s="64">
        <v>0</v>
      </c>
    </row>
    <row r="150" spans="1:9">
      <c r="A150" s="66" t="s">
        <v>803</v>
      </c>
      <c r="B150" s="66" t="s">
        <v>804</v>
      </c>
      <c r="C150" s="67" t="s">
        <v>805</v>
      </c>
      <c r="D150">
        <v>40</v>
      </c>
      <c r="E150">
        <v>8.9887640449438209</v>
      </c>
      <c r="F150">
        <v>6.6705282685986464</v>
      </c>
      <c r="G150">
        <v>12.008998137224665</v>
      </c>
      <c r="H150">
        <v>445</v>
      </c>
      <c r="I150" s="64">
        <v>0</v>
      </c>
    </row>
    <row r="151" spans="1:9">
      <c r="A151" s="66" t="s">
        <v>806</v>
      </c>
      <c r="B151" s="66" t="s">
        <v>807</v>
      </c>
      <c r="C151" s="67" t="s">
        <v>808</v>
      </c>
      <c r="D151">
        <v>178</v>
      </c>
      <c r="E151">
        <v>9.0631364562118115</v>
      </c>
      <c r="F151">
        <v>7.8721174895121067</v>
      </c>
      <c r="G151">
        <v>10.413982602938594</v>
      </c>
      <c r="H151">
        <v>1964</v>
      </c>
      <c r="I151" s="64">
        <v>0</v>
      </c>
    </row>
    <row r="152" spans="1:9">
      <c r="A152" s="66" t="s">
        <v>809</v>
      </c>
      <c r="B152" s="66" t="s">
        <v>810</v>
      </c>
      <c r="C152" s="67" t="s">
        <v>811</v>
      </c>
      <c r="D152">
        <v>35</v>
      </c>
      <c r="E152">
        <v>8.1395348837209305</v>
      </c>
      <c r="F152">
        <v>5.9105885885723</v>
      </c>
      <c r="G152">
        <v>11.109790012729764</v>
      </c>
      <c r="H152">
        <v>430</v>
      </c>
      <c r="I152" s="64">
        <v>0</v>
      </c>
    </row>
    <row r="153" spans="1:9">
      <c r="A153" s="66" t="s">
        <v>812</v>
      </c>
      <c r="B153" s="66" t="s">
        <v>813</v>
      </c>
      <c r="C153" s="67" t="s">
        <v>814</v>
      </c>
      <c r="D153">
        <v>26</v>
      </c>
      <c r="E153">
        <v>5.029013539651837</v>
      </c>
      <c r="F153">
        <v>3.4547525238999732</v>
      </c>
      <c r="G153">
        <v>7.2666403059127953</v>
      </c>
      <c r="H153">
        <v>517</v>
      </c>
      <c r="I153" s="64">
        <v>0</v>
      </c>
    </row>
    <row r="154" spans="1:9">
      <c r="A154" s="66" t="s">
        <v>815</v>
      </c>
      <c r="B154" s="66" t="s">
        <v>816</v>
      </c>
      <c r="C154" s="67" t="s">
        <v>817</v>
      </c>
      <c r="D154">
        <v>266</v>
      </c>
      <c r="E154">
        <v>19.416058394160586</v>
      </c>
      <c r="F154">
        <v>17.408199441713396</v>
      </c>
      <c r="G154">
        <v>21.59495156820449</v>
      </c>
      <c r="H154">
        <v>1370</v>
      </c>
      <c r="I154" s="64">
        <v>0</v>
      </c>
    </row>
    <row r="155" spans="1:9">
      <c r="A155" s="66" t="s">
        <v>818</v>
      </c>
      <c r="B155" s="66" t="s">
        <v>819</v>
      </c>
      <c r="C155" s="67" t="s">
        <v>820</v>
      </c>
      <c r="D155">
        <v>6</v>
      </c>
      <c r="E155">
        <v>1.9736842105263157</v>
      </c>
      <c r="F155">
        <v>0.9076198542488032</v>
      </c>
      <c r="G155">
        <v>4.2383597942952775</v>
      </c>
      <c r="H155">
        <v>304</v>
      </c>
      <c r="I155" s="64">
        <v>0</v>
      </c>
    </row>
    <row r="156" spans="1:9">
      <c r="A156" s="66" t="s">
        <v>821</v>
      </c>
      <c r="B156" s="66" t="s">
        <v>822</v>
      </c>
      <c r="C156" s="67" t="s">
        <v>823</v>
      </c>
      <c r="D156">
        <v>93</v>
      </c>
      <c r="E156">
        <v>17.988394584139265</v>
      </c>
      <c r="F156">
        <v>14.917460531934113</v>
      </c>
      <c r="G156">
        <v>21.531530923265947</v>
      </c>
      <c r="H156">
        <v>517</v>
      </c>
      <c r="I156" s="64">
        <v>0</v>
      </c>
    </row>
    <row r="157" spans="1:9">
      <c r="A157" s="66" t="s">
        <v>824</v>
      </c>
      <c r="B157" s="66" t="s">
        <v>825</v>
      </c>
      <c r="C157" s="67" t="s">
        <v>826</v>
      </c>
      <c r="D157">
        <v>18</v>
      </c>
      <c r="E157">
        <v>3.8626609442060089</v>
      </c>
      <c r="F157">
        <v>2.4570627990189271</v>
      </c>
      <c r="G157">
        <v>6.0227037419535341</v>
      </c>
      <c r="H157">
        <v>466</v>
      </c>
      <c r="I157" s="64">
        <v>0</v>
      </c>
    </row>
    <row r="158" spans="1:9">
      <c r="A158" s="66" t="s">
        <v>827</v>
      </c>
      <c r="B158" s="66" t="s">
        <v>828</v>
      </c>
      <c r="C158" s="67" t="s">
        <v>829</v>
      </c>
      <c r="D158">
        <v>6</v>
      </c>
      <c r="E158">
        <v>3.125</v>
      </c>
      <c r="F158">
        <v>1.4399282241477669</v>
      </c>
      <c r="G158">
        <v>6.6489917196104305</v>
      </c>
      <c r="H158">
        <v>192</v>
      </c>
      <c r="I158" s="64">
        <v>0</v>
      </c>
    </row>
    <row r="159" spans="1:9">
      <c r="A159" s="66" t="s">
        <v>830</v>
      </c>
      <c r="B159" s="66" t="s">
        <v>831</v>
      </c>
      <c r="C159" s="67" t="s">
        <v>832</v>
      </c>
      <c r="D159">
        <v>27</v>
      </c>
      <c r="E159">
        <v>4.3760129659643443</v>
      </c>
      <c r="F159">
        <v>3.0246455554616034</v>
      </c>
      <c r="G159">
        <v>6.2919775532086222</v>
      </c>
      <c r="H159">
        <v>617</v>
      </c>
      <c r="I159" s="64">
        <v>0</v>
      </c>
    </row>
    <row r="160" spans="1:9">
      <c r="A160" s="66" t="s">
        <v>833</v>
      </c>
      <c r="B160" s="66" t="s">
        <v>834</v>
      </c>
      <c r="C160" s="67" t="s">
        <v>835</v>
      </c>
      <c r="D160">
        <v>6</v>
      </c>
      <c r="E160">
        <v>2.1582733812949639</v>
      </c>
      <c r="F160">
        <v>0.99282103387625442</v>
      </c>
      <c r="G160">
        <v>4.6278775272862349</v>
      </c>
      <c r="H160">
        <v>278</v>
      </c>
      <c r="I160" s="64">
        <v>0</v>
      </c>
    </row>
    <row r="161" spans="1:9">
      <c r="A161" s="66" t="s">
        <v>836</v>
      </c>
      <c r="B161" s="66" t="s">
        <v>837</v>
      </c>
      <c r="C161" s="67" t="s">
        <v>838</v>
      </c>
      <c r="D161">
        <v>27</v>
      </c>
      <c r="E161">
        <v>11.894273127753303</v>
      </c>
      <c r="F161">
        <v>8.3045074852427003</v>
      </c>
      <c r="G161">
        <v>16.752282190316585</v>
      </c>
      <c r="H161">
        <v>227</v>
      </c>
      <c r="I161" s="64">
        <v>0</v>
      </c>
    </row>
    <row r="162" spans="1:9">
      <c r="A162" s="66" t="s">
        <v>839</v>
      </c>
      <c r="B162" s="66" t="s">
        <v>840</v>
      </c>
      <c r="C162" s="67" t="s">
        <v>841</v>
      </c>
      <c r="D162">
        <v>16</v>
      </c>
      <c r="E162">
        <v>2.547770700636943</v>
      </c>
      <c r="F162">
        <v>1.5742254296046105</v>
      </c>
      <c r="G162">
        <v>4.098314464752864</v>
      </c>
      <c r="H162">
        <v>628</v>
      </c>
      <c r="I162" s="64">
        <v>0</v>
      </c>
    </row>
    <row r="163" spans="1:9">
      <c r="A163" s="66" t="s">
        <v>842</v>
      </c>
      <c r="B163" s="66" t="s">
        <v>843</v>
      </c>
      <c r="C163" s="67" t="s">
        <v>844</v>
      </c>
      <c r="D163">
        <v>34</v>
      </c>
      <c r="E163">
        <v>3.0603060306030603</v>
      </c>
      <c r="F163">
        <v>2.1981376915994049</v>
      </c>
      <c r="G163">
        <v>4.2459587538888846</v>
      </c>
      <c r="H163">
        <v>1111</v>
      </c>
      <c r="I163" s="64">
        <v>0</v>
      </c>
    </row>
    <row r="164" spans="1:9">
      <c r="A164" s="66" t="s">
        <v>845</v>
      </c>
      <c r="B164" s="66" t="s">
        <v>846</v>
      </c>
      <c r="C164" s="67" t="s">
        <v>847</v>
      </c>
      <c r="D164">
        <v>22</v>
      </c>
      <c r="E164">
        <v>6.395348837209303</v>
      </c>
      <c r="F164">
        <v>4.260985412792281</v>
      </c>
      <c r="G164">
        <v>9.4928261607026201</v>
      </c>
      <c r="H164">
        <v>344</v>
      </c>
      <c r="I164" s="64">
        <v>0</v>
      </c>
    </row>
    <row r="165" spans="1:9">
      <c r="A165" s="66" t="s">
        <v>848</v>
      </c>
      <c r="B165" s="66" t="s">
        <v>849</v>
      </c>
      <c r="C165" s="67" t="s">
        <v>850</v>
      </c>
      <c r="D165">
        <v>157</v>
      </c>
      <c r="E165">
        <v>20.877659574468087</v>
      </c>
      <c r="F165">
        <v>18.124393538229597</v>
      </c>
      <c r="G165">
        <v>23.926946079553215</v>
      </c>
      <c r="H165">
        <v>752</v>
      </c>
      <c r="I165" s="64">
        <v>0</v>
      </c>
    </row>
    <row r="166" spans="1:9">
      <c r="A166" s="66" t="s">
        <v>851</v>
      </c>
      <c r="B166" s="66" t="s">
        <v>852</v>
      </c>
      <c r="C166" s="67" t="s">
        <v>853</v>
      </c>
      <c r="D166">
        <v>7</v>
      </c>
      <c r="E166">
        <v>2.5089605734767026</v>
      </c>
      <c r="F166">
        <v>1.2205445425592114</v>
      </c>
      <c r="G166">
        <v>5.0873916755199859</v>
      </c>
      <c r="H166">
        <v>279</v>
      </c>
      <c r="I166" s="64">
        <v>0</v>
      </c>
    </row>
    <row r="167" spans="1:9">
      <c r="A167" s="66" t="s">
        <v>854</v>
      </c>
      <c r="B167" s="66" t="s">
        <v>855</v>
      </c>
      <c r="C167" s="67" t="s">
        <v>856</v>
      </c>
      <c r="D167">
        <v>31</v>
      </c>
      <c r="E167">
        <v>8.7323943661971821</v>
      </c>
      <c r="F167">
        <v>6.2200174724172763</v>
      </c>
      <c r="G167">
        <v>12.128324727805968</v>
      </c>
      <c r="H167">
        <v>355</v>
      </c>
      <c r="I167" s="64">
        <v>0</v>
      </c>
    </row>
    <row r="168" spans="1:9">
      <c r="A168" s="66" t="s">
        <v>857</v>
      </c>
      <c r="B168" s="66" t="s">
        <v>858</v>
      </c>
      <c r="C168" s="67" t="s">
        <v>859</v>
      </c>
      <c r="D168">
        <v>38</v>
      </c>
      <c r="E168">
        <v>3.5480859010270773</v>
      </c>
      <c r="F168">
        <v>2.5957805440866939</v>
      </c>
      <c r="G168">
        <v>4.8324274176991704</v>
      </c>
      <c r="H168">
        <v>1071</v>
      </c>
      <c r="I168" s="64">
        <v>0</v>
      </c>
    </row>
    <row r="169" spans="1:9">
      <c r="A169" s="66" t="s">
        <v>860</v>
      </c>
      <c r="B169" s="66" t="s">
        <v>861</v>
      </c>
      <c r="C169" s="67" t="s">
        <v>862</v>
      </c>
      <c r="D169">
        <v>47</v>
      </c>
      <c r="E169">
        <v>6.9219440353460975</v>
      </c>
      <c r="F169">
        <v>5.2451058415895018</v>
      </c>
      <c r="G169">
        <v>9.0834703684244413</v>
      </c>
      <c r="H169">
        <v>679</v>
      </c>
      <c r="I169" s="64">
        <v>0</v>
      </c>
    </row>
    <row r="170" spans="1:9">
      <c r="A170" s="66" t="s">
        <v>863</v>
      </c>
      <c r="B170" s="66" t="s">
        <v>864</v>
      </c>
      <c r="C170" s="67" t="s">
        <v>865</v>
      </c>
      <c r="D170">
        <v>239</v>
      </c>
      <c r="E170">
        <v>10.868576625738973</v>
      </c>
      <c r="F170">
        <v>9.6352811912275964</v>
      </c>
      <c r="G170">
        <v>12.238351924368981</v>
      </c>
      <c r="H170">
        <v>2199</v>
      </c>
      <c r="I170" s="64">
        <v>0</v>
      </c>
    </row>
    <row r="171" spans="1:9">
      <c r="A171" s="66" t="s">
        <v>866</v>
      </c>
      <c r="B171" s="66" t="s">
        <v>867</v>
      </c>
      <c r="C171" s="67" t="s">
        <v>868</v>
      </c>
      <c r="D171">
        <v>14</v>
      </c>
      <c r="E171">
        <v>3.3492822966507179</v>
      </c>
      <c r="F171">
        <v>2.0053993131725232</v>
      </c>
      <c r="G171">
        <v>5.5428058608069506</v>
      </c>
      <c r="H171">
        <v>418</v>
      </c>
      <c r="I171" s="64">
        <v>0</v>
      </c>
    </row>
    <row r="172" spans="1:9">
      <c r="A172" s="66" t="s">
        <v>869</v>
      </c>
      <c r="B172" s="66" t="s">
        <v>870</v>
      </c>
      <c r="C172" s="67" t="s">
        <v>871</v>
      </c>
      <c r="D172">
        <v>59</v>
      </c>
      <c r="E172">
        <v>4.800650935720097</v>
      </c>
      <c r="F172">
        <v>3.7398744741271956</v>
      </c>
      <c r="G172">
        <v>6.143104229172148</v>
      </c>
      <c r="H172">
        <v>1229</v>
      </c>
      <c r="I172" s="64">
        <v>0</v>
      </c>
    </row>
    <row r="173" spans="1:9">
      <c r="A173" s="66" t="s">
        <v>872</v>
      </c>
      <c r="B173" s="66" t="s">
        <v>873</v>
      </c>
      <c r="C173" s="67" t="s">
        <v>874</v>
      </c>
      <c r="D173">
        <v>47</v>
      </c>
      <c r="E173">
        <v>7.2755417956656343</v>
      </c>
      <c r="F173">
        <v>5.5152125496418956</v>
      </c>
      <c r="G173">
        <v>9.5409919280245248</v>
      </c>
      <c r="H173">
        <v>646</v>
      </c>
      <c r="I173" s="64">
        <v>0</v>
      </c>
    </row>
    <row r="174" spans="1:9">
      <c r="A174" s="66" t="s">
        <v>875</v>
      </c>
      <c r="B174" s="66" t="s">
        <v>876</v>
      </c>
      <c r="C174" s="67" t="s">
        <v>877</v>
      </c>
      <c r="D174">
        <v>194</v>
      </c>
      <c r="E174">
        <v>21.995464852607711</v>
      </c>
      <c r="F174">
        <v>19.38650478108725</v>
      </c>
      <c r="G174">
        <v>24.847308721200854</v>
      </c>
      <c r="H174">
        <v>882</v>
      </c>
      <c r="I174" s="64">
        <v>0</v>
      </c>
    </row>
    <row r="175" spans="1:9">
      <c r="A175" s="66" t="s">
        <v>878</v>
      </c>
      <c r="B175" s="66" t="s">
        <v>879</v>
      </c>
      <c r="C175" s="67" t="s">
        <v>880</v>
      </c>
      <c r="D175">
        <v>74</v>
      </c>
      <c r="E175">
        <v>6.2342038753159228</v>
      </c>
      <c r="F175">
        <v>4.9949465173816421</v>
      </c>
      <c r="G175">
        <v>7.7558237632453633</v>
      </c>
      <c r="H175">
        <v>1187</v>
      </c>
      <c r="I175" s="64">
        <v>0</v>
      </c>
    </row>
    <row r="176" spans="1:9">
      <c r="A176" s="66" t="s">
        <v>881</v>
      </c>
      <c r="B176" s="66" t="s">
        <v>882</v>
      </c>
      <c r="C176" s="67" t="s">
        <v>883</v>
      </c>
      <c r="D176">
        <v>175</v>
      </c>
      <c r="E176">
        <v>9.0159711488923246</v>
      </c>
      <c r="F176">
        <v>7.8214498642104395</v>
      </c>
      <c r="G176">
        <v>10.3723960771063</v>
      </c>
      <c r="H176">
        <v>1941</v>
      </c>
      <c r="I176" s="64">
        <v>0</v>
      </c>
    </row>
    <row r="177" spans="1:9">
      <c r="A177" s="66" t="s">
        <v>884</v>
      </c>
      <c r="B177" s="66" t="s">
        <v>885</v>
      </c>
      <c r="C177" s="67" t="s">
        <v>886</v>
      </c>
      <c r="D177">
        <v>45</v>
      </c>
      <c r="E177">
        <v>6.2068965517241379</v>
      </c>
      <c r="F177">
        <v>4.670894255446993</v>
      </c>
      <c r="G177">
        <v>8.2045339580543093</v>
      </c>
      <c r="H177">
        <v>725</v>
      </c>
      <c r="I177" s="64">
        <v>0</v>
      </c>
    </row>
    <row r="178" spans="1:9">
      <c r="A178" s="66" t="s">
        <v>887</v>
      </c>
      <c r="B178" s="66" t="s">
        <v>888</v>
      </c>
      <c r="C178" s="67" t="s">
        <v>889</v>
      </c>
      <c r="D178">
        <v>27</v>
      </c>
      <c r="E178">
        <v>5.5555555555555554</v>
      </c>
      <c r="F178">
        <v>3.8458862699675973</v>
      </c>
      <c r="G178">
        <v>7.9623136647518775</v>
      </c>
      <c r="H178">
        <v>486</v>
      </c>
      <c r="I178" s="64">
        <v>0</v>
      </c>
    </row>
    <row r="179" spans="1:9">
      <c r="A179" s="66" t="s">
        <v>890</v>
      </c>
      <c r="B179" s="66" t="s">
        <v>891</v>
      </c>
      <c r="C179" s="67" t="s">
        <v>892</v>
      </c>
      <c r="D179">
        <v>12</v>
      </c>
      <c r="E179">
        <v>9.3023255813953494</v>
      </c>
      <c r="F179">
        <v>5.4015266745135353</v>
      </c>
      <c r="G179">
        <v>15.556884252209112</v>
      </c>
      <c r="H179">
        <v>129</v>
      </c>
      <c r="I179" s="64">
        <v>0</v>
      </c>
    </row>
    <row r="180" spans="1:9">
      <c r="A180" s="66" t="s">
        <v>893</v>
      </c>
      <c r="B180" s="66" t="s">
        <v>894</v>
      </c>
      <c r="C180" s="67" t="s">
        <v>895</v>
      </c>
      <c r="D180">
        <v>32</v>
      </c>
      <c r="E180">
        <v>7.1910112359550569</v>
      </c>
      <c r="F180">
        <v>5.139510627382748</v>
      </c>
      <c r="G180">
        <v>9.975282689380764</v>
      </c>
      <c r="H180">
        <v>445</v>
      </c>
      <c r="I180" s="64">
        <v>0</v>
      </c>
    </row>
    <row r="181" spans="1:9">
      <c r="A181" s="66" t="s">
        <v>896</v>
      </c>
      <c r="B181" s="66" t="s">
        <v>897</v>
      </c>
      <c r="C181" s="67" t="s">
        <v>898</v>
      </c>
      <c r="D181">
        <v>14</v>
      </c>
      <c r="E181">
        <v>6.3348416289592757</v>
      </c>
      <c r="F181">
        <v>3.8106823756561159</v>
      </c>
      <c r="G181">
        <v>10.351055849893717</v>
      </c>
      <c r="H181">
        <v>221</v>
      </c>
      <c r="I181" s="64">
        <v>0</v>
      </c>
    </row>
    <row r="182" spans="1:9">
      <c r="A182" s="66" t="s">
        <v>899</v>
      </c>
      <c r="B182" s="66" t="s">
        <v>900</v>
      </c>
      <c r="C182" s="67" t="s">
        <v>901</v>
      </c>
      <c r="D182">
        <v>58</v>
      </c>
      <c r="E182">
        <v>10.661764705882353</v>
      </c>
      <c r="F182">
        <v>8.3385598607008706</v>
      </c>
      <c r="G182">
        <v>13.536648174607327</v>
      </c>
      <c r="H182">
        <v>544</v>
      </c>
      <c r="I182" s="64">
        <v>0</v>
      </c>
    </row>
    <row r="183" spans="1:9">
      <c r="A183" s="66" t="s">
        <v>902</v>
      </c>
      <c r="B183" s="66" t="s">
        <v>903</v>
      </c>
      <c r="C183" s="67" t="s">
        <v>904</v>
      </c>
      <c r="D183">
        <v>35</v>
      </c>
      <c r="E183">
        <v>4.9575070821529748</v>
      </c>
      <c r="F183">
        <v>3.5859389809040061</v>
      </c>
      <c r="G183">
        <v>6.816589344698694</v>
      </c>
      <c r="H183">
        <v>706</v>
      </c>
      <c r="I183" s="64">
        <v>0</v>
      </c>
    </row>
    <row r="184" spans="1:9">
      <c r="A184" s="66" t="s">
        <v>905</v>
      </c>
      <c r="B184" s="66" t="s">
        <v>906</v>
      </c>
      <c r="C184" s="67" t="s">
        <v>907</v>
      </c>
      <c r="D184">
        <v>78</v>
      </c>
      <c r="E184">
        <v>9.0382387022016211</v>
      </c>
      <c r="F184">
        <v>7.3023986300739825</v>
      </c>
      <c r="G184">
        <v>11.137127674788335</v>
      </c>
      <c r="H184">
        <v>863</v>
      </c>
      <c r="I184" s="64">
        <v>0</v>
      </c>
    </row>
    <row r="185" spans="1:9">
      <c r="A185" s="66" t="s">
        <v>908</v>
      </c>
      <c r="B185" s="66" t="s">
        <v>909</v>
      </c>
      <c r="C185" s="67" t="s">
        <v>910</v>
      </c>
      <c r="D185">
        <v>6</v>
      </c>
      <c r="E185">
        <v>1.6949152542372881</v>
      </c>
      <c r="F185">
        <v>0.77905102141054683</v>
      </c>
      <c r="G185">
        <v>3.6478979612203073</v>
      </c>
      <c r="H185">
        <v>354</v>
      </c>
      <c r="I185" s="64">
        <v>0</v>
      </c>
    </row>
    <row r="186" spans="1:9">
      <c r="A186" s="66" t="s">
        <v>911</v>
      </c>
      <c r="B186" s="66" t="s">
        <v>912</v>
      </c>
      <c r="C186" s="67" t="s">
        <v>913</v>
      </c>
      <c r="D186">
        <v>48</v>
      </c>
      <c r="E186">
        <v>8.5867620751341676</v>
      </c>
      <c r="F186">
        <v>6.5376267080331658</v>
      </c>
      <c r="G186">
        <v>11.201197832342578</v>
      </c>
      <c r="H186">
        <v>559</v>
      </c>
      <c r="I186" s="64">
        <v>0</v>
      </c>
    </row>
    <row r="187" spans="1:9">
      <c r="A187" s="66" t="s">
        <v>914</v>
      </c>
      <c r="B187" s="66" t="s">
        <v>915</v>
      </c>
      <c r="C187" s="67" t="s">
        <v>916</v>
      </c>
      <c r="D187">
        <v>75</v>
      </c>
      <c r="E187">
        <v>5.9713375796178347</v>
      </c>
      <c r="F187">
        <v>4.7902719810985142</v>
      </c>
      <c r="G187">
        <v>7.4209040953501253</v>
      </c>
      <c r="H187">
        <v>1256</v>
      </c>
      <c r="I187" s="64">
        <v>0</v>
      </c>
    </row>
    <row r="188" spans="1:9">
      <c r="A188" s="66" t="s">
        <v>917</v>
      </c>
      <c r="B188" s="66" t="s">
        <v>918</v>
      </c>
      <c r="C188" s="67" t="s">
        <v>919</v>
      </c>
      <c r="D188">
        <v>92</v>
      </c>
      <c r="E188">
        <v>10.233592880978867</v>
      </c>
      <c r="F188">
        <v>8.418535683807276</v>
      </c>
      <c r="G188">
        <v>12.387050611050698</v>
      </c>
      <c r="H188">
        <v>899</v>
      </c>
      <c r="I188" s="64">
        <v>0</v>
      </c>
    </row>
    <row r="189" spans="1:9">
      <c r="A189" s="66" t="s">
        <v>920</v>
      </c>
      <c r="B189" s="66" t="s">
        <v>921</v>
      </c>
      <c r="C189" s="67" t="s">
        <v>922</v>
      </c>
      <c r="D189">
        <v>99</v>
      </c>
      <c r="E189">
        <v>10.987791342952276</v>
      </c>
      <c r="F189">
        <v>9.1089883731513304</v>
      </c>
      <c r="G189">
        <v>13.197843045002289</v>
      </c>
      <c r="H189">
        <v>901</v>
      </c>
      <c r="I189" s="64">
        <v>0</v>
      </c>
    </row>
    <row r="190" spans="1:9">
      <c r="A190" s="66" t="s">
        <v>923</v>
      </c>
      <c r="B190" s="66" t="s">
        <v>924</v>
      </c>
      <c r="C190" s="67" t="s">
        <v>925</v>
      </c>
      <c r="D190">
        <v>27</v>
      </c>
      <c r="E190">
        <v>10.505836575875486</v>
      </c>
      <c r="F190">
        <v>7.3211817511374395</v>
      </c>
      <c r="G190">
        <v>14.853766618728532</v>
      </c>
      <c r="H190">
        <v>257</v>
      </c>
      <c r="I190" s="64">
        <v>0</v>
      </c>
    </row>
    <row r="191" spans="1:9">
      <c r="A191" s="66" t="s">
        <v>926</v>
      </c>
      <c r="B191" s="66" t="s">
        <v>927</v>
      </c>
      <c r="C191" s="67" t="s">
        <v>928</v>
      </c>
      <c r="D191">
        <v>76</v>
      </c>
      <c r="E191">
        <v>5.8371735791090629</v>
      </c>
      <c r="F191">
        <v>4.6888894540391162</v>
      </c>
      <c r="G191">
        <v>7.2452896737575019</v>
      </c>
      <c r="H191">
        <v>1302</v>
      </c>
      <c r="I191" s="64">
        <v>0</v>
      </c>
    </row>
    <row r="192" spans="1:9">
      <c r="A192" s="66" t="s">
        <v>929</v>
      </c>
      <c r="B192" s="66" t="s">
        <v>930</v>
      </c>
      <c r="C192" s="67" t="s">
        <v>931</v>
      </c>
      <c r="D192">
        <v>54</v>
      </c>
      <c r="E192">
        <v>4.1795665634674917</v>
      </c>
      <c r="F192">
        <v>3.2173656514138096</v>
      </c>
      <c r="G192">
        <v>5.4134323570460863</v>
      </c>
      <c r="H192">
        <v>1292</v>
      </c>
      <c r="I192" s="64">
        <v>0</v>
      </c>
    </row>
    <row r="193" spans="1:9">
      <c r="A193" s="66" t="s">
        <v>932</v>
      </c>
      <c r="B193" s="66" t="s">
        <v>933</v>
      </c>
      <c r="C193" s="67" t="s">
        <v>934</v>
      </c>
      <c r="D193">
        <v>18</v>
      </c>
      <c r="E193">
        <v>2.140309155766944</v>
      </c>
      <c r="F193">
        <v>1.3580666330763431</v>
      </c>
      <c r="G193">
        <v>3.357783708395822</v>
      </c>
      <c r="H193">
        <v>841</v>
      </c>
      <c r="I193" s="64">
        <v>0</v>
      </c>
    </row>
    <row r="194" spans="1:9">
      <c r="A194" s="66" t="s">
        <v>935</v>
      </c>
      <c r="B194" s="66" t="s">
        <v>936</v>
      </c>
      <c r="C194" s="67" t="s">
        <v>937</v>
      </c>
      <c r="D194">
        <v>84</v>
      </c>
      <c r="E194">
        <v>7.0826306913996637</v>
      </c>
      <c r="F194">
        <v>5.7569838524531267</v>
      </c>
      <c r="G194">
        <v>8.6853990000500971</v>
      </c>
      <c r="H194">
        <v>1186</v>
      </c>
      <c r="I194" s="64">
        <v>0</v>
      </c>
    </row>
    <row r="195" spans="1:9">
      <c r="A195" s="66" t="s">
        <v>938</v>
      </c>
      <c r="B195" s="66" t="s">
        <v>939</v>
      </c>
      <c r="C195" s="67" t="s">
        <v>940</v>
      </c>
      <c r="D195">
        <v>54</v>
      </c>
      <c r="E195">
        <v>7.2192513368983953</v>
      </c>
      <c r="F195">
        <v>5.5750165534089895</v>
      </c>
      <c r="G195">
        <v>9.3006540429057942</v>
      </c>
      <c r="H195">
        <v>748</v>
      </c>
      <c r="I195" s="64">
        <v>0</v>
      </c>
    </row>
    <row r="196" spans="1:9">
      <c r="A196" s="66" t="s">
        <v>941</v>
      </c>
      <c r="B196" s="66" t="s">
        <v>942</v>
      </c>
      <c r="C196" s="67" t="s">
        <v>943</v>
      </c>
      <c r="D196">
        <v>92</v>
      </c>
      <c r="E196">
        <v>16.457960644007155</v>
      </c>
      <c r="F196">
        <v>13.615004025046677</v>
      </c>
      <c r="G196">
        <v>19.758773950419638</v>
      </c>
      <c r="H196">
        <v>559</v>
      </c>
      <c r="I196" s="64">
        <v>0</v>
      </c>
    </row>
    <row r="197" spans="1:9">
      <c r="A197" s="66" t="s">
        <v>944</v>
      </c>
      <c r="B197" s="66" t="s">
        <v>945</v>
      </c>
      <c r="C197" s="67" t="s">
        <v>946</v>
      </c>
      <c r="D197">
        <v>81</v>
      </c>
      <c r="E197">
        <v>8.5353003161222336</v>
      </c>
      <c r="F197">
        <v>6.9205271268573769</v>
      </c>
      <c r="G197">
        <v>10.484410209302574</v>
      </c>
      <c r="H197">
        <v>949</v>
      </c>
      <c r="I197" s="64">
        <v>0</v>
      </c>
    </row>
    <row r="198" spans="1:9">
      <c r="A198" s="66" t="s">
        <v>947</v>
      </c>
      <c r="B198" s="66" t="s">
        <v>948</v>
      </c>
      <c r="C198" s="67" t="s">
        <v>949</v>
      </c>
      <c r="D198">
        <v>444</v>
      </c>
      <c r="E198">
        <v>16.959511077158133</v>
      </c>
      <c r="F198">
        <v>15.570635937793512</v>
      </c>
      <c r="G198">
        <v>18.445206470230843</v>
      </c>
      <c r="H198">
        <v>2618</v>
      </c>
      <c r="I198" s="64">
        <v>0</v>
      </c>
    </row>
    <row r="199" spans="1:9">
      <c r="A199" s="66" t="s">
        <v>950</v>
      </c>
      <c r="B199" s="66" t="s">
        <v>951</v>
      </c>
      <c r="C199" s="67" t="s">
        <v>952</v>
      </c>
      <c r="D199">
        <v>35</v>
      </c>
      <c r="E199">
        <v>3.9682539682539679</v>
      </c>
      <c r="F199">
        <v>2.8669496436037125</v>
      </c>
      <c r="G199">
        <v>5.468792388497385</v>
      </c>
      <c r="H199">
        <v>882</v>
      </c>
      <c r="I199" s="64">
        <v>0</v>
      </c>
    </row>
    <row r="200" spans="1:9">
      <c r="A200" s="66" t="s">
        <v>953</v>
      </c>
      <c r="B200" s="66" t="s">
        <v>954</v>
      </c>
      <c r="C200" s="67" t="s">
        <v>955</v>
      </c>
      <c r="D200">
        <v>44</v>
      </c>
      <c r="E200">
        <v>6.9182389937106921</v>
      </c>
      <c r="F200">
        <v>5.1936878378298799</v>
      </c>
      <c r="G200">
        <v>9.1600958307009375</v>
      </c>
      <c r="H200">
        <v>636</v>
      </c>
      <c r="I200" s="64">
        <v>0</v>
      </c>
    </row>
    <row r="201" spans="1:9">
      <c r="A201" s="66" t="s">
        <v>956</v>
      </c>
      <c r="B201" s="66" t="s">
        <v>957</v>
      </c>
      <c r="C201" s="67" t="s">
        <v>958</v>
      </c>
      <c r="D201">
        <v>14</v>
      </c>
      <c r="E201">
        <v>3.3653846153846154</v>
      </c>
      <c r="F201">
        <v>2.015090672254725</v>
      </c>
      <c r="G201">
        <v>5.5690719090526573</v>
      </c>
      <c r="H201">
        <v>416</v>
      </c>
      <c r="I201" s="64">
        <v>0</v>
      </c>
    </row>
    <row r="202" spans="1:9">
      <c r="A202" s="66" t="s">
        <v>959</v>
      </c>
      <c r="B202" s="66" t="s">
        <v>960</v>
      </c>
      <c r="C202" s="67" t="s">
        <v>961</v>
      </c>
      <c r="D202">
        <v>39</v>
      </c>
      <c r="E202">
        <v>6.3934426229508192</v>
      </c>
      <c r="F202">
        <v>4.7119242996248047</v>
      </c>
      <c r="G202">
        <v>8.62074615536973</v>
      </c>
      <c r="H202">
        <v>610</v>
      </c>
      <c r="I202" s="64">
        <v>0</v>
      </c>
    </row>
    <row r="203" spans="1:9">
      <c r="A203" s="66" t="s">
        <v>962</v>
      </c>
      <c r="B203" s="66" t="s">
        <v>963</v>
      </c>
      <c r="C203" s="67" t="s">
        <v>964</v>
      </c>
      <c r="D203">
        <v>79</v>
      </c>
      <c r="E203">
        <v>6.7234042553191484</v>
      </c>
      <c r="F203">
        <v>5.427932848702131</v>
      </c>
      <c r="G203">
        <v>8.3009242091926065</v>
      </c>
      <c r="H203">
        <v>1175</v>
      </c>
      <c r="I203" s="64">
        <v>0</v>
      </c>
    </row>
    <row r="204" spans="1:9">
      <c r="A204" s="66" t="s">
        <v>965</v>
      </c>
      <c r="B204" s="66" t="s">
        <v>966</v>
      </c>
      <c r="C204" s="67" t="s">
        <v>967</v>
      </c>
      <c r="D204">
        <v>5</v>
      </c>
      <c r="E204">
        <v>2.2522522522522523</v>
      </c>
      <c r="F204">
        <v>0.96577477568709946</v>
      </c>
      <c r="G204">
        <v>5.1630639649816334</v>
      </c>
      <c r="H204">
        <v>222</v>
      </c>
      <c r="I204" s="64">
        <v>0</v>
      </c>
    </row>
    <row r="205" spans="1:9">
      <c r="A205" s="66" t="s">
        <v>968</v>
      </c>
      <c r="B205" s="66" t="s">
        <v>969</v>
      </c>
      <c r="C205" s="67" t="s">
        <v>970</v>
      </c>
      <c r="D205">
        <v>78</v>
      </c>
      <c r="E205">
        <v>12.322274881516588</v>
      </c>
      <c r="F205">
        <v>9.9866182369854677</v>
      </c>
      <c r="G205">
        <v>15.11247928670422</v>
      </c>
      <c r="H205">
        <v>633</v>
      </c>
      <c r="I205" s="64">
        <v>0</v>
      </c>
    </row>
    <row r="206" spans="1:9">
      <c r="A206" s="66" t="s">
        <v>971</v>
      </c>
      <c r="B206" s="66" t="s">
        <v>972</v>
      </c>
      <c r="C206" s="67" t="s">
        <v>973</v>
      </c>
      <c r="D206">
        <v>77</v>
      </c>
      <c r="E206">
        <v>7.5268817204301079</v>
      </c>
      <c r="F206">
        <v>6.0643126810213497</v>
      </c>
      <c r="G206">
        <v>9.3072383471161153</v>
      </c>
      <c r="H206">
        <v>1023</v>
      </c>
      <c r="I206" s="64">
        <v>0</v>
      </c>
    </row>
    <row r="207" spans="1:9">
      <c r="A207" s="66" t="s">
        <v>974</v>
      </c>
      <c r="B207" s="66" t="s">
        <v>975</v>
      </c>
      <c r="C207" s="67" t="s">
        <v>976</v>
      </c>
      <c r="D207">
        <v>112</v>
      </c>
      <c r="E207">
        <v>9.8245614035087723</v>
      </c>
      <c r="F207">
        <v>8.2293091905904827</v>
      </c>
      <c r="G207">
        <v>11.689662714449554</v>
      </c>
      <c r="H207">
        <v>1140</v>
      </c>
      <c r="I207" s="64">
        <v>0</v>
      </c>
    </row>
    <row r="208" spans="1:9">
      <c r="A208" s="66" t="s">
        <v>977</v>
      </c>
      <c r="B208" s="66" t="s">
        <v>978</v>
      </c>
      <c r="C208" s="67" t="s">
        <v>979</v>
      </c>
      <c r="D208">
        <v>10</v>
      </c>
      <c r="E208">
        <v>8.064516129032258</v>
      </c>
      <c r="F208">
        <v>4.4392984768974646</v>
      </c>
      <c r="G208">
        <v>14.209940229094856</v>
      </c>
      <c r="H208">
        <v>124</v>
      </c>
      <c r="I208" s="64">
        <v>0</v>
      </c>
    </row>
    <row r="209" spans="1:9">
      <c r="A209" s="66" t="s">
        <v>980</v>
      </c>
      <c r="B209" s="66" t="s">
        <v>981</v>
      </c>
      <c r="C209" s="67" t="s">
        <v>982</v>
      </c>
      <c r="D209">
        <v>66</v>
      </c>
      <c r="E209">
        <v>5.5</v>
      </c>
      <c r="F209">
        <v>4.3463582072856752</v>
      </c>
      <c r="G209">
        <v>6.9376408463577359</v>
      </c>
      <c r="H209">
        <v>1200</v>
      </c>
      <c r="I209" s="64">
        <v>0</v>
      </c>
    </row>
    <row r="210" spans="1:9">
      <c r="A210" s="66" t="s">
        <v>983</v>
      </c>
      <c r="B210" s="66" t="s">
        <v>984</v>
      </c>
      <c r="C210" s="67" t="s">
        <v>985</v>
      </c>
      <c r="D210">
        <v>21</v>
      </c>
      <c r="E210">
        <v>12.280701754385964</v>
      </c>
      <c r="F210">
        <v>8.1743307084909169</v>
      </c>
      <c r="G210">
        <v>18.044541594391266</v>
      </c>
      <c r="H210">
        <v>171</v>
      </c>
      <c r="I210" s="64">
        <v>0</v>
      </c>
    </row>
    <row r="211" spans="1:9">
      <c r="A211" s="66" t="s">
        <v>986</v>
      </c>
      <c r="B211" s="66" t="s">
        <v>987</v>
      </c>
      <c r="C211" s="67" t="s">
        <v>988</v>
      </c>
      <c r="D211">
        <v>22</v>
      </c>
      <c r="E211">
        <v>3.2983508245877062</v>
      </c>
      <c r="F211">
        <v>2.188113313837226</v>
      </c>
      <c r="G211">
        <v>4.9434463403315894</v>
      </c>
      <c r="H211">
        <v>667</v>
      </c>
      <c r="I211" s="64">
        <v>0</v>
      </c>
    </row>
    <row r="212" spans="1:9">
      <c r="A212" s="66" t="s">
        <v>989</v>
      </c>
      <c r="B212" s="66" t="s">
        <v>990</v>
      </c>
      <c r="C212" s="67" t="s">
        <v>991</v>
      </c>
      <c r="D212">
        <v>8</v>
      </c>
      <c r="E212">
        <v>8.5106382978723403</v>
      </c>
      <c r="F212">
        <v>4.3755488371276661</v>
      </c>
      <c r="G212">
        <v>15.903644727489874</v>
      </c>
      <c r="H212">
        <v>94</v>
      </c>
      <c r="I212" s="64">
        <v>0</v>
      </c>
    </row>
    <row r="213" spans="1:9">
      <c r="A213" s="68" t="s">
        <v>51</v>
      </c>
      <c r="B213" s="68" t="s">
        <v>51</v>
      </c>
      <c r="C213" s="69" t="s">
        <v>8</v>
      </c>
      <c r="D213">
        <v>12356</v>
      </c>
      <c r="E213">
        <v>7.1150114303153851</v>
      </c>
      <c r="F213">
        <v>6.9950489722125004</v>
      </c>
      <c r="G213">
        <v>7.2368711166221189</v>
      </c>
      <c r="H213">
        <v>173661</v>
      </c>
      <c r="I213" s="64">
        <v>0</v>
      </c>
    </row>
    <row r="214" spans="1:9">
      <c r="I214" s="65"/>
    </row>
    <row r="215" spans="1:9">
      <c r="I215" s="65"/>
    </row>
    <row r="216" spans="1:9">
      <c r="I216" s="65"/>
    </row>
    <row r="217" spans="1:9">
      <c r="I217" s="65"/>
    </row>
    <row r="218" spans="1:9">
      <c r="I218" s="65"/>
    </row>
    <row r="219" spans="1:9">
      <c r="I219" s="65"/>
    </row>
    <row r="220" spans="1:9">
      <c r="I220" s="65"/>
    </row>
    <row r="221" spans="1:9">
      <c r="I221" s="65"/>
    </row>
    <row r="222" spans="1:9">
      <c r="I222" s="65"/>
    </row>
    <row r="223" spans="1:9">
      <c r="I223" s="65"/>
    </row>
    <row r="224" spans="1:9">
      <c r="I224" s="65"/>
    </row>
    <row r="225" spans="9:9">
      <c r="I225" s="65"/>
    </row>
    <row r="226" spans="9:9">
      <c r="I226" s="65"/>
    </row>
    <row r="227" spans="9:9">
      <c r="I227" s="65"/>
    </row>
    <row r="228" spans="9:9">
      <c r="I228" s="65"/>
    </row>
    <row r="229" spans="9:9">
      <c r="I229" s="65"/>
    </row>
    <row r="230" spans="9:9">
      <c r="I230" s="65"/>
    </row>
    <row r="231" spans="9:9">
      <c r="I231" s="65"/>
    </row>
    <row r="232" spans="9:9">
      <c r="I232" s="65"/>
    </row>
    <row r="233" spans="9:9">
      <c r="I233" s="65"/>
    </row>
    <row r="234" spans="9:9">
      <c r="I234" s="65"/>
    </row>
    <row r="235" spans="9:9">
      <c r="I235" s="65"/>
    </row>
    <row r="236" spans="9:9">
      <c r="I236" s="65"/>
    </row>
    <row r="237" spans="9:9">
      <c r="I237" s="65"/>
    </row>
    <row r="238" spans="9:9">
      <c r="I238" s="65"/>
    </row>
    <row r="239" spans="9:9">
      <c r="I239" s="65"/>
    </row>
    <row r="240" spans="9:9">
      <c r="I240" s="65"/>
    </row>
    <row r="241" spans="9:9">
      <c r="I241" s="65"/>
    </row>
    <row r="242" spans="9:9">
      <c r="I242" s="65"/>
    </row>
    <row r="243" spans="9:9">
      <c r="I243" s="65"/>
    </row>
    <row r="244" spans="9:9">
      <c r="I244" s="65"/>
    </row>
    <row r="245" spans="9:9">
      <c r="I245" s="65"/>
    </row>
    <row r="246" spans="9:9">
      <c r="I246" s="65"/>
    </row>
    <row r="247" spans="9:9">
      <c r="I247" s="65"/>
    </row>
    <row r="248" spans="9:9">
      <c r="I248" s="65"/>
    </row>
    <row r="249" spans="9:9">
      <c r="I249" s="65"/>
    </row>
    <row r="250" spans="9:9">
      <c r="I250" s="65"/>
    </row>
    <row r="251" spans="9:9">
      <c r="I251" s="65"/>
    </row>
    <row r="252" spans="9:9">
      <c r="I252" s="65"/>
    </row>
    <row r="253" spans="9:9">
      <c r="I253" s="65"/>
    </row>
    <row r="254" spans="9:9">
      <c r="I254" s="65"/>
    </row>
    <row r="255" spans="9:9">
      <c r="I255" s="65"/>
    </row>
    <row r="256" spans="9:9">
      <c r="I256" s="65"/>
    </row>
    <row r="257" spans="9:9">
      <c r="I257" s="65"/>
    </row>
    <row r="258" spans="9:9">
      <c r="I258" s="65"/>
    </row>
    <row r="259" spans="9:9">
      <c r="I259" s="65"/>
    </row>
    <row r="260" spans="9:9">
      <c r="I260" s="65"/>
    </row>
    <row r="261" spans="9:9">
      <c r="I261" s="65"/>
    </row>
    <row r="262" spans="9:9">
      <c r="I262" s="65"/>
    </row>
    <row r="263" spans="9:9">
      <c r="I263" s="65"/>
    </row>
    <row r="264" spans="9:9">
      <c r="I264" s="65"/>
    </row>
    <row r="265" spans="9:9">
      <c r="I265" s="65"/>
    </row>
    <row r="266" spans="9:9">
      <c r="I266" s="65"/>
    </row>
    <row r="267" spans="9:9">
      <c r="I267" s="65"/>
    </row>
    <row r="268" spans="9:9">
      <c r="I268" s="65"/>
    </row>
    <row r="269" spans="9:9">
      <c r="I269" s="65"/>
    </row>
    <row r="270" spans="9:9">
      <c r="I270" s="65"/>
    </row>
    <row r="271" spans="9:9">
      <c r="I271" s="65"/>
    </row>
    <row r="272" spans="9:9">
      <c r="I272" s="65"/>
    </row>
    <row r="273" spans="9:9">
      <c r="I273" s="65"/>
    </row>
    <row r="274" spans="9:9">
      <c r="I274" s="65"/>
    </row>
    <row r="275" spans="9:9">
      <c r="I275" s="65"/>
    </row>
    <row r="276" spans="9:9">
      <c r="I276" s="65"/>
    </row>
    <row r="277" spans="9:9">
      <c r="I277" s="65"/>
    </row>
    <row r="278" spans="9:9">
      <c r="I278" s="65"/>
    </row>
    <row r="279" spans="9:9">
      <c r="I279" s="65"/>
    </row>
    <row r="280" spans="9:9">
      <c r="I280" s="65"/>
    </row>
    <row r="281" spans="9:9">
      <c r="I281" s="65"/>
    </row>
    <row r="282" spans="9:9">
      <c r="I282" s="65"/>
    </row>
    <row r="283" spans="9:9">
      <c r="I283" s="65"/>
    </row>
    <row r="284" spans="9:9">
      <c r="I284" s="65"/>
    </row>
    <row r="285" spans="9:9">
      <c r="I285" s="65"/>
    </row>
    <row r="286" spans="9:9">
      <c r="I286" s="65"/>
    </row>
    <row r="287" spans="9:9">
      <c r="I287" s="65"/>
    </row>
    <row r="288" spans="9:9">
      <c r="I288" s="65"/>
    </row>
    <row r="289" spans="9:9">
      <c r="I289" s="65"/>
    </row>
    <row r="290" spans="9:9">
      <c r="I290" s="65"/>
    </row>
    <row r="291" spans="9:9">
      <c r="I291" s="65"/>
    </row>
    <row r="292" spans="9:9">
      <c r="I292" s="65"/>
    </row>
    <row r="293" spans="9:9">
      <c r="I293" s="65"/>
    </row>
    <row r="294" spans="9:9">
      <c r="I294" s="65"/>
    </row>
    <row r="295" spans="9:9">
      <c r="I295" s="65"/>
    </row>
    <row r="296" spans="9:9">
      <c r="I296" s="65"/>
    </row>
    <row r="297" spans="9:9">
      <c r="I297" s="65"/>
    </row>
    <row r="298" spans="9:9">
      <c r="I298" s="65"/>
    </row>
    <row r="299" spans="9:9">
      <c r="I299" s="65"/>
    </row>
    <row r="300" spans="9:9">
      <c r="I300" s="65"/>
    </row>
    <row r="301" spans="9:9">
      <c r="I301" s="65"/>
    </row>
    <row r="302" spans="9:9">
      <c r="I302" s="65"/>
    </row>
    <row r="303" spans="9:9">
      <c r="I303" s="65"/>
    </row>
    <row r="304" spans="9:9">
      <c r="I304" s="65"/>
    </row>
    <row r="305" spans="9:9">
      <c r="I305" s="65"/>
    </row>
    <row r="306" spans="9:9">
      <c r="I306" s="65"/>
    </row>
    <row r="307" spans="9:9">
      <c r="I307" s="65"/>
    </row>
    <row r="308" spans="9:9">
      <c r="I308" s="65"/>
    </row>
    <row r="309" spans="9:9">
      <c r="I309" s="65"/>
    </row>
    <row r="310" spans="9:9">
      <c r="I310" s="65"/>
    </row>
    <row r="311" spans="9:9">
      <c r="I311" s="65"/>
    </row>
    <row r="312" spans="9:9">
      <c r="I312" s="65"/>
    </row>
    <row r="313" spans="9:9">
      <c r="I313" s="65"/>
    </row>
    <row r="314" spans="9:9">
      <c r="I314" s="65"/>
    </row>
    <row r="315" spans="9:9">
      <c r="I315" s="65"/>
    </row>
    <row r="316" spans="9:9">
      <c r="I316" s="65"/>
    </row>
    <row r="317" spans="9:9">
      <c r="I317" s="65"/>
    </row>
    <row r="318" spans="9:9">
      <c r="I318" s="65"/>
    </row>
    <row r="319" spans="9:9">
      <c r="I319" s="65"/>
    </row>
    <row r="320" spans="9:9">
      <c r="I320" s="65"/>
    </row>
    <row r="321" spans="9:9">
      <c r="I321" s="65"/>
    </row>
    <row r="322" spans="9:9">
      <c r="I322" s="65"/>
    </row>
    <row r="323" spans="9:9">
      <c r="I323" s="65"/>
    </row>
    <row r="324" spans="9:9">
      <c r="I324" s="65"/>
    </row>
    <row r="325" spans="9:9">
      <c r="I325" s="65"/>
    </row>
    <row r="326" spans="9:9">
      <c r="I326" s="65"/>
    </row>
    <row r="327" spans="9:9">
      <c r="I327" s="65"/>
    </row>
    <row r="328" spans="9:9">
      <c r="I328" s="65"/>
    </row>
    <row r="329" spans="9:9">
      <c r="I329" s="65"/>
    </row>
    <row r="330" spans="9:9">
      <c r="I330" s="65"/>
    </row>
    <row r="331" spans="9:9">
      <c r="I331" s="65"/>
    </row>
    <row r="332" spans="9:9">
      <c r="I332" s="65"/>
    </row>
    <row r="333" spans="9:9">
      <c r="I333" s="65"/>
    </row>
    <row r="334" spans="9:9">
      <c r="I334" s="65"/>
    </row>
    <row r="335" spans="9:9">
      <c r="I335" s="65"/>
    </row>
    <row r="336" spans="9:9">
      <c r="I336" s="65"/>
    </row>
    <row r="337" spans="9:9">
      <c r="I337" s="65"/>
    </row>
    <row r="338" spans="9:9">
      <c r="I338" s="65"/>
    </row>
    <row r="339" spans="9:9">
      <c r="I339" s="65"/>
    </row>
    <row r="340" spans="9:9">
      <c r="I340" s="65"/>
    </row>
    <row r="341" spans="9:9">
      <c r="I341" s="65"/>
    </row>
    <row r="342" spans="9:9">
      <c r="I342" s="65"/>
    </row>
    <row r="343" spans="9:9">
      <c r="I343" s="65"/>
    </row>
    <row r="344" spans="9:9">
      <c r="I344" s="65"/>
    </row>
    <row r="345" spans="9:9">
      <c r="I345" s="65"/>
    </row>
    <row r="346" spans="9:9">
      <c r="I346" s="65"/>
    </row>
    <row r="347" spans="9:9">
      <c r="I347" s="65"/>
    </row>
    <row r="348" spans="9:9">
      <c r="I348" s="65"/>
    </row>
    <row r="349" spans="9:9">
      <c r="I349" s="65"/>
    </row>
    <row r="350" spans="9:9">
      <c r="I350" s="65"/>
    </row>
    <row r="351" spans="9:9">
      <c r="I351" s="65"/>
    </row>
    <row r="352" spans="9:9">
      <c r="I352" s="65"/>
    </row>
    <row r="353" spans="9:9">
      <c r="I353" s="65"/>
    </row>
    <row r="354" spans="9:9">
      <c r="I354" s="65"/>
    </row>
    <row r="355" spans="9:9">
      <c r="I355" s="65"/>
    </row>
    <row r="356" spans="9:9">
      <c r="I356" s="65"/>
    </row>
    <row r="357" spans="9:9">
      <c r="I357" s="65"/>
    </row>
    <row r="358" spans="9:9">
      <c r="I358" s="65"/>
    </row>
    <row r="359" spans="9:9">
      <c r="I359" s="65"/>
    </row>
    <row r="360" spans="9:9">
      <c r="I360" s="65"/>
    </row>
    <row r="361" spans="9:9">
      <c r="I361" s="65"/>
    </row>
    <row r="362" spans="9:9">
      <c r="I362" s="65"/>
    </row>
    <row r="363" spans="9:9">
      <c r="I363" s="65"/>
    </row>
    <row r="364" spans="9:9">
      <c r="I364" s="65"/>
    </row>
    <row r="365" spans="9:9">
      <c r="I365" s="65"/>
    </row>
    <row r="366" spans="9:9">
      <c r="I366" s="65"/>
    </row>
    <row r="367" spans="9:9">
      <c r="I367" s="65"/>
    </row>
    <row r="368" spans="9:9">
      <c r="I368" s="65"/>
    </row>
    <row r="369" spans="9:9">
      <c r="I369" s="65"/>
    </row>
    <row r="370" spans="9:9">
      <c r="I370" s="65"/>
    </row>
    <row r="371" spans="9:9">
      <c r="I371" s="65"/>
    </row>
    <row r="372" spans="9:9">
      <c r="I372" s="65"/>
    </row>
    <row r="373" spans="9:9">
      <c r="I373" s="65"/>
    </row>
    <row r="374" spans="9:9">
      <c r="I374" s="65"/>
    </row>
    <row r="375" spans="9:9">
      <c r="I375" s="65"/>
    </row>
    <row r="376" spans="9:9">
      <c r="I376" s="65"/>
    </row>
    <row r="377" spans="9:9">
      <c r="I377" s="65"/>
    </row>
    <row r="378" spans="9:9">
      <c r="I378" s="65"/>
    </row>
    <row r="379" spans="9:9">
      <c r="I379" s="65"/>
    </row>
    <row r="380" spans="9:9">
      <c r="I380" s="65"/>
    </row>
    <row r="381" spans="9:9">
      <c r="I381" s="65"/>
    </row>
    <row r="382" spans="9:9">
      <c r="I382" s="65"/>
    </row>
    <row r="383" spans="9:9">
      <c r="I383" s="65"/>
    </row>
    <row r="384" spans="9:9">
      <c r="I384" s="65"/>
    </row>
    <row r="385" spans="9:9">
      <c r="I385" s="65"/>
    </row>
    <row r="386" spans="9:9">
      <c r="I386" s="65"/>
    </row>
    <row r="387" spans="9:9">
      <c r="I387" s="65"/>
    </row>
    <row r="388" spans="9:9">
      <c r="I388" s="65"/>
    </row>
    <row r="389" spans="9:9">
      <c r="I389" s="65"/>
    </row>
    <row r="390" spans="9:9">
      <c r="I390" s="65"/>
    </row>
    <row r="391" spans="9:9">
      <c r="I391" s="65"/>
    </row>
    <row r="392" spans="9:9">
      <c r="I392" s="65"/>
    </row>
    <row r="393" spans="9:9">
      <c r="I393" s="65"/>
    </row>
    <row r="394" spans="9:9">
      <c r="I394" s="65"/>
    </row>
    <row r="395" spans="9:9">
      <c r="I395" s="65"/>
    </row>
    <row r="396" spans="9:9">
      <c r="I396" s="65"/>
    </row>
    <row r="397" spans="9:9">
      <c r="I397" s="65"/>
    </row>
    <row r="398" spans="9:9">
      <c r="I398" s="65"/>
    </row>
    <row r="399" spans="9:9">
      <c r="I399" s="65"/>
    </row>
    <row r="400" spans="9:9">
      <c r="I400" s="65"/>
    </row>
    <row r="401" spans="9:9">
      <c r="I401" s="65"/>
    </row>
    <row r="402" spans="9:9">
      <c r="I402" s="65"/>
    </row>
    <row r="403" spans="9:9">
      <c r="I403" s="65"/>
    </row>
    <row r="404" spans="9:9">
      <c r="I404" s="65"/>
    </row>
    <row r="405" spans="9:9">
      <c r="I405" s="65"/>
    </row>
    <row r="406" spans="9:9">
      <c r="I406" s="65"/>
    </row>
    <row r="407" spans="9:9">
      <c r="I407" s="65"/>
    </row>
    <row r="408" spans="9:9">
      <c r="I408" s="65"/>
    </row>
    <row r="409" spans="9:9">
      <c r="I409" s="65"/>
    </row>
    <row r="410" spans="9:9">
      <c r="I410" s="65"/>
    </row>
    <row r="411" spans="9:9">
      <c r="I411" s="65"/>
    </row>
    <row r="412" spans="9:9">
      <c r="I412" s="65"/>
    </row>
    <row r="413" spans="9:9">
      <c r="I413" s="65"/>
    </row>
    <row r="414" spans="9:9">
      <c r="I414" s="65"/>
    </row>
    <row r="415" spans="9:9">
      <c r="I415" s="65"/>
    </row>
    <row r="416" spans="9:9">
      <c r="I416" s="65"/>
    </row>
    <row r="417" spans="9:9">
      <c r="I417" s="65"/>
    </row>
    <row r="418" spans="9:9">
      <c r="I418" s="65"/>
    </row>
    <row r="419" spans="9:9">
      <c r="I419" s="65"/>
    </row>
    <row r="420" spans="9:9">
      <c r="I420" s="65"/>
    </row>
    <row r="421" spans="9:9">
      <c r="I421" s="65"/>
    </row>
    <row r="422" spans="9:9">
      <c r="I422" s="65"/>
    </row>
    <row r="423" spans="9:9">
      <c r="I423" s="65"/>
    </row>
    <row r="424" spans="9:9">
      <c r="I424" s="65"/>
    </row>
    <row r="425" spans="9:9">
      <c r="I425" s="65"/>
    </row>
    <row r="426" spans="9:9">
      <c r="I426" s="65"/>
    </row>
    <row r="427" spans="9:9">
      <c r="I427" s="65"/>
    </row>
    <row r="428" spans="9:9">
      <c r="I428" s="65"/>
    </row>
    <row r="429" spans="9:9">
      <c r="I429" s="65"/>
    </row>
    <row r="430" spans="9:9">
      <c r="I430" s="65"/>
    </row>
    <row r="431" spans="9:9">
      <c r="I431" s="65"/>
    </row>
    <row r="432" spans="9:9">
      <c r="I432" s="65"/>
    </row>
    <row r="433" spans="9:9">
      <c r="I433" s="65"/>
    </row>
    <row r="434" spans="9:9">
      <c r="I434" s="65"/>
    </row>
    <row r="435" spans="9:9">
      <c r="I435" s="65"/>
    </row>
    <row r="436" spans="9:9">
      <c r="I436" s="65"/>
    </row>
    <row r="437" spans="9:9">
      <c r="I437" s="65"/>
    </row>
    <row r="438" spans="9:9">
      <c r="I438" s="65"/>
    </row>
    <row r="439" spans="9:9">
      <c r="I439" s="65"/>
    </row>
    <row r="440" spans="9:9">
      <c r="I440" s="65"/>
    </row>
    <row r="441" spans="9:9">
      <c r="I441" s="65"/>
    </row>
    <row r="442" spans="9:9">
      <c r="I442" s="65"/>
    </row>
    <row r="443" spans="9:9">
      <c r="I443" s="65"/>
    </row>
    <row r="444" spans="9:9">
      <c r="I444" s="65"/>
    </row>
    <row r="445" spans="9:9">
      <c r="I445" s="65"/>
    </row>
    <row r="446" spans="9:9">
      <c r="I446" s="65"/>
    </row>
    <row r="447" spans="9:9">
      <c r="I447" s="65"/>
    </row>
    <row r="448" spans="9:9">
      <c r="I448" s="65"/>
    </row>
    <row r="449" spans="9:9">
      <c r="I449" s="65"/>
    </row>
    <row r="450" spans="9:9">
      <c r="I450" s="65"/>
    </row>
    <row r="451" spans="9:9">
      <c r="I451" s="65"/>
    </row>
    <row r="452" spans="9:9">
      <c r="I452" s="65"/>
    </row>
    <row r="453" spans="9:9">
      <c r="I453" s="65"/>
    </row>
    <row r="454" spans="9:9">
      <c r="I454" s="65"/>
    </row>
    <row r="455" spans="9:9">
      <c r="I455" s="65"/>
    </row>
    <row r="456" spans="9:9">
      <c r="I456" s="65"/>
    </row>
    <row r="457" spans="9:9">
      <c r="I457" s="65"/>
    </row>
    <row r="458" spans="9:9">
      <c r="I458" s="65"/>
    </row>
    <row r="459" spans="9:9">
      <c r="I459" s="65"/>
    </row>
    <row r="460" spans="9:9">
      <c r="I460" s="65"/>
    </row>
    <row r="461" spans="9:9">
      <c r="I461" s="65"/>
    </row>
    <row r="462" spans="9:9">
      <c r="I462" s="65"/>
    </row>
    <row r="463" spans="9:9">
      <c r="I463" s="65"/>
    </row>
    <row r="464" spans="9:9">
      <c r="I464" s="65"/>
    </row>
    <row r="465" spans="9:9">
      <c r="I465" s="65"/>
    </row>
    <row r="466" spans="9:9">
      <c r="I466" s="65"/>
    </row>
    <row r="467" spans="9:9">
      <c r="I467" s="65"/>
    </row>
    <row r="468" spans="9:9">
      <c r="I468" s="65"/>
    </row>
    <row r="469" spans="9:9">
      <c r="I469" s="65"/>
    </row>
    <row r="470" spans="9:9">
      <c r="I470" s="65"/>
    </row>
    <row r="471" spans="9:9">
      <c r="I471" s="65"/>
    </row>
    <row r="472" spans="9:9">
      <c r="I472" s="65"/>
    </row>
    <row r="473" spans="9:9">
      <c r="I473" s="65"/>
    </row>
    <row r="474" spans="9:9">
      <c r="I474" s="65"/>
    </row>
    <row r="475" spans="9:9">
      <c r="I475" s="65"/>
    </row>
    <row r="476" spans="9:9">
      <c r="I476" s="65"/>
    </row>
    <row r="477" spans="9:9">
      <c r="I477" s="65"/>
    </row>
    <row r="478" spans="9:9">
      <c r="I478" s="65"/>
    </row>
    <row r="479" spans="9:9">
      <c r="I479" s="65"/>
    </row>
    <row r="480" spans="9:9">
      <c r="I480" s="65"/>
    </row>
    <row r="481" spans="9:9">
      <c r="I481" s="65"/>
    </row>
    <row r="482" spans="9:9">
      <c r="I482" s="65"/>
    </row>
    <row r="483" spans="9:9">
      <c r="I483" s="65"/>
    </row>
    <row r="484" spans="9:9">
      <c r="I484" s="65"/>
    </row>
    <row r="485" spans="9:9">
      <c r="I485" s="65"/>
    </row>
    <row r="486" spans="9:9">
      <c r="I486" s="65"/>
    </row>
    <row r="487" spans="9:9">
      <c r="I487" s="65"/>
    </row>
    <row r="488" spans="9:9">
      <c r="I488" s="65"/>
    </row>
    <row r="489" spans="9:9">
      <c r="I489" s="65"/>
    </row>
    <row r="490" spans="9:9">
      <c r="I490" s="65"/>
    </row>
    <row r="491" spans="9:9">
      <c r="I491" s="65"/>
    </row>
    <row r="492" spans="9:9">
      <c r="I492" s="65"/>
    </row>
    <row r="493" spans="9:9">
      <c r="I493" s="65"/>
    </row>
    <row r="494" spans="9:9">
      <c r="I494" s="65"/>
    </row>
    <row r="495" spans="9:9">
      <c r="I495" s="65"/>
    </row>
    <row r="496" spans="9:9">
      <c r="I496" s="65"/>
    </row>
    <row r="497" spans="9:9">
      <c r="I497" s="65"/>
    </row>
    <row r="498" spans="9:9">
      <c r="I498" s="65"/>
    </row>
    <row r="499" spans="9:9">
      <c r="I499" s="65"/>
    </row>
    <row r="500" spans="9:9">
      <c r="I500" s="65"/>
    </row>
    <row r="501" spans="9:9">
      <c r="I501" s="65"/>
    </row>
    <row r="502" spans="9:9">
      <c r="I502" s="65"/>
    </row>
    <row r="503" spans="9:9">
      <c r="I503" s="65"/>
    </row>
    <row r="504" spans="9:9">
      <c r="I504" s="65"/>
    </row>
    <row r="505" spans="9:9">
      <c r="I505" s="65"/>
    </row>
    <row r="506" spans="9:9">
      <c r="I506" s="65"/>
    </row>
    <row r="507" spans="9:9">
      <c r="I507" s="65"/>
    </row>
    <row r="508" spans="9:9">
      <c r="I508" s="65"/>
    </row>
    <row r="509" spans="9:9">
      <c r="I509" s="65"/>
    </row>
    <row r="510" spans="9:9">
      <c r="I510" s="65"/>
    </row>
    <row r="511" spans="9:9">
      <c r="I511" s="65"/>
    </row>
    <row r="512" spans="9:9">
      <c r="I512" s="65"/>
    </row>
    <row r="513" spans="9:9">
      <c r="I513" s="65"/>
    </row>
    <row r="514" spans="9:9">
      <c r="I514" s="65"/>
    </row>
    <row r="515" spans="9:9">
      <c r="I515" s="65"/>
    </row>
    <row r="516" spans="9:9">
      <c r="I516" s="65"/>
    </row>
    <row r="517" spans="9:9">
      <c r="I517" s="65"/>
    </row>
    <row r="518" spans="9:9">
      <c r="I518" s="65"/>
    </row>
    <row r="519" spans="9:9">
      <c r="I519" s="65"/>
    </row>
    <row r="520" spans="9:9">
      <c r="I520" s="65"/>
    </row>
    <row r="521" spans="9:9">
      <c r="I521" s="65"/>
    </row>
    <row r="522" spans="9:9">
      <c r="I522" s="65"/>
    </row>
    <row r="523" spans="9:9">
      <c r="I523" s="65"/>
    </row>
    <row r="524" spans="9:9">
      <c r="I524" s="65"/>
    </row>
    <row r="525" spans="9:9">
      <c r="I525" s="65"/>
    </row>
    <row r="526" spans="9:9">
      <c r="I526" s="65"/>
    </row>
    <row r="527" spans="9:9">
      <c r="I527" s="65"/>
    </row>
    <row r="528" spans="9:9">
      <c r="I528" s="65"/>
    </row>
    <row r="529" spans="9:9">
      <c r="I529" s="65"/>
    </row>
    <row r="530" spans="9:9">
      <c r="I530" s="65"/>
    </row>
    <row r="531" spans="9:9">
      <c r="I531" s="65"/>
    </row>
    <row r="532" spans="9:9">
      <c r="I532" s="65"/>
    </row>
    <row r="533" spans="9:9">
      <c r="I533" s="65"/>
    </row>
    <row r="534" spans="9:9">
      <c r="I534" s="65"/>
    </row>
    <row r="535" spans="9:9">
      <c r="I535" s="65"/>
    </row>
    <row r="536" spans="9:9">
      <c r="I536" s="65"/>
    </row>
    <row r="537" spans="9:9">
      <c r="I537" s="65"/>
    </row>
    <row r="538" spans="9:9">
      <c r="I538" s="65"/>
    </row>
    <row r="539" spans="9:9">
      <c r="I539" s="65"/>
    </row>
    <row r="540" spans="9:9">
      <c r="I540" s="65"/>
    </row>
    <row r="541" spans="9:9">
      <c r="I541" s="65"/>
    </row>
    <row r="542" spans="9:9">
      <c r="I542" s="65"/>
    </row>
    <row r="543" spans="9:9">
      <c r="I543" s="65"/>
    </row>
    <row r="544" spans="9:9">
      <c r="I544" s="65"/>
    </row>
    <row r="545" spans="9:9">
      <c r="I545" s="65"/>
    </row>
    <row r="546" spans="9:9">
      <c r="I546" s="65"/>
    </row>
    <row r="547" spans="9:9">
      <c r="I547" s="65"/>
    </row>
    <row r="548" spans="9:9">
      <c r="I548" s="65"/>
    </row>
    <row r="549" spans="9:9">
      <c r="I549" s="65"/>
    </row>
    <row r="550" spans="9:9">
      <c r="I550" s="65"/>
    </row>
    <row r="551" spans="9:9">
      <c r="I551" s="65"/>
    </row>
    <row r="552" spans="9:9">
      <c r="I552" s="65"/>
    </row>
    <row r="553" spans="9:9">
      <c r="I553" s="65"/>
    </row>
    <row r="554" spans="9:9">
      <c r="I554" s="65"/>
    </row>
    <row r="555" spans="9:9">
      <c r="I555" s="65"/>
    </row>
    <row r="556" spans="9:9">
      <c r="I556" s="65"/>
    </row>
    <row r="557" spans="9:9">
      <c r="I557" s="65"/>
    </row>
    <row r="558" spans="9:9">
      <c r="I558" s="65"/>
    </row>
    <row r="559" spans="9:9">
      <c r="I559" s="65"/>
    </row>
    <row r="560" spans="9:9">
      <c r="I560" s="65"/>
    </row>
    <row r="561" spans="9:9">
      <c r="I561" s="65"/>
    </row>
    <row r="562" spans="9:9">
      <c r="I562" s="65"/>
    </row>
    <row r="563" spans="9:9">
      <c r="I563" s="65"/>
    </row>
    <row r="564" spans="9:9">
      <c r="I564" s="65"/>
    </row>
    <row r="565" spans="9:9">
      <c r="I565" s="65"/>
    </row>
    <row r="566" spans="9:9">
      <c r="I566" s="65"/>
    </row>
    <row r="567" spans="9:9">
      <c r="I567" s="65"/>
    </row>
    <row r="568" spans="9:9">
      <c r="I568" s="65"/>
    </row>
    <row r="569" spans="9:9">
      <c r="I569" s="65"/>
    </row>
    <row r="570" spans="9:9">
      <c r="I570" s="65"/>
    </row>
    <row r="571" spans="9:9">
      <c r="I571" s="65"/>
    </row>
    <row r="572" spans="9:9">
      <c r="I572" s="65"/>
    </row>
    <row r="573" spans="9:9">
      <c r="I573" s="65"/>
    </row>
    <row r="574" spans="9:9">
      <c r="I574" s="65"/>
    </row>
    <row r="575" spans="9:9">
      <c r="I575" s="65"/>
    </row>
    <row r="576" spans="9:9">
      <c r="I576" s="65"/>
    </row>
    <row r="577" spans="9:9">
      <c r="I577" s="65"/>
    </row>
    <row r="578" spans="9:9">
      <c r="I578" s="65"/>
    </row>
    <row r="579" spans="9:9">
      <c r="I579" s="65"/>
    </row>
    <row r="580" spans="9:9">
      <c r="I580" s="65"/>
    </row>
    <row r="581" spans="9:9">
      <c r="I581" s="65"/>
    </row>
    <row r="582" spans="9:9">
      <c r="I582" s="65"/>
    </row>
    <row r="583" spans="9:9">
      <c r="I583" s="65"/>
    </row>
    <row r="584" spans="9:9">
      <c r="I584" s="65"/>
    </row>
    <row r="585" spans="9:9">
      <c r="I585" s="65"/>
    </row>
    <row r="586" spans="9:9">
      <c r="I586" s="65"/>
    </row>
    <row r="587" spans="9:9">
      <c r="I587" s="65"/>
    </row>
    <row r="588" spans="9:9">
      <c r="I588" s="65"/>
    </row>
    <row r="589" spans="9:9">
      <c r="I589" s="65"/>
    </row>
    <row r="590" spans="9:9">
      <c r="I590" s="65"/>
    </row>
    <row r="591" spans="9:9">
      <c r="I591" s="65"/>
    </row>
    <row r="592" spans="9:9">
      <c r="I592" s="65"/>
    </row>
    <row r="593" spans="9:9">
      <c r="I593" s="65"/>
    </row>
    <row r="594" spans="9:9">
      <c r="I594" s="65"/>
    </row>
    <row r="595" spans="9:9">
      <c r="I595" s="65"/>
    </row>
    <row r="596" spans="9:9">
      <c r="I596" s="65"/>
    </row>
    <row r="597" spans="9:9">
      <c r="I597" s="65"/>
    </row>
    <row r="598" spans="9:9">
      <c r="I598" s="65"/>
    </row>
    <row r="599" spans="9:9">
      <c r="I599" s="65"/>
    </row>
    <row r="600" spans="9:9">
      <c r="I600" s="65"/>
    </row>
    <row r="601" spans="9:9">
      <c r="I601" s="65"/>
    </row>
    <row r="602" spans="9:9">
      <c r="I602" s="65"/>
    </row>
    <row r="603" spans="9:9">
      <c r="I603" s="65"/>
    </row>
    <row r="604" spans="9:9">
      <c r="I604" s="65"/>
    </row>
    <row r="605" spans="9:9">
      <c r="I605" s="65"/>
    </row>
    <row r="606" spans="9:9">
      <c r="I606" s="65"/>
    </row>
    <row r="607" spans="9:9">
      <c r="I607" s="65"/>
    </row>
    <row r="608" spans="9:9">
      <c r="I608" s="65"/>
    </row>
    <row r="609" spans="9:9">
      <c r="I609" s="65"/>
    </row>
    <row r="610" spans="9:9">
      <c r="I610" s="65"/>
    </row>
    <row r="611" spans="9:9">
      <c r="I611" s="65"/>
    </row>
    <row r="612" spans="9:9">
      <c r="I612" s="65"/>
    </row>
    <row r="613" spans="9:9">
      <c r="I613" s="65"/>
    </row>
    <row r="614" spans="9:9">
      <c r="I614" s="65"/>
    </row>
    <row r="615" spans="9:9">
      <c r="I615" s="65"/>
    </row>
    <row r="616" spans="9:9">
      <c r="I616" s="65"/>
    </row>
    <row r="617" spans="9:9">
      <c r="I617" s="65"/>
    </row>
    <row r="618" spans="9:9">
      <c r="I618" s="65"/>
    </row>
    <row r="619" spans="9:9">
      <c r="I619" s="65"/>
    </row>
    <row r="620" spans="9:9">
      <c r="I620" s="65"/>
    </row>
    <row r="621" spans="9:9">
      <c r="I621" s="65"/>
    </row>
    <row r="622" spans="9:9">
      <c r="I622" s="65"/>
    </row>
    <row r="623" spans="9:9">
      <c r="I623" s="65"/>
    </row>
    <row r="624" spans="9:9">
      <c r="I624" s="65"/>
    </row>
    <row r="625" spans="9:9">
      <c r="I625" s="65"/>
    </row>
    <row r="626" spans="9:9">
      <c r="I626" s="65"/>
    </row>
    <row r="627" spans="9:9">
      <c r="I627" s="65"/>
    </row>
    <row r="628" spans="9:9">
      <c r="I628" s="65"/>
    </row>
    <row r="629" spans="9:9">
      <c r="I629" s="65"/>
    </row>
    <row r="630" spans="9:9">
      <c r="I630" s="65"/>
    </row>
    <row r="631" spans="9:9">
      <c r="I631" s="65"/>
    </row>
    <row r="632" spans="9:9">
      <c r="I632" s="65"/>
    </row>
    <row r="633" spans="9:9">
      <c r="I633" s="65"/>
    </row>
    <row r="634" spans="9:9">
      <c r="I634" s="65"/>
    </row>
    <row r="635" spans="9:9">
      <c r="I635" s="65"/>
    </row>
    <row r="636" spans="9:9">
      <c r="I636" s="65"/>
    </row>
    <row r="637" spans="9:9">
      <c r="I637" s="65"/>
    </row>
    <row r="638" spans="9:9">
      <c r="I638" s="65"/>
    </row>
    <row r="639" spans="9:9">
      <c r="I639" s="65"/>
    </row>
    <row r="640" spans="9:9">
      <c r="I640" s="65"/>
    </row>
    <row r="641" spans="9:9">
      <c r="I641" s="65"/>
    </row>
    <row r="642" spans="9:9">
      <c r="I642" s="65"/>
    </row>
    <row r="643" spans="9:9">
      <c r="I643" s="65"/>
    </row>
    <row r="644" spans="9:9">
      <c r="I644" s="65"/>
    </row>
    <row r="645" spans="9:9">
      <c r="I645" s="65"/>
    </row>
    <row r="646" spans="9:9">
      <c r="I646" s="65"/>
    </row>
    <row r="647" spans="9:9">
      <c r="I647" s="65"/>
    </row>
    <row r="648" spans="9:9">
      <c r="I648" s="65"/>
    </row>
    <row r="649" spans="9:9">
      <c r="I649" s="65"/>
    </row>
    <row r="650" spans="9:9">
      <c r="I650" s="65"/>
    </row>
    <row r="651" spans="9:9">
      <c r="I651" s="65"/>
    </row>
    <row r="652" spans="9:9">
      <c r="I652" s="65"/>
    </row>
    <row r="653" spans="9:9">
      <c r="I653" s="65"/>
    </row>
    <row r="654" spans="9:9">
      <c r="I654" s="65"/>
    </row>
    <row r="655" spans="9:9">
      <c r="I655" s="65"/>
    </row>
    <row r="656" spans="9:9">
      <c r="I656" s="65"/>
    </row>
    <row r="657" spans="9:9">
      <c r="I657" s="65"/>
    </row>
    <row r="658" spans="9:9">
      <c r="I658" s="65"/>
    </row>
    <row r="659" spans="9:9">
      <c r="I659" s="65"/>
    </row>
    <row r="660" spans="9:9">
      <c r="I660" s="65"/>
    </row>
    <row r="661" spans="9:9">
      <c r="I661" s="65"/>
    </row>
    <row r="662" spans="9:9">
      <c r="I662" s="65"/>
    </row>
    <row r="663" spans="9:9">
      <c r="I663" s="65"/>
    </row>
    <row r="664" spans="9:9">
      <c r="I664" s="65"/>
    </row>
    <row r="665" spans="9:9">
      <c r="I665" s="65"/>
    </row>
    <row r="666" spans="9:9">
      <c r="I666" s="65"/>
    </row>
    <row r="667" spans="9:9">
      <c r="I667" s="65"/>
    </row>
    <row r="668" spans="9:9">
      <c r="I668" s="65"/>
    </row>
    <row r="669" spans="9:9">
      <c r="I669" s="65"/>
    </row>
    <row r="670" spans="9:9">
      <c r="I670" s="65"/>
    </row>
  </sheetData>
  <mergeCells count="1">
    <mergeCell ref="K2:S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6"/>
  <dimension ref="B1:S239"/>
  <sheetViews>
    <sheetView topLeftCell="A186" zoomScale="80" zoomScaleNormal="80" workbookViewId="0">
      <selection activeCell="I225" sqref="I225:K225"/>
    </sheetView>
  </sheetViews>
  <sheetFormatPr defaultColWidth="9.140625" defaultRowHeight="15"/>
  <cols>
    <col min="1" max="1" width="3" style="4" customWidth="1"/>
    <col min="2" max="2" width="3.42578125" style="5" customWidth="1"/>
    <col min="3" max="3" width="33.42578125" style="5" bestFit="1" customWidth="1"/>
    <col min="4" max="4" width="3" style="4" customWidth="1"/>
    <col min="5" max="5" width="3.42578125" style="5" customWidth="1"/>
    <col min="6" max="6" width="35.5703125" style="5" customWidth="1"/>
    <col min="7" max="7" width="4.7109375" style="4" customWidth="1"/>
    <col min="8" max="8" width="3" style="4" customWidth="1"/>
    <col min="9" max="9" width="7.5703125" style="29" customWidth="1"/>
    <col min="10" max="10" width="19.42578125" style="5" bestFit="1" customWidth="1"/>
    <col min="11" max="11" width="4.42578125" style="4" customWidth="1"/>
    <col min="12" max="12" width="11.140625" style="5" customWidth="1"/>
    <col min="13" max="13" width="10.7109375" style="5" customWidth="1"/>
    <col min="14" max="14" width="5.5703125" style="4" bestFit="1" customWidth="1"/>
    <col min="15" max="15" width="4.42578125" style="5" bestFit="1" customWidth="1"/>
    <col min="16" max="16" width="75.7109375" style="5" bestFit="1" customWidth="1"/>
    <col min="17" max="17" width="9.140625" style="4"/>
    <col min="18" max="18" width="24.42578125" style="4" customWidth="1"/>
    <col min="19" max="19" width="25.28515625" style="4" customWidth="1"/>
    <col min="20" max="16384" width="9.140625" style="4"/>
  </cols>
  <sheetData>
    <row r="1" spans="2:19" ht="15.75" thickBot="1">
      <c r="B1" s="4"/>
      <c r="E1" s="4"/>
      <c r="F1" s="4"/>
      <c r="I1" s="24"/>
      <c r="J1" s="4"/>
      <c r="L1" s="4"/>
      <c r="M1" s="4"/>
      <c r="O1" s="4"/>
      <c r="P1" s="4"/>
    </row>
    <row r="2" spans="2:19">
      <c r="B2" s="6" t="s">
        <v>5</v>
      </c>
      <c r="C2" s="6"/>
      <c r="D2" s="7"/>
      <c r="E2" s="7"/>
      <c r="F2" s="7"/>
      <c r="G2" s="7"/>
      <c r="H2" s="7"/>
      <c r="I2" s="25"/>
      <c r="J2" s="7"/>
      <c r="K2" s="7"/>
      <c r="L2" s="7"/>
      <c r="M2" s="7"/>
      <c r="N2" s="7"/>
      <c r="O2" s="7"/>
      <c r="P2" s="8"/>
    </row>
    <row r="3" spans="2:19" ht="15.75" thickBot="1">
      <c r="B3" s="9" t="s">
        <v>41</v>
      </c>
      <c r="C3" s="9"/>
      <c r="D3" s="10"/>
      <c r="E3" s="10"/>
      <c r="F3" s="10"/>
      <c r="G3" s="10"/>
      <c r="H3" s="10"/>
      <c r="I3" s="26"/>
      <c r="J3" s="10"/>
      <c r="K3" s="10"/>
      <c r="L3" s="10"/>
      <c r="M3" s="10"/>
      <c r="N3" s="10"/>
      <c r="O3" s="10"/>
      <c r="P3" s="11"/>
    </row>
    <row r="4" spans="2:19" ht="15.75" thickBot="1">
      <c r="B4" s="4"/>
      <c r="E4" s="4"/>
      <c r="F4" s="4"/>
      <c r="I4" s="24"/>
      <c r="J4" s="4"/>
      <c r="L4" s="4"/>
      <c r="M4" s="4"/>
      <c r="O4" s="4"/>
      <c r="P4" s="4"/>
    </row>
    <row r="5" spans="2:19" ht="15.75" thickBot="1">
      <c r="B5" s="75" t="s">
        <v>17</v>
      </c>
      <c r="C5" s="74"/>
      <c r="E5" s="73" t="s">
        <v>53</v>
      </c>
      <c r="F5" s="74"/>
      <c r="I5" s="75" t="s">
        <v>4</v>
      </c>
      <c r="J5" s="74"/>
      <c r="L5" s="73" t="s">
        <v>52</v>
      </c>
      <c r="M5" s="74"/>
      <c r="O5" s="75" t="s">
        <v>29</v>
      </c>
      <c r="P5" s="74"/>
      <c r="R5" s="73" t="s">
        <v>314</v>
      </c>
      <c r="S5" s="74"/>
    </row>
    <row r="6" spans="2:19">
      <c r="B6" s="12">
        <v>1</v>
      </c>
      <c r="C6" s="13" t="s">
        <v>9</v>
      </c>
      <c r="E6" s="40">
        <v>1</v>
      </c>
      <c r="F6" s="40">
        <v>1</v>
      </c>
      <c r="I6" s="33">
        <v>-1</v>
      </c>
      <c r="J6" s="32" t="s">
        <v>37</v>
      </c>
      <c r="L6" s="17"/>
      <c r="M6" s="38">
        <v>2000</v>
      </c>
      <c r="N6" s="39">
        <v>2000</v>
      </c>
      <c r="O6" s="21">
        <v>1</v>
      </c>
      <c r="P6" s="20" t="s">
        <v>32</v>
      </c>
      <c r="R6" s="49" t="s">
        <v>315</v>
      </c>
      <c r="S6" s="20" t="s">
        <v>357</v>
      </c>
    </row>
    <row r="7" spans="2:19">
      <c r="B7" s="12">
        <v>2</v>
      </c>
      <c r="C7" s="13" t="s">
        <v>10</v>
      </c>
      <c r="E7" s="40">
        <v>2</v>
      </c>
      <c r="F7" s="40">
        <v>2</v>
      </c>
      <c r="I7" s="33">
        <v>0</v>
      </c>
      <c r="J7" s="32" t="s">
        <v>38</v>
      </c>
      <c r="L7" s="17"/>
      <c r="M7" s="38">
        <f>M6+1</f>
        <v>2001</v>
      </c>
      <c r="N7" s="18">
        <f>N6+1</f>
        <v>2001</v>
      </c>
      <c r="O7" s="21">
        <v>2</v>
      </c>
      <c r="P7" s="20" t="s">
        <v>33</v>
      </c>
      <c r="R7" s="49" t="s">
        <v>316</v>
      </c>
      <c r="S7" s="20" t="s">
        <v>358</v>
      </c>
    </row>
    <row r="8" spans="2:19">
      <c r="B8" s="12">
        <v>3</v>
      </c>
      <c r="C8" s="13" t="s">
        <v>11</v>
      </c>
      <c r="E8" s="40">
        <v>3</v>
      </c>
      <c r="F8" s="40">
        <v>3</v>
      </c>
      <c r="I8" s="33">
        <v>1</v>
      </c>
      <c r="J8" s="32" t="s">
        <v>39</v>
      </c>
      <c r="L8" s="17"/>
      <c r="M8" s="38">
        <f t="shared" ref="M8:M28" si="0">M7+1</f>
        <v>2002</v>
      </c>
      <c r="N8" s="18">
        <f t="shared" ref="N8:N28" si="1">N7+1</f>
        <v>2002</v>
      </c>
      <c r="O8" s="21">
        <v>3</v>
      </c>
      <c r="P8" s="20" t="s">
        <v>34</v>
      </c>
      <c r="R8" s="49" t="s">
        <v>317</v>
      </c>
      <c r="S8" s="20" t="s">
        <v>323</v>
      </c>
    </row>
    <row r="9" spans="2:19" ht="15.75" thickBot="1">
      <c r="B9" s="12">
        <v>4</v>
      </c>
      <c r="C9" s="13" t="s">
        <v>12</v>
      </c>
      <c r="E9" s="40">
        <v>4</v>
      </c>
      <c r="F9" s="40">
        <v>4</v>
      </c>
      <c r="I9" s="28">
        <v>99</v>
      </c>
      <c r="J9" s="16" t="s">
        <v>40</v>
      </c>
      <c r="L9" s="17"/>
      <c r="M9" s="38">
        <f t="shared" si="0"/>
        <v>2003</v>
      </c>
      <c r="N9" s="18">
        <f t="shared" si="1"/>
        <v>2003</v>
      </c>
      <c r="O9" s="21">
        <v>4</v>
      </c>
      <c r="P9" s="20" t="s">
        <v>35</v>
      </c>
      <c r="R9" s="49" t="s">
        <v>318</v>
      </c>
      <c r="S9" s="20" t="s">
        <v>286</v>
      </c>
    </row>
    <row r="10" spans="2:19" ht="15.75" thickBot="1">
      <c r="B10" s="12">
        <v>5</v>
      </c>
      <c r="C10" s="13" t="s">
        <v>13</v>
      </c>
      <c r="E10" s="40">
        <v>5</v>
      </c>
      <c r="F10" s="40">
        <v>5</v>
      </c>
      <c r="L10" s="17"/>
      <c r="M10" s="38">
        <f t="shared" si="0"/>
        <v>2004</v>
      </c>
      <c r="N10" s="18">
        <f t="shared" si="1"/>
        <v>2004</v>
      </c>
      <c r="O10" s="21">
        <v>5</v>
      </c>
      <c r="P10" s="20" t="s">
        <v>30</v>
      </c>
      <c r="R10" s="49" t="s">
        <v>319</v>
      </c>
      <c r="S10" s="20" t="s">
        <v>134</v>
      </c>
    </row>
    <row r="11" spans="2:19" ht="15.75" thickBot="1">
      <c r="B11" s="12">
        <v>6</v>
      </c>
      <c r="C11" s="13" t="s">
        <v>14</v>
      </c>
      <c r="E11" s="40">
        <v>6</v>
      </c>
      <c r="F11" s="40">
        <v>6</v>
      </c>
      <c r="I11" s="75" t="s">
        <v>54</v>
      </c>
      <c r="J11" s="74"/>
      <c r="L11" s="17"/>
      <c r="M11" s="38">
        <f t="shared" si="0"/>
        <v>2005</v>
      </c>
      <c r="N11" s="18">
        <f t="shared" si="1"/>
        <v>2005</v>
      </c>
      <c r="O11" s="21">
        <v>6</v>
      </c>
      <c r="P11" s="20" t="s">
        <v>36</v>
      </c>
      <c r="R11" s="49" t="s">
        <v>320</v>
      </c>
      <c r="S11" s="20" t="s">
        <v>285</v>
      </c>
    </row>
    <row r="12" spans="2:19">
      <c r="B12" s="12">
        <v>7</v>
      </c>
      <c r="C12" s="13" t="s">
        <v>15</v>
      </c>
      <c r="E12" s="40">
        <v>7</v>
      </c>
      <c r="F12" s="40">
        <v>7</v>
      </c>
      <c r="I12" s="27">
        <v>-1</v>
      </c>
      <c r="J12" s="13" t="s">
        <v>55</v>
      </c>
      <c r="K12" s="4">
        <f t="shared" ref="K12:K75" si="2">I12</f>
        <v>-1</v>
      </c>
      <c r="L12" s="17"/>
      <c r="M12" s="38">
        <f t="shared" si="0"/>
        <v>2006</v>
      </c>
      <c r="N12" s="18">
        <f t="shared" si="1"/>
        <v>2006</v>
      </c>
      <c r="O12" s="21">
        <v>7</v>
      </c>
      <c r="P12" s="20" t="s">
        <v>31</v>
      </c>
      <c r="R12" s="49" t="s">
        <v>354</v>
      </c>
      <c r="S12" s="18" t="s">
        <v>328</v>
      </c>
    </row>
    <row r="13" spans="2:19">
      <c r="B13" s="12">
        <v>8</v>
      </c>
      <c r="C13" s="13" t="s">
        <v>16</v>
      </c>
      <c r="E13" s="40">
        <v>8</v>
      </c>
      <c r="F13" s="40">
        <v>8</v>
      </c>
      <c r="I13" s="27">
        <v>1</v>
      </c>
      <c r="J13" s="13" t="s">
        <v>56</v>
      </c>
      <c r="K13" s="4">
        <f t="shared" si="2"/>
        <v>1</v>
      </c>
      <c r="L13" s="17"/>
      <c r="M13" s="38">
        <f t="shared" si="0"/>
        <v>2007</v>
      </c>
      <c r="N13" s="18">
        <f t="shared" si="1"/>
        <v>2007</v>
      </c>
      <c r="O13" s="21">
        <v>22</v>
      </c>
      <c r="P13" s="20" t="s">
        <v>43</v>
      </c>
      <c r="R13" s="21"/>
      <c r="S13" s="20"/>
    </row>
    <row r="14" spans="2:19" ht="15.75" thickBot="1">
      <c r="B14" s="14">
        <v>9</v>
      </c>
      <c r="C14" s="15" t="s">
        <v>50</v>
      </c>
      <c r="E14" s="40">
        <f>E13+1</f>
        <v>9</v>
      </c>
      <c r="F14" s="40">
        <f>F13+1</f>
        <v>9</v>
      </c>
      <c r="I14" s="27">
        <v>2</v>
      </c>
      <c r="J14" s="13" t="s">
        <v>57</v>
      </c>
      <c r="K14" s="4">
        <f t="shared" si="2"/>
        <v>2</v>
      </c>
      <c r="L14" s="17"/>
      <c r="M14" s="38">
        <f t="shared" si="0"/>
        <v>2008</v>
      </c>
      <c r="N14" s="18">
        <f t="shared" si="1"/>
        <v>2008</v>
      </c>
      <c r="O14" s="21">
        <v>97</v>
      </c>
      <c r="P14" s="20" t="s">
        <v>44</v>
      </c>
      <c r="R14" s="21"/>
      <c r="S14" s="20"/>
    </row>
    <row r="15" spans="2:19" ht="15.75" thickBot="1">
      <c r="E15" s="40">
        <f>E14+1</f>
        <v>10</v>
      </c>
      <c r="F15" s="40">
        <f>F14+1</f>
        <v>10</v>
      </c>
      <c r="I15" s="27">
        <v>3</v>
      </c>
      <c r="J15" s="13" t="s">
        <v>58</v>
      </c>
      <c r="K15" s="4">
        <f t="shared" si="2"/>
        <v>3</v>
      </c>
      <c r="L15" s="17"/>
      <c r="M15" s="38">
        <f t="shared" si="0"/>
        <v>2009</v>
      </c>
      <c r="N15" s="18">
        <f t="shared" si="1"/>
        <v>2009</v>
      </c>
      <c r="O15" s="21">
        <v>98</v>
      </c>
      <c r="P15" s="20" t="s">
        <v>45</v>
      </c>
      <c r="R15" s="22"/>
      <c r="S15" s="11"/>
    </row>
    <row r="16" spans="2:19" ht="15.75" thickBot="1">
      <c r="B16" s="75" t="s">
        <v>18</v>
      </c>
      <c r="C16" s="74"/>
      <c r="E16" s="12"/>
      <c r="F16" s="13"/>
      <c r="I16" s="27">
        <v>4</v>
      </c>
      <c r="J16" s="13" t="s">
        <v>59</v>
      </c>
      <c r="K16" s="4">
        <f t="shared" si="2"/>
        <v>4</v>
      </c>
      <c r="L16" s="17"/>
      <c r="M16" s="38">
        <f t="shared" si="0"/>
        <v>2010</v>
      </c>
      <c r="N16" s="18">
        <f t="shared" si="1"/>
        <v>2010</v>
      </c>
      <c r="O16" s="22">
        <v>99</v>
      </c>
      <c r="P16" s="11" t="s">
        <v>46</v>
      </c>
    </row>
    <row r="17" spans="2:17" ht="15.75" thickBot="1">
      <c r="B17" s="12">
        <v>1</v>
      </c>
      <c r="C17" s="13" t="s">
        <v>19</v>
      </c>
      <c r="E17" s="14"/>
      <c r="F17" s="15"/>
      <c r="I17" s="27">
        <v>5</v>
      </c>
      <c r="J17" s="13" t="s">
        <v>60</v>
      </c>
      <c r="K17" s="4">
        <f t="shared" si="2"/>
        <v>5</v>
      </c>
      <c r="L17" s="17"/>
      <c r="M17" s="38">
        <f t="shared" si="0"/>
        <v>2011</v>
      </c>
      <c r="N17" s="18">
        <f t="shared" si="1"/>
        <v>2011</v>
      </c>
    </row>
    <row r="18" spans="2:17" ht="15.75" thickBot="1">
      <c r="B18" s="12">
        <v>2</v>
      </c>
      <c r="C18" s="13" t="s">
        <v>20</v>
      </c>
      <c r="I18" s="27">
        <v>6</v>
      </c>
      <c r="J18" s="13" t="s">
        <v>61</v>
      </c>
      <c r="K18" s="4">
        <f t="shared" si="2"/>
        <v>6</v>
      </c>
      <c r="L18" s="17"/>
      <c r="M18" s="38">
        <f t="shared" si="0"/>
        <v>2012</v>
      </c>
      <c r="N18" s="18">
        <f t="shared" si="1"/>
        <v>2012</v>
      </c>
    </row>
    <row r="19" spans="2:17" ht="15.75" thickBot="1">
      <c r="B19" s="12">
        <v>4</v>
      </c>
      <c r="C19" s="13" t="s">
        <v>21</v>
      </c>
      <c r="E19" s="75" t="s">
        <v>282</v>
      </c>
      <c r="F19" s="74"/>
      <c r="I19" s="27">
        <v>7</v>
      </c>
      <c r="J19" s="13" t="s">
        <v>62</v>
      </c>
      <c r="K19" s="4">
        <f t="shared" si="2"/>
        <v>7</v>
      </c>
      <c r="L19" s="17"/>
      <c r="M19" s="38">
        <f t="shared" si="0"/>
        <v>2013</v>
      </c>
      <c r="N19" s="18">
        <f t="shared" si="1"/>
        <v>2013</v>
      </c>
    </row>
    <row r="20" spans="2:17">
      <c r="B20" s="12">
        <v>5</v>
      </c>
      <c r="C20" s="13" t="s">
        <v>22</v>
      </c>
      <c r="E20" s="27">
        <v>-1</v>
      </c>
      <c r="F20" s="13" t="s">
        <v>55</v>
      </c>
      <c r="G20" s="4">
        <v>-1</v>
      </c>
      <c r="I20" s="27">
        <v>8</v>
      </c>
      <c r="J20" s="13" t="s">
        <v>63</v>
      </c>
      <c r="K20" s="4">
        <f t="shared" si="2"/>
        <v>8</v>
      </c>
      <c r="L20" s="17"/>
      <c r="M20" s="38">
        <f t="shared" si="0"/>
        <v>2014</v>
      </c>
      <c r="N20" s="18">
        <f t="shared" si="1"/>
        <v>2014</v>
      </c>
    </row>
    <row r="21" spans="2:17">
      <c r="B21" s="12">
        <v>8</v>
      </c>
      <c r="C21" s="13" t="s">
        <v>23</v>
      </c>
      <c r="E21" s="27">
        <v>1</v>
      </c>
      <c r="F21" s="13" t="s">
        <v>283</v>
      </c>
      <c r="G21" s="5">
        <v>1</v>
      </c>
      <c r="I21" s="27">
        <v>9</v>
      </c>
      <c r="J21" s="13" t="s">
        <v>64</v>
      </c>
      <c r="K21" s="4">
        <f t="shared" si="2"/>
        <v>9</v>
      </c>
      <c r="L21" s="17"/>
      <c r="M21" s="38">
        <f t="shared" si="0"/>
        <v>2015</v>
      </c>
      <c r="N21" s="18">
        <f t="shared" si="1"/>
        <v>2015</v>
      </c>
    </row>
    <row r="22" spans="2:17">
      <c r="B22" s="12">
        <v>9</v>
      </c>
      <c r="C22" s="13" t="s">
        <v>24</v>
      </c>
      <c r="E22" s="27">
        <v>2</v>
      </c>
      <c r="F22" s="13" t="s">
        <v>284</v>
      </c>
      <c r="G22" s="5">
        <v>2</v>
      </c>
      <c r="I22" s="27">
        <v>10</v>
      </c>
      <c r="J22" s="13" t="s">
        <v>65</v>
      </c>
      <c r="K22" s="4">
        <f t="shared" si="2"/>
        <v>10</v>
      </c>
      <c r="L22" s="17"/>
      <c r="M22" s="38">
        <f t="shared" si="0"/>
        <v>2016</v>
      </c>
      <c r="N22" s="18">
        <f t="shared" si="1"/>
        <v>2016</v>
      </c>
    </row>
    <row r="23" spans="2:17" ht="15.75" thickBot="1">
      <c r="B23" s="12">
        <v>10</v>
      </c>
      <c r="C23" s="13" t="s">
        <v>25</v>
      </c>
      <c r="E23" s="28">
        <v>4</v>
      </c>
      <c r="F23" s="15" t="s">
        <v>285</v>
      </c>
      <c r="G23" s="5">
        <v>4</v>
      </c>
      <c r="I23" s="27">
        <v>11</v>
      </c>
      <c r="J23" s="13" t="s">
        <v>66</v>
      </c>
      <c r="K23" s="4">
        <f t="shared" si="2"/>
        <v>11</v>
      </c>
      <c r="L23" s="17"/>
      <c r="M23" s="38">
        <f t="shared" si="0"/>
        <v>2017</v>
      </c>
      <c r="N23" s="18">
        <f t="shared" si="1"/>
        <v>2017</v>
      </c>
    </row>
    <row r="24" spans="2:17">
      <c r="B24" s="12">
        <v>11</v>
      </c>
      <c r="C24" s="13" t="s">
        <v>26</v>
      </c>
      <c r="G24" s="5"/>
      <c r="I24" s="27">
        <v>12</v>
      </c>
      <c r="J24" s="13" t="s">
        <v>67</v>
      </c>
      <c r="K24" s="4">
        <f t="shared" si="2"/>
        <v>12</v>
      </c>
      <c r="L24" s="17"/>
      <c r="M24" s="38">
        <f t="shared" si="0"/>
        <v>2018</v>
      </c>
      <c r="N24" s="18">
        <f t="shared" si="1"/>
        <v>2018</v>
      </c>
    </row>
    <row r="25" spans="2:17">
      <c r="B25" s="12">
        <v>12</v>
      </c>
      <c r="C25" s="13" t="s">
        <v>27</v>
      </c>
      <c r="F25" s="5" t="s">
        <v>286</v>
      </c>
      <c r="G25" s="5">
        <v>-1</v>
      </c>
      <c r="I25" s="27">
        <v>13</v>
      </c>
      <c r="J25" s="13" t="s">
        <v>68</v>
      </c>
      <c r="K25" s="4">
        <f t="shared" si="2"/>
        <v>13</v>
      </c>
      <c r="L25" s="17"/>
      <c r="M25" s="38">
        <f t="shared" si="0"/>
        <v>2019</v>
      </c>
      <c r="N25" s="18">
        <f t="shared" si="1"/>
        <v>2019</v>
      </c>
    </row>
    <row r="26" spans="2:17">
      <c r="B26" s="12">
        <v>13</v>
      </c>
      <c r="C26" s="13" t="s">
        <v>28</v>
      </c>
      <c r="F26" s="34" t="s">
        <v>323</v>
      </c>
      <c r="G26" s="41">
        <v>1</v>
      </c>
      <c r="I26" s="27">
        <v>14</v>
      </c>
      <c r="J26" s="13" t="s">
        <v>69</v>
      </c>
      <c r="K26" s="4">
        <f t="shared" si="2"/>
        <v>14</v>
      </c>
      <c r="L26" s="17"/>
      <c r="M26" s="38">
        <f t="shared" si="0"/>
        <v>2020</v>
      </c>
      <c r="N26" s="18">
        <f t="shared" si="1"/>
        <v>2020</v>
      </c>
    </row>
    <row r="27" spans="2:17">
      <c r="B27" s="12">
        <v>14</v>
      </c>
      <c r="C27" s="13" t="s">
        <v>42</v>
      </c>
      <c r="F27" s="34" t="s">
        <v>324</v>
      </c>
      <c r="G27" s="41">
        <v>2</v>
      </c>
      <c r="I27" s="27">
        <v>15</v>
      </c>
      <c r="J27" s="13" t="s">
        <v>70</v>
      </c>
      <c r="K27" s="4">
        <f t="shared" si="2"/>
        <v>15</v>
      </c>
      <c r="L27" s="17"/>
      <c r="M27" s="38">
        <f t="shared" si="0"/>
        <v>2021</v>
      </c>
      <c r="N27" s="18">
        <f t="shared" si="1"/>
        <v>2021</v>
      </c>
    </row>
    <row r="28" spans="2:17" ht="15.75" thickBot="1">
      <c r="B28" s="12">
        <v>15</v>
      </c>
      <c r="C28" s="13" t="s">
        <v>47</v>
      </c>
      <c r="F28" s="34" t="s">
        <v>325</v>
      </c>
      <c r="G28" s="41">
        <v>3</v>
      </c>
      <c r="I28" s="27">
        <v>16</v>
      </c>
      <c r="J28" s="13" t="s">
        <v>71</v>
      </c>
      <c r="K28" s="4">
        <f t="shared" si="2"/>
        <v>16</v>
      </c>
      <c r="L28" s="19"/>
      <c r="M28" s="38">
        <f t="shared" si="0"/>
        <v>2022</v>
      </c>
      <c r="N28" s="18">
        <f t="shared" si="1"/>
        <v>2022</v>
      </c>
    </row>
    <row r="29" spans="2:17" ht="15.75" thickBot="1">
      <c r="B29" s="12">
        <v>16</v>
      </c>
      <c r="C29" s="13" t="s">
        <v>48</v>
      </c>
      <c r="F29" s="34" t="s">
        <v>326</v>
      </c>
      <c r="G29" s="41">
        <v>4</v>
      </c>
      <c r="I29" s="27">
        <v>17</v>
      </c>
      <c r="J29" s="13" t="s">
        <v>72</v>
      </c>
      <c r="K29" s="4">
        <f t="shared" si="2"/>
        <v>17</v>
      </c>
      <c r="O29" s="73" t="s">
        <v>327</v>
      </c>
      <c r="P29" s="74"/>
    </row>
    <row r="30" spans="2:17" ht="15.75" thickBot="1">
      <c r="B30" s="14">
        <v>18</v>
      </c>
      <c r="C30" s="16" t="s">
        <v>49</v>
      </c>
      <c r="I30" s="27">
        <v>18</v>
      </c>
      <c r="J30" s="13" t="s">
        <v>73</v>
      </c>
      <c r="K30" s="4">
        <f t="shared" si="2"/>
        <v>18</v>
      </c>
      <c r="O30" s="17">
        <v>0</v>
      </c>
      <c r="P30" s="54" t="s">
        <v>328</v>
      </c>
      <c r="Q30" s="55">
        <v>0</v>
      </c>
    </row>
    <row r="31" spans="2:17" ht="15.75" thickBot="1">
      <c r="I31" s="27">
        <v>19</v>
      </c>
      <c r="J31" s="13" t="s">
        <v>74</v>
      </c>
      <c r="K31" s="4">
        <f t="shared" si="2"/>
        <v>19</v>
      </c>
      <c r="O31" s="17">
        <v>100</v>
      </c>
      <c r="P31" s="56" t="s">
        <v>329</v>
      </c>
      <c r="Q31" s="55">
        <v>100</v>
      </c>
    </row>
    <row r="32" spans="2:17" ht="15.75" thickBot="1">
      <c r="B32" s="73" t="s">
        <v>294</v>
      </c>
      <c r="C32" s="74"/>
      <c r="I32" s="27">
        <v>20</v>
      </c>
      <c r="J32" s="13" t="s">
        <v>75</v>
      </c>
      <c r="K32" s="4">
        <f t="shared" si="2"/>
        <v>20</v>
      </c>
      <c r="O32" s="17">
        <v>101</v>
      </c>
      <c r="P32" s="56" t="s">
        <v>330</v>
      </c>
      <c r="Q32" s="55">
        <v>101</v>
      </c>
    </row>
    <row r="33" spans="2:17">
      <c r="B33" s="35">
        <v>-1</v>
      </c>
      <c r="C33" s="36" t="s">
        <v>286</v>
      </c>
      <c r="D33" s="35">
        <v>-1</v>
      </c>
      <c r="F33" s="5" t="b">
        <v>0</v>
      </c>
      <c r="I33" s="27">
        <v>21</v>
      </c>
      <c r="J33" s="13" t="s">
        <v>76</v>
      </c>
      <c r="K33" s="4">
        <f t="shared" si="2"/>
        <v>21</v>
      </c>
      <c r="O33" s="17">
        <v>102</v>
      </c>
      <c r="P33" s="56" t="s">
        <v>331</v>
      </c>
      <c r="Q33" s="55">
        <v>102</v>
      </c>
    </row>
    <row r="34" spans="2:17">
      <c r="B34" s="12">
        <v>1</v>
      </c>
      <c r="C34" s="32" t="s">
        <v>295</v>
      </c>
      <c r="D34" s="12">
        <v>1</v>
      </c>
      <c r="I34" s="27">
        <v>22</v>
      </c>
      <c r="J34" s="13" t="s">
        <v>77</v>
      </c>
      <c r="K34" s="4">
        <f t="shared" si="2"/>
        <v>22</v>
      </c>
      <c r="O34" s="17">
        <v>103</v>
      </c>
      <c r="P34" s="56" t="s">
        <v>332</v>
      </c>
      <c r="Q34" s="55">
        <v>103</v>
      </c>
    </row>
    <row r="35" spans="2:17">
      <c r="B35" s="12">
        <v>2</v>
      </c>
      <c r="C35" s="32" t="s">
        <v>296</v>
      </c>
      <c r="D35" s="12">
        <v>2</v>
      </c>
      <c r="I35" s="27">
        <v>23</v>
      </c>
      <c r="J35" s="13" t="s">
        <v>78</v>
      </c>
      <c r="K35" s="4">
        <f t="shared" si="2"/>
        <v>23</v>
      </c>
      <c r="O35" s="17">
        <v>104</v>
      </c>
      <c r="P35" s="56" t="s">
        <v>333</v>
      </c>
      <c r="Q35" s="55">
        <v>104</v>
      </c>
    </row>
    <row r="36" spans="2:17">
      <c r="B36" s="12">
        <v>3</v>
      </c>
      <c r="C36" s="32" t="s">
        <v>297</v>
      </c>
      <c r="D36" s="12">
        <v>3</v>
      </c>
      <c r="I36" s="27">
        <v>24</v>
      </c>
      <c r="J36" s="13" t="s">
        <v>79</v>
      </c>
      <c r="K36" s="4">
        <f t="shared" si="2"/>
        <v>24</v>
      </c>
      <c r="O36" s="17">
        <v>105</v>
      </c>
      <c r="P36" s="56" t="s">
        <v>334</v>
      </c>
      <c r="Q36" s="55">
        <v>105</v>
      </c>
    </row>
    <row r="37" spans="2:17">
      <c r="B37" s="12">
        <v>4</v>
      </c>
      <c r="C37" s="32" t="s">
        <v>298</v>
      </c>
      <c r="D37" s="12">
        <v>4</v>
      </c>
      <c r="I37" s="27">
        <v>25</v>
      </c>
      <c r="J37" s="13" t="s">
        <v>80</v>
      </c>
      <c r="K37" s="4">
        <f t="shared" si="2"/>
        <v>25</v>
      </c>
      <c r="O37" s="17">
        <v>106</v>
      </c>
      <c r="P37" s="56" t="s">
        <v>335</v>
      </c>
      <c r="Q37" s="55">
        <v>106</v>
      </c>
    </row>
    <row r="38" spans="2:17">
      <c r="B38" s="12">
        <v>5</v>
      </c>
      <c r="C38" s="32" t="s">
        <v>299</v>
      </c>
      <c r="D38" s="12">
        <v>5</v>
      </c>
      <c r="I38" s="27">
        <v>26</v>
      </c>
      <c r="J38" s="13" t="s">
        <v>81</v>
      </c>
      <c r="K38" s="4">
        <f t="shared" si="2"/>
        <v>26</v>
      </c>
      <c r="O38" s="17">
        <v>200</v>
      </c>
      <c r="P38" s="56" t="s">
        <v>336</v>
      </c>
      <c r="Q38" s="55">
        <v>200</v>
      </c>
    </row>
    <row r="39" spans="2:17">
      <c r="B39" s="12">
        <v>6</v>
      </c>
      <c r="C39" s="32" t="s">
        <v>300</v>
      </c>
      <c r="D39" s="12">
        <v>6</v>
      </c>
      <c r="I39" s="27">
        <v>27</v>
      </c>
      <c r="J39" s="13" t="s">
        <v>82</v>
      </c>
      <c r="K39" s="4">
        <f t="shared" si="2"/>
        <v>27</v>
      </c>
      <c r="O39" s="17">
        <v>201</v>
      </c>
      <c r="P39" s="56" t="s">
        <v>337</v>
      </c>
      <c r="Q39" s="55">
        <v>201</v>
      </c>
    </row>
    <row r="40" spans="2:17">
      <c r="B40" s="12">
        <v>7</v>
      </c>
      <c r="C40" s="32" t="s">
        <v>301</v>
      </c>
      <c r="D40" s="12">
        <v>7</v>
      </c>
      <c r="I40" s="27">
        <v>28</v>
      </c>
      <c r="J40" s="13" t="s">
        <v>83</v>
      </c>
      <c r="K40" s="4">
        <f t="shared" si="2"/>
        <v>28</v>
      </c>
      <c r="O40" s="17">
        <v>202</v>
      </c>
      <c r="P40" s="57" t="s">
        <v>338</v>
      </c>
      <c r="Q40" s="55">
        <v>202</v>
      </c>
    </row>
    <row r="41" spans="2:17">
      <c r="B41" s="12">
        <v>8</v>
      </c>
      <c r="C41" s="32" t="s">
        <v>302</v>
      </c>
      <c r="D41" s="12">
        <v>8</v>
      </c>
      <c r="I41" s="27">
        <v>29</v>
      </c>
      <c r="J41" s="13" t="s">
        <v>84</v>
      </c>
      <c r="K41" s="4">
        <f t="shared" si="2"/>
        <v>29</v>
      </c>
      <c r="O41" s="17">
        <v>203</v>
      </c>
      <c r="P41" s="56" t="s">
        <v>339</v>
      </c>
      <c r="Q41" s="55">
        <v>203</v>
      </c>
    </row>
    <row r="42" spans="2:17">
      <c r="B42" s="12">
        <v>9</v>
      </c>
      <c r="C42" s="32" t="s">
        <v>303</v>
      </c>
      <c r="D42" s="12">
        <v>9</v>
      </c>
      <c r="I42" s="27">
        <v>30</v>
      </c>
      <c r="J42" s="13" t="s">
        <v>85</v>
      </c>
      <c r="K42" s="4">
        <f t="shared" si="2"/>
        <v>30</v>
      </c>
      <c r="O42" s="17">
        <v>204</v>
      </c>
      <c r="P42" s="56" t="s">
        <v>340</v>
      </c>
      <c r="Q42" s="55">
        <v>204</v>
      </c>
    </row>
    <row r="43" spans="2:17">
      <c r="B43" s="12">
        <v>10</v>
      </c>
      <c r="C43" s="32" t="s">
        <v>304</v>
      </c>
      <c r="D43" s="12">
        <v>10</v>
      </c>
      <c r="I43" s="27">
        <v>31</v>
      </c>
      <c r="J43" s="13" t="s">
        <v>86</v>
      </c>
      <c r="K43" s="4">
        <f t="shared" si="2"/>
        <v>31</v>
      </c>
      <c r="O43" s="17">
        <v>205</v>
      </c>
      <c r="P43" s="56" t="s">
        <v>341</v>
      </c>
      <c r="Q43" s="55">
        <v>205</v>
      </c>
    </row>
    <row r="44" spans="2:17">
      <c r="B44" s="12">
        <v>11</v>
      </c>
      <c r="C44" s="32" t="s">
        <v>305</v>
      </c>
      <c r="D44" s="12">
        <v>11</v>
      </c>
      <c r="I44" s="27">
        <v>32</v>
      </c>
      <c r="J44" s="23" t="s">
        <v>159</v>
      </c>
      <c r="K44" s="4">
        <f t="shared" si="2"/>
        <v>32</v>
      </c>
      <c r="O44" s="17">
        <v>206</v>
      </c>
      <c r="P44" s="56" t="s">
        <v>342</v>
      </c>
      <c r="Q44" s="55">
        <v>206</v>
      </c>
    </row>
    <row r="45" spans="2:17">
      <c r="B45" s="12">
        <v>12</v>
      </c>
      <c r="C45" s="32" t="s">
        <v>306</v>
      </c>
      <c r="D45" s="12">
        <v>12</v>
      </c>
      <c r="I45" s="27">
        <v>33</v>
      </c>
      <c r="J45" s="23" t="s">
        <v>160</v>
      </c>
      <c r="K45" s="4">
        <f t="shared" si="2"/>
        <v>33</v>
      </c>
      <c r="O45" s="17">
        <v>207</v>
      </c>
      <c r="P45" s="56" t="s">
        <v>343</v>
      </c>
      <c r="Q45" s="55">
        <v>207</v>
      </c>
    </row>
    <row r="46" spans="2:17">
      <c r="I46" s="27">
        <v>34</v>
      </c>
      <c r="J46" s="23" t="s">
        <v>161</v>
      </c>
      <c r="K46" s="4">
        <f t="shared" si="2"/>
        <v>34</v>
      </c>
      <c r="O46" s="17">
        <v>208</v>
      </c>
      <c r="P46" s="56" t="s">
        <v>344</v>
      </c>
      <c r="Q46" s="55">
        <v>208</v>
      </c>
    </row>
    <row r="47" spans="2:17">
      <c r="I47" s="27">
        <v>35</v>
      </c>
      <c r="J47" s="23" t="s">
        <v>162</v>
      </c>
      <c r="K47" s="4">
        <f t="shared" si="2"/>
        <v>35</v>
      </c>
      <c r="O47" s="17">
        <v>209</v>
      </c>
      <c r="P47" s="56" t="s">
        <v>345</v>
      </c>
      <c r="Q47" s="55">
        <v>209</v>
      </c>
    </row>
    <row r="48" spans="2:17">
      <c r="I48" s="27">
        <v>36</v>
      </c>
      <c r="J48" s="23" t="s">
        <v>163</v>
      </c>
      <c r="K48" s="4">
        <f t="shared" si="2"/>
        <v>36</v>
      </c>
      <c r="O48" s="17">
        <v>210</v>
      </c>
      <c r="P48" s="56" t="s">
        <v>346</v>
      </c>
      <c r="Q48" s="55">
        <v>210</v>
      </c>
    </row>
    <row r="49" spans="9:17">
      <c r="I49" s="27">
        <v>37</v>
      </c>
      <c r="J49" s="23" t="s">
        <v>164</v>
      </c>
      <c r="K49" s="4">
        <f t="shared" si="2"/>
        <v>37</v>
      </c>
      <c r="O49" s="17">
        <v>211</v>
      </c>
      <c r="P49" s="56" t="s">
        <v>347</v>
      </c>
      <c r="Q49" s="55">
        <v>211</v>
      </c>
    </row>
    <row r="50" spans="9:17">
      <c r="I50" s="27">
        <v>38</v>
      </c>
      <c r="J50" s="23" t="s">
        <v>165</v>
      </c>
      <c r="K50" s="4">
        <f t="shared" si="2"/>
        <v>38</v>
      </c>
      <c r="O50" s="17">
        <v>300</v>
      </c>
      <c r="P50" s="56" t="s">
        <v>348</v>
      </c>
      <c r="Q50" s="55">
        <v>300</v>
      </c>
    </row>
    <row r="51" spans="9:17">
      <c r="I51" s="27">
        <v>39</v>
      </c>
      <c r="J51" s="23" t="s">
        <v>166</v>
      </c>
      <c r="K51" s="4">
        <f t="shared" si="2"/>
        <v>39</v>
      </c>
      <c r="O51" s="17">
        <v>301</v>
      </c>
      <c r="P51" s="56" t="s">
        <v>349</v>
      </c>
      <c r="Q51" s="55">
        <v>301</v>
      </c>
    </row>
    <row r="52" spans="9:17">
      <c r="I52" s="27">
        <v>40</v>
      </c>
      <c r="J52" s="23" t="s">
        <v>167</v>
      </c>
      <c r="K52" s="4">
        <f t="shared" si="2"/>
        <v>40</v>
      </c>
      <c r="O52" s="17">
        <v>302</v>
      </c>
      <c r="P52" s="56" t="s">
        <v>350</v>
      </c>
      <c r="Q52" s="55">
        <v>302</v>
      </c>
    </row>
    <row r="53" spans="9:17">
      <c r="I53" s="27">
        <v>41</v>
      </c>
      <c r="J53" s="23" t="s">
        <v>168</v>
      </c>
      <c r="K53" s="4">
        <f t="shared" si="2"/>
        <v>41</v>
      </c>
      <c r="O53" s="17">
        <v>303</v>
      </c>
      <c r="P53" s="56" t="s">
        <v>351</v>
      </c>
      <c r="Q53" s="55">
        <v>303</v>
      </c>
    </row>
    <row r="54" spans="9:17">
      <c r="I54" s="27">
        <v>42</v>
      </c>
      <c r="J54" s="23" t="s">
        <v>169</v>
      </c>
      <c r="K54" s="4">
        <f t="shared" si="2"/>
        <v>42</v>
      </c>
      <c r="O54" s="17">
        <v>400</v>
      </c>
      <c r="P54" s="56" t="s">
        <v>352</v>
      </c>
      <c r="Q54" s="55">
        <v>400</v>
      </c>
    </row>
    <row r="55" spans="9:17">
      <c r="I55" s="27">
        <v>43</v>
      </c>
      <c r="J55" s="23" t="s">
        <v>170</v>
      </c>
      <c r="K55" s="4">
        <f t="shared" si="2"/>
        <v>43</v>
      </c>
      <c r="O55" s="17">
        <v>401</v>
      </c>
      <c r="P55" s="56" t="s">
        <v>353</v>
      </c>
      <c r="Q55" s="55">
        <v>401</v>
      </c>
    </row>
    <row r="56" spans="9:17">
      <c r="I56" s="27">
        <v>44</v>
      </c>
      <c r="J56" s="23" t="s">
        <v>171</v>
      </c>
      <c r="K56" s="4">
        <f t="shared" si="2"/>
        <v>44</v>
      </c>
      <c r="O56" s="17"/>
      <c r="P56" s="18"/>
    </row>
    <row r="57" spans="9:17" ht="15.75" thickBot="1">
      <c r="I57" s="27">
        <v>45</v>
      </c>
      <c r="J57" s="23" t="s">
        <v>172</v>
      </c>
      <c r="K57" s="4">
        <f t="shared" si="2"/>
        <v>45</v>
      </c>
      <c r="O57" s="19"/>
      <c r="P57" s="53"/>
    </row>
    <row r="58" spans="9:17">
      <c r="I58" s="27">
        <v>46</v>
      </c>
      <c r="J58" s="23" t="s">
        <v>173</v>
      </c>
      <c r="K58" s="4">
        <f t="shared" si="2"/>
        <v>46</v>
      </c>
    </row>
    <row r="59" spans="9:17">
      <c r="I59" s="27">
        <v>47</v>
      </c>
      <c r="J59" s="23" t="s">
        <v>174</v>
      </c>
      <c r="K59" s="4">
        <f t="shared" si="2"/>
        <v>47</v>
      </c>
    </row>
    <row r="60" spans="9:17">
      <c r="I60" s="27">
        <v>48</v>
      </c>
      <c r="J60" s="23" t="s">
        <v>175</v>
      </c>
      <c r="K60" s="4">
        <f t="shared" si="2"/>
        <v>48</v>
      </c>
    </row>
    <row r="61" spans="9:17">
      <c r="I61" s="27">
        <v>49</v>
      </c>
      <c r="J61" s="23" t="s">
        <v>176</v>
      </c>
      <c r="K61" s="4">
        <f t="shared" si="2"/>
        <v>49</v>
      </c>
    </row>
    <row r="62" spans="9:17">
      <c r="I62" s="27">
        <v>50</v>
      </c>
      <c r="J62" s="23" t="s">
        <v>177</v>
      </c>
      <c r="K62" s="4">
        <f t="shared" si="2"/>
        <v>50</v>
      </c>
    </row>
    <row r="63" spans="9:17">
      <c r="I63" s="27">
        <v>51</v>
      </c>
      <c r="J63" s="23" t="s">
        <v>178</v>
      </c>
      <c r="K63" s="4">
        <f t="shared" si="2"/>
        <v>51</v>
      </c>
    </row>
    <row r="64" spans="9:17">
      <c r="I64" s="27">
        <v>52</v>
      </c>
      <c r="J64" s="23" t="s">
        <v>179</v>
      </c>
      <c r="K64" s="4">
        <f t="shared" si="2"/>
        <v>52</v>
      </c>
    </row>
    <row r="65" spans="9:11">
      <c r="I65" s="27">
        <v>53</v>
      </c>
      <c r="J65" s="23" t="s">
        <v>180</v>
      </c>
      <c r="K65" s="4">
        <f t="shared" si="2"/>
        <v>53</v>
      </c>
    </row>
    <row r="66" spans="9:11">
      <c r="I66" s="27">
        <v>54</v>
      </c>
      <c r="J66" s="23" t="s">
        <v>181</v>
      </c>
      <c r="K66" s="4">
        <f t="shared" si="2"/>
        <v>54</v>
      </c>
    </row>
    <row r="67" spans="9:11">
      <c r="I67" s="27">
        <v>55</v>
      </c>
      <c r="J67" s="23" t="s">
        <v>182</v>
      </c>
      <c r="K67" s="4">
        <f t="shared" si="2"/>
        <v>55</v>
      </c>
    </row>
    <row r="68" spans="9:11">
      <c r="I68" s="27">
        <v>56</v>
      </c>
      <c r="J68" s="23" t="s">
        <v>183</v>
      </c>
      <c r="K68" s="4">
        <f t="shared" si="2"/>
        <v>56</v>
      </c>
    </row>
    <row r="69" spans="9:11">
      <c r="I69" s="27">
        <v>57</v>
      </c>
      <c r="J69" s="23" t="s">
        <v>184</v>
      </c>
      <c r="K69" s="4">
        <f t="shared" si="2"/>
        <v>57</v>
      </c>
    </row>
    <row r="70" spans="9:11">
      <c r="I70" s="27">
        <v>58</v>
      </c>
      <c r="J70" s="23" t="s">
        <v>185</v>
      </c>
      <c r="K70" s="4">
        <f t="shared" si="2"/>
        <v>58</v>
      </c>
    </row>
    <row r="71" spans="9:11">
      <c r="I71" s="27">
        <v>59</v>
      </c>
      <c r="J71" s="23" t="s">
        <v>186</v>
      </c>
      <c r="K71" s="4">
        <f t="shared" si="2"/>
        <v>59</v>
      </c>
    </row>
    <row r="72" spans="9:11">
      <c r="I72" s="27">
        <v>60</v>
      </c>
      <c r="J72" s="23" t="s">
        <v>187</v>
      </c>
      <c r="K72" s="4">
        <f t="shared" si="2"/>
        <v>60</v>
      </c>
    </row>
    <row r="73" spans="9:11">
      <c r="I73" s="27">
        <v>61</v>
      </c>
      <c r="J73" s="23" t="s">
        <v>188</v>
      </c>
      <c r="K73" s="4">
        <f t="shared" si="2"/>
        <v>61</v>
      </c>
    </row>
    <row r="74" spans="9:11">
      <c r="I74" s="27">
        <v>62</v>
      </c>
      <c r="J74" s="23" t="s">
        <v>189</v>
      </c>
      <c r="K74" s="4">
        <f t="shared" si="2"/>
        <v>62</v>
      </c>
    </row>
    <row r="75" spans="9:11">
      <c r="I75" s="27">
        <v>63</v>
      </c>
      <c r="J75" s="23" t="s">
        <v>190</v>
      </c>
      <c r="K75" s="4">
        <f t="shared" si="2"/>
        <v>63</v>
      </c>
    </row>
    <row r="76" spans="9:11">
      <c r="I76" s="27">
        <v>64</v>
      </c>
      <c r="J76" s="23" t="s">
        <v>191</v>
      </c>
      <c r="K76" s="4">
        <f t="shared" ref="K76:K139" si="3">I76</f>
        <v>64</v>
      </c>
    </row>
    <row r="77" spans="9:11">
      <c r="I77" s="27">
        <v>65</v>
      </c>
      <c r="J77" s="23" t="s">
        <v>192</v>
      </c>
      <c r="K77" s="4">
        <f t="shared" si="3"/>
        <v>65</v>
      </c>
    </row>
    <row r="78" spans="9:11">
      <c r="I78" s="27">
        <v>66</v>
      </c>
      <c r="J78" s="23" t="s">
        <v>193</v>
      </c>
      <c r="K78" s="4">
        <f t="shared" si="3"/>
        <v>66</v>
      </c>
    </row>
    <row r="79" spans="9:11">
      <c r="I79" s="27">
        <v>67</v>
      </c>
      <c r="J79" s="23" t="s">
        <v>194</v>
      </c>
      <c r="K79" s="4">
        <f t="shared" si="3"/>
        <v>67</v>
      </c>
    </row>
    <row r="80" spans="9:11">
      <c r="I80" s="27">
        <v>68</v>
      </c>
      <c r="J80" s="23" t="s">
        <v>195</v>
      </c>
      <c r="K80" s="4">
        <f t="shared" si="3"/>
        <v>68</v>
      </c>
    </row>
    <row r="81" spans="9:11">
      <c r="I81" s="27">
        <v>69</v>
      </c>
      <c r="J81" s="23" t="s">
        <v>196</v>
      </c>
      <c r="K81" s="4">
        <f t="shared" si="3"/>
        <v>69</v>
      </c>
    </row>
    <row r="82" spans="9:11">
      <c r="I82" s="27">
        <v>70</v>
      </c>
      <c r="J82" s="23" t="s">
        <v>197</v>
      </c>
      <c r="K82" s="4">
        <f t="shared" si="3"/>
        <v>70</v>
      </c>
    </row>
    <row r="83" spans="9:11">
      <c r="I83" s="27">
        <v>71</v>
      </c>
      <c r="J83" s="23" t="s">
        <v>198</v>
      </c>
      <c r="K83" s="4">
        <f t="shared" si="3"/>
        <v>71</v>
      </c>
    </row>
    <row r="84" spans="9:11">
      <c r="I84" s="27">
        <v>72</v>
      </c>
      <c r="J84" s="23" t="s">
        <v>199</v>
      </c>
      <c r="K84" s="4">
        <f t="shared" si="3"/>
        <v>72</v>
      </c>
    </row>
    <row r="85" spans="9:11">
      <c r="I85" s="27">
        <v>73</v>
      </c>
      <c r="J85" s="23" t="s">
        <v>200</v>
      </c>
      <c r="K85" s="4">
        <f t="shared" si="3"/>
        <v>73</v>
      </c>
    </row>
    <row r="86" spans="9:11">
      <c r="I86" s="27">
        <v>74</v>
      </c>
      <c r="J86" s="23" t="s">
        <v>201</v>
      </c>
      <c r="K86" s="4">
        <f t="shared" si="3"/>
        <v>74</v>
      </c>
    </row>
    <row r="87" spans="9:11">
      <c r="I87" s="27">
        <v>75</v>
      </c>
      <c r="J87" s="23" t="s">
        <v>202</v>
      </c>
      <c r="K87" s="4">
        <f t="shared" si="3"/>
        <v>75</v>
      </c>
    </row>
    <row r="88" spans="9:11">
      <c r="I88" s="27">
        <v>76</v>
      </c>
      <c r="J88" s="23" t="s">
        <v>203</v>
      </c>
      <c r="K88" s="4">
        <f t="shared" si="3"/>
        <v>76</v>
      </c>
    </row>
    <row r="89" spans="9:11">
      <c r="I89" s="27">
        <v>77</v>
      </c>
      <c r="J89" s="23" t="s">
        <v>204</v>
      </c>
      <c r="K89" s="4">
        <f t="shared" si="3"/>
        <v>77</v>
      </c>
    </row>
    <row r="90" spans="9:11">
      <c r="I90" s="27">
        <v>78</v>
      </c>
      <c r="J90" s="23" t="s">
        <v>205</v>
      </c>
      <c r="K90" s="4">
        <f t="shared" si="3"/>
        <v>78</v>
      </c>
    </row>
    <row r="91" spans="9:11">
      <c r="I91" s="27">
        <v>79</v>
      </c>
      <c r="J91" s="23" t="s">
        <v>206</v>
      </c>
      <c r="K91" s="4">
        <f t="shared" si="3"/>
        <v>79</v>
      </c>
    </row>
    <row r="92" spans="9:11">
      <c r="I92" s="27">
        <v>80</v>
      </c>
      <c r="J92" s="23" t="s">
        <v>207</v>
      </c>
      <c r="K92" s="4">
        <f t="shared" si="3"/>
        <v>80</v>
      </c>
    </row>
    <row r="93" spans="9:11">
      <c r="I93" s="27">
        <v>81</v>
      </c>
      <c r="J93" s="23" t="s">
        <v>208</v>
      </c>
      <c r="K93" s="4">
        <f t="shared" si="3"/>
        <v>81</v>
      </c>
    </row>
    <row r="94" spans="9:11">
      <c r="I94" s="27">
        <v>82</v>
      </c>
      <c r="J94" s="23" t="s">
        <v>209</v>
      </c>
      <c r="K94" s="4">
        <f t="shared" si="3"/>
        <v>82</v>
      </c>
    </row>
    <row r="95" spans="9:11">
      <c r="I95" s="27">
        <v>83</v>
      </c>
      <c r="J95" s="23" t="s">
        <v>210</v>
      </c>
      <c r="K95" s="4">
        <f t="shared" si="3"/>
        <v>83</v>
      </c>
    </row>
    <row r="96" spans="9:11">
      <c r="I96" s="27">
        <v>84</v>
      </c>
      <c r="J96" s="23" t="s">
        <v>211</v>
      </c>
      <c r="K96" s="4">
        <f t="shared" si="3"/>
        <v>84</v>
      </c>
    </row>
    <row r="97" spans="9:11">
      <c r="I97" s="27">
        <v>85</v>
      </c>
      <c r="J97" s="23" t="s">
        <v>212</v>
      </c>
      <c r="K97" s="4">
        <f t="shared" si="3"/>
        <v>85</v>
      </c>
    </row>
    <row r="98" spans="9:11">
      <c r="I98" s="27">
        <v>86</v>
      </c>
      <c r="J98" s="23" t="s">
        <v>213</v>
      </c>
      <c r="K98" s="4">
        <f t="shared" si="3"/>
        <v>86</v>
      </c>
    </row>
    <row r="99" spans="9:11">
      <c r="I99" s="27">
        <v>87</v>
      </c>
      <c r="J99" s="23" t="s">
        <v>214</v>
      </c>
      <c r="K99" s="4">
        <f t="shared" si="3"/>
        <v>87</v>
      </c>
    </row>
    <row r="100" spans="9:11">
      <c r="I100" s="27">
        <v>88</v>
      </c>
      <c r="J100" s="23" t="s">
        <v>215</v>
      </c>
      <c r="K100" s="4">
        <f t="shared" si="3"/>
        <v>88</v>
      </c>
    </row>
    <row r="101" spans="9:11">
      <c r="I101" s="27">
        <v>89</v>
      </c>
      <c r="J101" s="23" t="s">
        <v>216</v>
      </c>
      <c r="K101" s="4">
        <f t="shared" si="3"/>
        <v>89</v>
      </c>
    </row>
    <row r="102" spans="9:11">
      <c r="I102" s="27">
        <v>90</v>
      </c>
      <c r="J102" s="23" t="s">
        <v>217</v>
      </c>
      <c r="K102" s="4">
        <f t="shared" si="3"/>
        <v>90</v>
      </c>
    </row>
    <row r="103" spans="9:11">
      <c r="I103" s="27">
        <v>91</v>
      </c>
      <c r="J103" s="23" t="s">
        <v>218</v>
      </c>
      <c r="K103" s="4">
        <f t="shared" si="3"/>
        <v>91</v>
      </c>
    </row>
    <row r="104" spans="9:11">
      <c r="I104" s="27">
        <v>92</v>
      </c>
      <c r="J104" s="23" t="s">
        <v>219</v>
      </c>
      <c r="K104" s="4">
        <f t="shared" si="3"/>
        <v>92</v>
      </c>
    </row>
    <row r="105" spans="9:11">
      <c r="I105" s="27">
        <v>93</v>
      </c>
      <c r="J105" s="23" t="s">
        <v>220</v>
      </c>
      <c r="K105" s="4">
        <f t="shared" si="3"/>
        <v>93</v>
      </c>
    </row>
    <row r="106" spans="9:11">
      <c r="I106" s="27">
        <v>94</v>
      </c>
      <c r="J106" s="23" t="s">
        <v>221</v>
      </c>
      <c r="K106" s="4">
        <f t="shared" si="3"/>
        <v>94</v>
      </c>
    </row>
    <row r="107" spans="9:11">
      <c r="I107" s="27">
        <v>95</v>
      </c>
      <c r="J107" s="23" t="s">
        <v>222</v>
      </c>
      <c r="K107" s="4">
        <f t="shared" si="3"/>
        <v>95</v>
      </c>
    </row>
    <row r="108" spans="9:11">
      <c r="I108" s="27">
        <v>96</v>
      </c>
      <c r="J108" s="23" t="s">
        <v>223</v>
      </c>
      <c r="K108" s="4">
        <f t="shared" si="3"/>
        <v>96</v>
      </c>
    </row>
    <row r="109" spans="9:11">
      <c r="I109" s="27">
        <v>97</v>
      </c>
      <c r="J109" s="23" t="s">
        <v>224</v>
      </c>
      <c r="K109" s="4">
        <f t="shared" si="3"/>
        <v>97</v>
      </c>
    </row>
    <row r="110" spans="9:11">
      <c r="I110" s="27">
        <v>98</v>
      </c>
      <c r="J110" s="23" t="s">
        <v>225</v>
      </c>
      <c r="K110" s="4">
        <f t="shared" si="3"/>
        <v>98</v>
      </c>
    </row>
    <row r="111" spans="9:11">
      <c r="I111" s="27">
        <v>99</v>
      </c>
      <c r="J111" s="23" t="s">
        <v>226</v>
      </c>
      <c r="K111" s="4">
        <f t="shared" si="3"/>
        <v>99</v>
      </c>
    </row>
    <row r="112" spans="9:11">
      <c r="I112" s="27">
        <v>100</v>
      </c>
      <c r="J112" s="23" t="s">
        <v>227</v>
      </c>
      <c r="K112" s="4">
        <f t="shared" si="3"/>
        <v>100</v>
      </c>
    </row>
    <row r="113" spans="9:11">
      <c r="I113" s="27">
        <v>101</v>
      </c>
      <c r="J113" s="23" t="s">
        <v>228</v>
      </c>
      <c r="K113" s="4">
        <f t="shared" si="3"/>
        <v>101</v>
      </c>
    </row>
    <row r="114" spans="9:11">
      <c r="I114" s="27">
        <v>102</v>
      </c>
      <c r="J114" s="23" t="s">
        <v>229</v>
      </c>
      <c r="K114" s="4">
        <f t="shared" si="3"/>
        <v>102</v>
      </c>
    </row>
    <row r="115" spans="9:11">
      <c r="I115" s="27">
        <v>103</v>
      </c>
      <c r="J115" s="23" t="s">
        <v>230</v>
      </c>
      <c r="K115" s="4">
        <f t="shared" si="3"/>
        <v>103</v>
      </c>
    </row>
    <row r="116" spans="9:11">
      <c r="I116" s="27">
        <v>104</v>
      </c>
      <c r="J116" s="23" t="s">
        <v>231</v>
      </c>
      <c r="K116" s="4">
        <f t="shared" si="3"/>
        <v>104</v>
      </c>
    </row>
    <row r="117" spans="9:11">
      <c r="I117" s="27">
        <v>105</v>
      </c>
      <c r="J117" s="23" t="s">
        <v>232</v>
      </c>
      <c r="K117" s="4">
        <f t="shared" si="3"/>
        <v>105</v>
      </c>
    </row>
    <row r="118" spans="9:11">
      <c r="I118" s="27">
        <v>106</v>
      </c>
      <c r="J118" s="23" t="s">
        <v>233</v>
      </c>
      <c r="K118" s="4">
        <f t="shared" si="3"/>
        <v>106</v>
      </c>
    </row>
    <row r="119" spans="9:11">
      <c r="I119" s="27">
        <v>107</v>
      </c>
      <c r="J119" s="23" t="s">
        <v>234</v>
      </c>
      <c r="K119" s="4">
        <f t="shared" si="3"/>
        <v>107</v>
      </c>
    </row>
    <row r="120" spans="9:11">
      <c r="I120" s="27">
        <v>108</v>
      </c>
      <c r="J120" s="23" t="s">
        <v>235</v>
      </c>
      <c r="K120" s="4">
        <f t="shared" si="3"/>
        <v>108</v>
      </c>
    </row>
    <row r="121" spans="9:11">
      <c r="I121" s="27">
        <v>109</v>
      </c>
      <c r="J121" s="23" t="s">
        <v>236</v>
      </c>
      <c r="K121" s="4">
        <f t="shared" si="3"/>
        <v>109</v>
      </c>
    </row>
    <row r="122" spans="9:11">
      <c r="I122" s="27">
        <v>110</v>
      </c>
      <c r="J122" s="23" t="s">
        <v>237</v>
      </c>
      <c r="K122" s="4">
        <f t="shared" si="3"/>
        <v>110</v>
      </c>
    </row>
    <row r="123" spans="9:11">
      <c r="I123" s="27">
        <v>111</v>
      </c>
      <c r="J123" s="23" t="s">
        <v>238</v>
      </c>
      <c r="K123" s="4">
        <f t="shared" si="3"/>
        <v>111</v>
      </c>
    </row>
    <row r="124" spans="9:11">
      <c r="I124" s="27">
        <v>112</v>
      </c>
      <c r="J124" s="23" t="s">
        <v>239</v>
      </c>
      <c r="K124" s="4">
        <f t="shared" si="3"/>
        <v>112</v>
      </c>
    </row>
    <row r="125" spans="9:11">
      <c r="I125" s="27">
        <v>113</v>
      </c>
      <c r="J125" s="23" t="s">
        <v>240</v>
      </c>
      <c r="K125" s="4">
        <f t="shared" si="3"/>
        <v>113</v>
      </c>
    </row>
    <row r="126" spans="9:11">
      <c r="I126" s="27">
        <v>114</v>
      </c>
      <c r="J126" s="23" t="s">
        <v>241</v>
      </c>
      <c r="K126" s="4">
        <f t="shared" si="3"/>
        <v>114</v>
      </c>
    </row>
    <row r="127" spans="9:11">
      <c r="I127" s="27">
        <v>115</v>
      </c>
      <c r="J127" s="23" t="s">
        <v>242</v>
      </c>
      <c r="K127" s="4">
        <f t="shared" si="3"/>
        <v>115</v>
      </c>
    </row>
    <row r="128" spans="9:11">
      <c r="I128" s="27">
        <v>116</v>
      </c>
      <c r="J128" s="23" t="s">
        <v>243</v>
      </c>
      <c r="K128" s="4">
        <f t="shared" si="3"/>
        <v>116</v>
      </c>
    </row>
    <row r="129" spans="9:11">
      <c r="I129" s="27">
        <v>117</v>
      </c>
      <c r="J129" s="23" t="s">
        <v>244</v>
      </c>
      <c r="K129" s="4">
        <f t="shared" si="3"/>
        <v>117</v>
      </c>
    </row>
    <row r="130" spans="9:11">
      <c r="I130" s="27">
        <v>118</v>
      </c>
      <c r="J130" s="23" t="s">
        <v>245</v>
      </c>
      <c r="K130" s="4">
        <f t="shared" si="3"/>
        <v>118</v>
      </c>
    </row>
    <row r="131" spans="9:11">
      <c r="I131" s="27">
        <v>119</v>
      </c>
      <c r="J131" s="23" t="s">
        <v>246</v>
      </c>
      <c r="K131" s="4">
        <f t="shared" si="3"/>
        <v>119</v>
      </c>
    </row>
    <row r="132" spans="9:11">
      <c r="I132" s="27">
        <v>120</v>
      </c>
      <c r="J132" s="23" t="s">
        <v>247</v>
      </c>
      <c r="K132" s="4">
        <f t="shared" si="3"/>
        <v>120</v>
      </c>
    </row>
    <row r="133" spans="9:11">
      <c r="I133" s="27">
        <v>121</v>
      </c>
      <c r="J133" s="23" t="s">
        <v>248</v>
      </c>
      <c r="K133" s="4">
        <f t="shared" si="3"/>
        <v>121</v>
      </c>
    </row>
    <row r="134" spans="9:11">
      <c r="I134" s="27">
        <v>122</v>
      </c>
      <c r="J134" s="23" t="s">
        <v>249</v>
      </c>
      <c r="K134" s="4">
        <f t="shared" si="3"/>
        <v>122</v>
      </c>
    </row>
    <row r="135" spans="9:11">
      <c r="I135" s="27">
        <v>123</v>
      </c>
      <c r="J135" s="23" t="s">
        <v>250</v>
      </c>
      <c r="K135" s="4">
        <f t="shared" si="3"/>
        <v>123</v>
      </c>
    </row>
    <row r="136" spans="9:11">
      <c r="I136" s="27">
        <v>124</v>
      </c>
      <c r="J136" s="23" t="s">
        <v>251</v>
      </c>
      <c r="K136" s="4">
        <f t="shared" si="3"/>
        <v>124</v>
      </c>
    </row>
    <row r="137" spans="9:11">
      <c r="I137" s="27">
        <v>125</v>
      </c>
      <c r="J137" s="23" t="s">
        <v>252</v>
      </c>
      <c r="K137" s="4">
        <f t="shared" si="3"/>
        <v>125</v>
      </c>
    </row>
    <row r="138" spans="9:11">
      <c r="I138" s="27">
        <v>126</v>
      </c>
      <c r="J138" s="23" t="s">
        <v>253</v>
      </c>
      <c r="K138" s="4">
        <f t="shared" si="3"/>
        <v>126</v>
      </c>
    </row>
    <row r="139" spans="9:11">
      <c r="I139" s="27">
        <v>127</v>
      </c>
      <c r="J139" s="23" t="s">
        <v>254</v>
      </c>
      <c r="K139" s="4">
        <f t="shared" si="3"/>
        <v>127</v>
      </c>
    </row>
    <row r="140" spans="9:11">
      <c r="I140" s="27">
        <v>128</v>
      </c>
      <c r="J140" s="23" t="s">
        <v>255</v>
      </c>
      <c r="K140" s="4">
        <f t="shared" ref="K140:K203" si="4">I140</f>
        <v>128</v>
      </c>
    </row>
    <row r="141" spans="9:11">
      <c r="I141" s="27">
        <v>129</v>
      </c>
      <c r="J141" s="23" t="s">
        <v>256</v>
      </c>
      <c r="K141" s="4">
        <f t="shared" si="4"/>
        <v>129</v>
      </c>
    </row>
    <row r="142" spans="9:11">
      <c r="I142" s="27">
        <v>130</v>
      </c>
      <c r="J142" s="23" t="s">
        <v>257</v>
      </c>
      <c r="K142" s="4">
        <f t="shared" si="4"/>
        <v>130</v>
      </c>
    </row>
    <row r="143" spans="9:11">
      <c r="I143" s="27">
        <v>131</v>
      </c>
      <c r="J143" s="23" t="s">
        <v>258</v>
      </c>
      <c r="K143" s="4">
        <f t="shared" si="4"/>
        <v>131</v>
      </c>
    </row>
    <row r="144" spans="9:11">
      <c r="I144" s="27">
        <v>132</v>
      </c>
      <c r="J144" s="23" t="s">
        <v>259</v>
      </c>
      <c r="K144" s="4">
        <f t="shared" si="4"/>
        <v>132</v>
      </c>
    </row>
    <row r="145" spans="9:11">
      <c r="I145" s="27">
        <v>133</v>
      </c>
      <c r="J145" s="23" t="s">
        <v>260</v>
      </c>
      <c r="K145" s="4">
        <f t="shared" si="4"/>
        <v>133</v>
      </c>
    </row>
    <row r="146" spans="9:11">
      <c r="I146" s="27">
        <v>134</v>
      </c>
      <c r="J146" s="23" t="s">
        <v>261</v>
      </c>
      <c r="K146" s="4">
        <f t="shared" si="4"/>
        <v>134</v>
      </c>
    </row>
    <row r="147" spans="9:11">
      <c r="I147" s="27">
        <v>135</v>
      </c>
      <c r="J147" s="23" t="s">
        <v>262</v>
      </c>
      <c r="K147" s="4">
        <f t="shared" si="4"/>
        <v>135</v>
      </c>
    </row>
    <row r="148" spans="9:11">
      <c r="I148" s="27">
        <v>136</v>
      </c>
      <c r="J148" s="23" t="s">
        <v>263</v>
      </c>
      <c r="K148" s="4">
        <f t="shared" si="4"/>
        <v>136</v>
      </c>
    </row>
    <row r="149" spans="9:11">
      <c r="I149" s="27">
        <v>137</v>
      </c>
      <c r="J149" s="23" t="s">
        <v>264</v>
      </c>
      <c r="K149" s="4">
        <f t="shared" si="4"/>
        <v>137</v>
      </c>
    </row>
    <row r="150" spans="9:11">
      <c r="I150" s="27">
        <v>138</v>
      </c>
      <c r="J150" s="23" t="s">
        <v>265</v>
      </c>
      <c r="K150" s="4">
        <f t="shared" si="4"/>
        <v>138</v>
      </c>
    </row>
    <row r="151" spans="9:11">
      <c r="I151" s="27">
        <v>139</v>
      </c>
      <c r="J151" s="23" t="s">
        <v>266</v>
      </c>
      <c r="K151" s="4">
        <f t="shared" si="4"/>
        <v>139</v>
      </c>
    </row>
    <row r="152" spans="9:11">
      <c r="I152" s="27">
        <v>140</v>
      </c>
      <c r="J152" s="23" t="s">
        <v>267</v>
      </c>
      <c r="K152" s="4">
        <f t="shared" si="4"/>
        <v>140</v>
      </c>
    </row>
    <row r="153" spans="9:11">
      <c r="I153" s="27">
        <v>141</v>
      </c>
      <c r="J153" s="23" t="s">
        <v>268</v>
      </c>
      <c r="K153" s="4">
        <f t="shared" si="4"/>
        <v>141</v>
      </c>
    </row>
    <row r="154" spans="9:11">
      <c r="I154" s="27">
        <v>142</v>
      </c>
      <c r="J154" s="23" t="s">
        <v>269</v>
      </c>
      <c r="K154" s="4">
        <f t="shared" si="4"/>
        <v>142</v>
      </c>
    </row>
    <row r="155" spans="9:11">
      <c r="I155" s="27">
        <v>143</v>
      </c>
      <c r="J155" s="23" t="s">
        <v>270</v>
      </c>
      <c r="K155" s="4">
        <f t="shared" si="4"/>
        <v>143</v>
      </c>
    </row>
    <row r="156" spans="9:11">
      <c r="I156" s="27">
        <v>144</v>
      </c>
      <c r="J156" s="23" t="s">
        <v>271</v>
      </c>
      <c r="K156" s="4">
        <f t="shared" si="4"/>
        <v>144</v>
      </c>
    </row>
    <row r="157" spans="9:11">
      <c r="I157" s="27">
        <v>145</v>
      </c>
      <c r="J157" s="23" t="s">
        <v>272</v>
      </c>
      <c r="K157" s="4">
        <f t="shared" si="4"/>
        <v>145</v>
      </c>
    </row>
    <row r="158" spans="9:11">
      <c r="I158" s="27">
        <v>146</v>
      </c>
      <c r="J158" s="23" t="s">
        <v>273</v>
      </c>
      <c r="K158" s="4">
        <f t="shared" si="4"/>
        <v>146</v>
      </c>
    </row>
    <row r="159" spans="9:11">
      <c r="I159" s="27">
        <v>147</v>
      </c>
      <c r="J159" s="23" t="s">
        <v>274</v>
      </c>
      <c r="K159" s="4">
        <f t="shared" si="4"/>
        <v>147</v>
      </c>
    </row>
    <row r="160" spans="9:11">
      <c r="I160" s="27">
        <v>148</v>
      </c>
      <c r="J160" s="23" t="s">
        <v>275</v>
      </c>
      <c r="K160" s="4">
        <f t="shared" si="4"/>
        <v>148</v>
      </c>
    </row>
    <row r="161" spans="9:11">
      <c r="I161" s="27">
        <v>149</v>
      </c>
      <c r="J161" s="23" t="s">
        <v>276</v>
      </c>
      <c r="K161" s="4">
        <f t="shared" si="4"/>
        <v>149</v>
      </c>
    </row>
    <row r="162" spans="9:11">
      <c r="I162" s="27">
        <v>150</v>
      </c>
      <c r="J162" s="23" t="s">
        <v>277</v>
      </c>
      <c r="K162" s="4">
        <f t="shared" si="4"/>
        <v>150</v>
      </c>
    </row>
    <row r="163" spans="9:11">
      <c r="I163" s="27">
        <v>151</v>
      </c>
      <c r="J163" s="23" t="s">
        <v>278</v>
      </c>
      <c r="K163" s="4">
        <f t="shared" si="4"/>
        <v>151</v>
      </c>
    </row>
    <row r="164" spans="9:11">
      <c r="I164" s="27">
        <v>152</v>
      </c>
      <c r="J164" s="23" t="s">
        <v>279</v>
      </c>
      <c r="K164" s="4">
        <f t="shared" si="4"/>
        <v>152</v>
      </c>
    </row>
    <row r="165" spans="9:11">
      <c r="I165" s="27">
        <v>153</v>
      </c>
      <c r="J165" s="23" t="s">
        <v>280</v>
      </c>
      <c r="K165" s="4">
        <f t="shared" si="4"/>
        <v>153</v>
      </c>
    </row>
    <row r="166" spans="9:11">
      <c r="I166" s="27">
        <v>154</v>
      </c>
      <c r="J166" s="23" t="s">
        <v>281</v>
      </c>
      <c r="K166" s="4">
        <f t="shared" si="4"/>
        <v>154</v>
      </c>
    </row>
    <row r="167" spans="9:11">
      <c r="I167" s="27">
        <v>155</v>
      </c>
      <c r="J167" s="13" t="s">
        <v>87</v>
      </c>
      <c r="K167" s="4">
        <f t="shared" si="4"/>
        <v>155</v>
      </c>
    </row>
    <row r="168" spans="9:11">
      <c r="I168" s="27">
        <v>156</v>
      </c>
      <c r="J168" s="13" t="s">
        <v>88</v>
      </c>
      <c r="K168" s="4">
        <f t="shared" si="4"/>
        <v>156</v>
      </c>
    </row>
    <row r="169" spans="9:11">
      <c r="I169" s="27">
        <v>157</v>
      </c>
      <c r="J169" s="13" t="s">
        <v>89</v>
      </c>
      <c r="K169" s="4">
        <f t="shared" si="4"/>
        <v>157</v>
      </c>
    </row>
    <row r="170" spans="9:11">
      <c r="I170" s="27">
        <v>158</v>
      </c>
      <c r="J170" s="13" t="s">
        <v>90</v>
      </c>
      <c r="K170" s="4">
        <f t="shared" si="4"/>
        <v>158</v>
      </c>
    </row>
    <row r="171" spans="9:11">
      <c r="I171" s="27">
        <v>159</v>
      </c>
      <c r="J171" s="13" t="s">
        <v>91</v>
      </c>
      <c r="K171" s="4">
        <f t="shared" si="4"/>
        <v>159</v>
      </c>
    </row>
    <row r="172" spans="9:11">
      <c r="I172" s="27">
        <v>160</v>
      </c>
      <c r="J172" s="13" t="s">
        <v>92</v>
      </c>
      <c r="K172" s="4">
        <f t="shared" si="4"/>
        <v>160</v>
      </c>
    </row>
    <row r="173" spans="9:11">
      <c r="I173" s="27">
        <v>161</v>
      </c>
      <c r="J173" s="13" t="s">
        <v>93</v>
      </c>
      <c r="K173" s="4">
        <f t="shared" si="4"/>
        <v>161</v>
      </c>
    </row>
    <row r="174" spans="9:11">
      <c r="I174" s="27">
        <v>162</v>
      </c>
      <c r="J174" s="13" t="s">
        <v>94</v>
      </c>
      <c r="K174" s="4">
        <f t="shared" si="4"/>
        <v>162</v>
      </c>
    </row>
    <row r="175" spans="9:11">
      <c r="I175" s="27">
        <v>163</v>
      </c>
      <c r="J175" s="13" t="s">
        <v>95</v>
      </c>
      <c r="K175" s="4">
        <f t="shared" si="4"/>
        <v>163</v>
      </c>
    </row>
    <row r="176" spans="9:11">
      <c r="I176" s="27">
        <v>164</v>
      </c>
      <c r="J176" s="13" t="s">
        <v>96</v>
      </c>
      <c r="K176" s="4">
        <f t="shared" si="4"/>
        <v>164</v>
      </c>
    </row>
    <row r="177" spans="9:11">
      <c r="I177" s="27">
        <v>165</v>
      </c>
      <c r="J177" s="13" t="s">
        <v>97</v>
      </c>
      <c r="K177" s="4">
        <f t="shared" si="4"/>
        <v>165</v>
      </c>
    </row>
    <row r="178" spans="9:11">
      <c r="I178" s="27">
        <v>166</v>
      </c>
      <c r="J178" s="13" t="s">
        <v>98</v>
      </c>
      <c r="K178" s="4">
        <f t="shared" si="4"/>
        <v>166</v>
      </c>
    </row>
    <row r="179" spans="9:11">
      <c r="I179" s="27">
        <v>167</v>
      </c>
      <c r="J179" s="13" t="s">
        <v>99</v>
      </c>
      <c r="K179" s="4">
        <f t="shared" si="4"/>
        <v>167</v>
      </c>
    </row>
    <row r="180" spans="9:11">
      <c r="I180" s="27">
        <v>168</v>
      </c>
      <c r="J180" s="13" t="s">
        <v>100</v>
      </c>
      <c r="K180" s="4">
        <f t="shared" si="4"/>
        <v>168</v>
      </c>
    </row>
    <row r="181" spans="9:11">
      <c r="I181" s="27">
        <v>169</v>
      </c>
      <c r="J181" s="13" t="s">
        <v>101</v>
      </c>
      <c r="K181" s="4">
        <f t="shared" si="4"/>
        <v>169</v>
      </c>
    </row>
    <row r="182" spans="9:11">
      <c r="I182" s="27">
        <v>170</v>
      </c>
      <c r="J182" s="13" t="s">
        <v>102</v>
      </c>
      <c r="K182" s="4">
        <f t="shared" si="4"/>
        <v>170</v>
      </c>
    </row>
    <row r="183" spans="9:11">
      <c r="I183" s="27">
        <v>171</v>
      </c>
      <c r="J183" s="13" t="s">
        <v>103</v>
      </c>
      <c r="K183" s="4">
        <f t="shared" si="4"/>
        <v>171</v>
      </c>
    </row>
    <row r="184" spans="9:11">
      <c r="I184" s="27">
        <v>172</v>
      </c>
      <c r="J184" s="13" t="s">
        <v>104</v>
      </c>
      <c r="K184" s="4">
        <f t="shared" si="4"/>
        <v>172</v>
      </c>
    </row>
    <row r="185" spans="9:11">
      <c r="I185" s="27">
        <v>173</v>
      </c>
      <c r="J185" s="13" t="s">
        <v>105</v>
      </c>
      <c r="K185" s="4">
        <f t="shared" si="4"/>
        <v>173</v>
      </c>
    </row>
    <row r="186" spans="9:11">
      <c r="I186" s="27">
        <v>174</v>
      </c>
      <c r="J186" s="13" t="s">
        <v>106</v>
      </c>
      <c r="K186" s="4">
        <f t="shared" si="4"/>
        <v>174</v>
      </c>
    </row>
    <row r="187" spans="9:11">
      <c r="I187" s="27">
        <v>175</v>
      </c>
      <c r="J187" s="13" t="s">
        <v>107</v>
      </c>
      <c r="K187" s="4">
        <f t="shared" si="4"/>
        <v>175</v>
      </c>
    </row>
    <row r="188" spans="9:11">
      <c r="I188" s="27">
        <v>176</v>
      </c>
      <c r="J188" s="13" t="s">
        <v>108</v>
      </c>
      <c r="K188" s="4">
        <f t="shared" si="4"/>
        <v>176</v>
      </c>
    </row>
    <row r="189" spans="9:11">
      <c r="I189" s="27">
        <v>177</v>
      </c>
      <c r="J189" s="13" t="s">
        <v>109</v>
      </c>
      <c r="K189" s="4">
        <f t="shared" si="4"/>
        <v>177</v>
      </c>
    </row>
    <row r="190" spans="9:11">
      <c r="I190" s="27">
        <v>179</v>
      </c>
      <c r="J190" s="13" t="s">
        <v>110</v>
      </c>
      <c r="K190" s="4">
        <f t="shared" si="4"/>
        <v>179</v>
      </c>
    </row>
    <row r="191" spans="9:11">
      <c r="I191" s="27">
        <v>180</v>
      </c>
      <c r="J191" s="13" t="s">
        <v>111</v>
      </c>
      <c r="K191" s="4">
        <f t="shared" si="4"/>
        <v>180</v>
      </c>
    </row>
    <row r="192" spans="9:11">
      <c r="I192" s="27">
        <v>181</v>
      </c>
      <c r="J192" s="13" t="s">
        <v>112</v>
      </c>
      <c r="K192" s="4">
        <f t="shared" si="4"/>
        <v>181</v>
      </c>
    </row>
    <row r="193" spans="9:11">
      <c r="I193" s="27">
        <v>182</v>
      </c>
      <c r="J193" s="13" t="s">
        <v>113</v>
      </c>
      <c r="K193" s="4">
        <f t="shared" si="4"/>
        <v>182</v>
      </c>
    </row>
    <row r="194" spans="9:11">
      <c r="I194" s="27">
        <v>183</v>
      </c>
      <c r="J194" s="13" t="s">
        <v>114</v>
      </c>
      <c r="K194" s="4">
        <f t="shared" si="4"/>
        <v>183</v>
      </c>
    </row>
    <row r="195" spans="9:11">
      <c r="I195" s="27">
        <v>184</v>
      </c>
      <c r="J195" s="13" t="s">
        <v>115</v>
      </c>
      <c r="K195" s="4">
        <f t="shared" si="4"/>
        <v>184</v>
      </c>
    </row>
    <row r="196" spans="9:11">
      <c r="I196" s="27">
        <v>185</v>
      </c>
      <c r="J196" s="13" t="s">
        <v>116</v>
      </c>
      <c r="K196" s="4">
        <f t="shared" si="4"/>
        <v>185</v>
      </c>
    </row>
    <row r="197" spans="9:11">
      <c r="I197" s="27">
        <v>186</v>
      </c>
      <c r="J197" s="13" t="s">
        <v>117</v>
      </c>
      <c r="K197" s="4">
        <f t="shared" si="4"/>
        <v>186</v>
      </c>
    </row>
    <row r="198" spans="9:11">
      <c r="I198" s="27">
        <v>187</v>
      </c>
      <c r="J198" s="13" t="s">
        <v>118</v>
      </c>
      <c r="K198" s="4">
        <f t="shared" si="4"/>
        <v>187</v>
      </c>
    </row>
    <row r="199" spans="9:11">
      <c r="I199" s="27">
        <v>188</v>
      </c>
      <c r="J199" s="13" t="s">
        <v>119</v>
      </c>
      <c r="K199" s="4">
        <f t="shared" si="4"/>
        <v>188</v>
      </c>
    </row>
    <row r="200" spans="9:11">
      <c r="I200" s="27">
        <v>189</v>
      </c>
      <c r="J200" s="13" t="s">
        <v>120</v>
      </c>
      <c r="K200" s="4">
        <f t="shared" si="4"/>
        <v>189</v>
      </c>
    </row>
    <row r="201" spans="9:11">
      <c r="I201" s="27">
        <v>190</v>
      </c>
      <c r="J201" s="13" t="s">
        <v>121</v>
      </c>
      <c r="K201" s="4">
        <f t="shared" si="4"/>
        <v>190</v>
      </c>
    </row>
    <row r="202" spans="9:11">
      <c r="I202" s="27">
        <v>191</v>
      </c>
      <c r="J202" s="13" t="s">
        <v>122</v>
      </c>
      <c r="K202" s="4">
        <f t="shared" si="4"/>
        <v>191</v>
      </c>
    </row>
    <row r="203" spans="9:11">
      <c r="I203" s="27">
        <v>192</v>
      </c>
      <c r="J203" s="13" t="s">
        <v>123</v>
      </c>
      <c r="K203" s="4">
        <f t="shared" si="4"/>
        <v>192</v>
      </c>
    </row>
    <row r="204" spans="9:11">
      <c r="I204" s="27">
        <v>193</v>
      </c>
      <c r="J204" s="13" t="s">
        <v>124</v>
      </c>
      <c r="K204" s="4">
        <f t="shared" ref="K204:K238" si="5">I204</f>
        <v>193</v>
      </c>
    </row>
    <row r="205" spans="9:11">
      <c r="I205" s="27">
        <v>198</v>
      </c>
      <c r="J205" s="13" t="s">
        <v>125</v>
      </c>
      <c r="K205" s="4">
        <f t="shared" si="5"/>
        <v>198</v>
      </c>
    </row>
    <row r="206" spans="9:11">
      <c r="I206" s="27">
        <v>199</v>
      </c>
      <c r="J206" s="13" t="s">
        <v>126</v>
      </c>
      <c r="K206" s="4">
        <f t="shared" si="5"/>
        <v>199</v>
      </c>
    </row>
    <row r="207" spans="9:11">
      <c r="I207" s="27">
        <v>200</v>
      </c>
      <c r="J207" s="13" t="s">
        <v>127</v>
      </c>
      <c r="K207" s="4">
        <f t="shared" si="5"/>
        <v>200</v>
      </c>
    </row>
    <row r="208" spans="9:11">
      <c r="I208" s="27">
        <v>201</v>
      </c>
      <c r="J208" s="13" t="s">
        <v>128</v>
      </c>
      <c r="K208" s="4">
        <f t="shared" si="5"/>
        <v>201</v>
      </c>
    </row>
    <row r="209" spans="9:11">
      <c r="I209" s="27">
        <v>202</v>
      </c>
      <c r="J209" s="13" t="s">
        <v>129</v>
      </c>
      <c r="K209" s="4">
        <f t="shared" si="5"/>
        <v>202</v>
      </c>
    </row>
    <row r="210" spans="9:11">
      <c r="I210" s="27">
        <v>203</v>
      </c>
      <c r="J210" s="13" t="s">
        <v>130</v>
      </c>
      <c r="K210" s="4">
        <f t="shared" si="5"/>
        <v>203</v>
      </c>
    </row>
    <row r="211" spans="9:11">
      <c r="I211" s="27">
        <v>204</v>
      </c>
      <c r="J211" s="13" t="s">
        <v>131</v>
      </c>
      <c r="K211" s="4">
        <f t="shared" si="5"/>
        <v>204</v>
      </c>
    </row>
    <row r="212" spans="9:11">
      <c r="I212" s="27">
        <v>205</v>
      </c>
      <c r="J212" s="13" t="s">
        <v>132</v>
      </c>
      <c r="K212" s="4">
        <f t="shared" si="5"/>
        <v>205</v>
      </c>
    </row>
    <row r="213" spans="9:11">
      <c r="I213" s="27">
        <v>206</v>
      </c>
      <c r="J213" s="13" t="s">
        <v>133</v>
      </c>
      <c r="K213" s="4">
        <f t="shared" si="5"/>
        <v>206</v>
      </c>
    </row>
    <row r="214" spans="9:11">
      <c r="I214" s="27">
        <v>207</v>
      </c>
      <c r="J214" s="13" t="s">
        <v>134</v>
      </c>
      <c r="K214" s="4">
        <f t="shared" si="5"/>
        <v>207</v>
      </c>
    </row>
    <row r="215" spans="9:11">
      <c r="I215" s="27">
        <v>208</v>
      </c>
      <c r="J215" s="13" t="s">
        <v>134</v>
      </c>
      <c r="K215" s="4">
        <f t="shared" si="5"/>
        <v>208</v>
      </c>
    </row>
    <row r="216" spans="9:11">
      <c r="I216" s="27">
        <v>209</v>
      </c>
      <c r="J216" s="13" t="s">
        <v>135</v>
      </c>
      <c r="K216" s="4">
        <f t="shared" si="5"/>
        <v>209</v>
      </c>
    </row>
    <row r="217" spans="9:11">
      <c r="I217" s="27">
        <v>210</v>
      </c>
      <c r="J217" s="13" t="s">
        <v>136</v>
      </c>
      <c r="K217" s="4">
        <f t="shared" si="5"/>
        <v>210</v>
      </c>
    </row>
    <row r="218" spans="9:11">
      <c r="I218" s="27">
        <v>211</v>
      </c>
      <c r="J218" s="13" t="s">
        <v>137</v>
      </c>
      <c r="K218" s="4">
        <f t="shared" si="5"/>
        <v>211</v>
      </c>
    </row>
    <row r="219" spans="9:11">
      <c r="I219" s="27">
        <v>212</v>
      </c>
      <c r="J219" s="13" t="s">
        <v>138</v>
      </c>
      <c r="K219" s="4">
        <f t="shared" si="5"/>
        <v>212</v>
      </c>
    </row>
    <row r="220" spans="9:11">
      <c r="I220" s="27">
        <v>213</v>
      </c>
      <c r="J220" s="13" t="s">
        <v>139</v>
      </c>
      <c r="K220" s="4">
        <f t="shared" si="5"/>
        <v>213</v>
      </c>
    </row>
    <row r="221" spans="9:11">
      <c r="I221" s="27">
        <v>214</v>
      </c>
      <c r="J221" s="13" t="s">
        <v>140</v>
      </c>
      <c r="K221" s="4">
        <f t="shared" si="5"/>
        <v>214</v>
      </c>
    </row>
    <row r="222" spans="9:11">
      <c r="I222" s="27">
        <v>215</v>
      </c>
      <c r="J222" s="13" t="s">
        <v>141</v>
      </c>
      <c r="K222" s="4">
        <f t="shared" si="5"/>
        <v>215</v>
      </c>
    </row>
    <row r="223" spans="9:11">
      <c r="I223" s="27">
        <v>216</v>
      </c>
      <c r="J223" s="13" t="s">
        <v>142</v>
      </c>
      <c r="K223" s="4">
        <f t="shared" si="5"/>
        <v>216</v>
      </c>
    </row>
    <row r="224" spans="9:11">
      <c r="I224" s="27">
        <v>217</v>
      </c>
      <c r="J224" s="13" t="s">
        <v>143</v>
      </c>
      <c r="K224" s="4">
        <f t="shared" si="5"/>
        <v>217</v>
      </c>
    </row>
    <row r="225" spans="9:11">
      <c r="I225" s="27">
        <v>219</v>
      </c>
      <c r="J225" s="13" t="s">
        <v>144</v>
      </c>
      <c r="K225" s="4">
        <f t="shared" si="5"/>
        <v>219</v>
      </c>
    </row>
    <row r="226" spans="9:11">
      <c r="I226" s="27">
        <v>220</v>
      </c>
      <c r="J226" s="13" t="s">
        <v>145</v>
      </c>
      <c r="K226" s="4">
        <f t="shared" si="5"/>
        <v>220</v>
      </c>
    </row>
    <row r="227" spans="9:11">
      <c r="I227" s="27">
        <v>221</v>
      </c>
      <c r="J227" s="13" t="s">
        <v>146</v>
      </c>
      <c r="K227" s="4">
        <f t="shared" si="5"/>
        <v>221</v>
      </c>
    </row>
    <row r="228" spans="9:11">
      <c r="I228" s="27">
        <v>224</v>
      </c>
      <c r="J228" s="13" t="s">
        <v>147</v>
      </c>
      <c r="K228" s="4">
        <f t="shared" si="5"/>
        <v>224</v>
      </c>
    </row>
    <row r="229" spans="9:11">
      <c r="I229" s="27">
        <v>225</v>
      </c>
      <c r="J229" s="13" t="s">
        <v>148</v>
      </c>
      <c r="K229" s="4">
        <f t="shared" si="5"/>
        <v>225</v>
      </c>
    </row>
    <row r="230" spans="9:11">
      <c r="I230" s="27">
        <v>226</v>
      </c>
      <c r="J230" s="13" t="s">
        <v>149</v>
      </c>
      <c r="K230" s="4">
        <f t="shared" si="5"/>
        <v>226</v>
      </c>
    </row>
    <row r="231" spans="9:11">
      <c r="I231" s="27">
        <v>227</v>
      </c>
      <c r="J231" s="13" t="s">
        <v>150</v>
      </c>
      <c r="K231" s="4">
        <f t="shared" si="5"/>
        <v>227</v>
      </c>
    </row>
    <row r="232" spans="9:11">
      <c r="I232" s="27">
        <v>228</v>
      </c>
      <c r="J232" s="13" t="s">
        <v>151</v>
      </c>
      <c r="K232" s="4">
        <f t="shared" si="5"/>
        <v>228</v>
      </c>
    </row>
    <row r="233" spans="9:11">
      <c r="I233" s="27">
        <v>229</v>
      </c>
      <c r="J233" s="13" t="s">
        <v>152</v>
      </c>
      <c r="K233" s="4">
        <f t="shared" si="5"/>
        <v>229</v>
      </c>
    </row>
    <row r="234" spans="9:11">
      <c r="I234" s="27">
        <v>230</v>
      </c>
      <c r="J234" s="13" t="s">
        <v>153</v>
      </c>
      <c r="K234" s="4">
        <f t="shared" si="5"/>
        <v>230</v>
      </c>
    </row>
    <row r="235" spans="9:11">
      <c r="I235" s="27">
        <v>232</v>
      </c>
      <c r="J235" s="13" t="s">
        <v>154</v>
      </c>
      <c r="K235" s="4">
        <f t="shared" si="5"/>
        <v>232</v>
      </c>
    </row>
    <row r="236" spans="9:11">
      <c r="I236" s="27">
        <v>233</v>
      </c>
      <c r="J236" s="13" t="s">
        <v>155</v>
      </c>
      <c r="K236" s="4">
        <f t="shared" si="5"/>
        <v>233</v>
      </c>
    </row>
    <row r="237" spans="9:11">
      <c r="I237" s="27">
        <v>234</v>
      </c>
      <c r="J237" s="13" t="s">
        <v>156</v>
      </c>
      <c r="K237" s="4">
        <f t="shared" si="5"/>
        <v>234</v>
      </c>
    </row>
    <row r="238" spans="9:11">
      <c r="I238" s="27">
        <v>235</v>
      </c>
      <c r="J238" s="13" t="s">
        <v>157</v>
      </c>
      <c r="K238" s="4">
        <f t="shared" si="5"/>
        <v>235</v>
      </c>
    </row>
    <row r="239" spans="9:11">
      <c r="I239" s="27">
        <v>236</v>
      </c>
      <c r="J239" s="13" t="s">
        <v>158</v>
      </c>
      <c r="K239" s="4">
        <f>I239</f>
        <v>236</v>
      </c>
    </row>
  </sheetData>
  <sortState ref="N6:N28">
    <sortCondition ref="N6"/>
  </sortState>
  <mergeCells count="11">
    <mergeCell ref="R5:S5"/>
    <mergeCell ref="B32:C32"/>
    <mergeCell ref="E19:F19"/>
    <mergeCell ref="I11:J11"/>
    <mergeCell ref="O5:P5"/>
    <mergeCell ref="B5:C5"/>
    <mergeCell ref="E5:F5"/>
    <mergeCell ref="B16:C16"/>
    <mergeCell ref="I5:J5"/>
    <mergeCell ref="L5:M5"/>
    <mergeCell ref="O29:P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B25"/>
  <sheetViews>
    <sheetView workbookViewId="0">
      <selection activeCell="A23" sqref="A23:XFD23"/>
    </sheetView>
  </sheetViews>
  <sheetFormatPr defaultRowHeight="15"/>
  <cols>
    <col min="1" max="1" width="8.28515625" customWidth="1"/>
    <col min="2" max="2" width="68.7109375" bestFit="1" customWidth="1"/>
  </cols>
  <sheetData>
    <row r="1" spans="1:2" ht="15.75" thickBot="1">
      <c r="A1" s="73" t="s">
        <v>327</v>
      </c>
      <c r="B1" s="74"/>
    </row>
    <row r="2" spans="1:2">
      <c r="A2" s="58">
        <v>0</v>
      </c>
      <c r="B2" s="59" t="s">
        <v>328</v>
      </c>
    </row>
    <row r="3" spans="1:2">
      <c r="A3" s="58">
        <v>101</v>
      </c>
      <c r="B3" s="59" t="s">
        <v>330</v>
      </c>
    </row>
    <row r="4" spans="1:2">
      <c r="A4" s="58">
        <v>102</v>
      </c>
      <c r="B4" s="59" t="s">
        <v>331</v>
      </c>
    </row>
    <row r="5" spans="1:2">
      <c r="A5" s="58">
        <v>103</v>
      </c>
      <c r="B5" s="59" t="s">
        <v>332</v>
      </c>
    </row>
    <row r="6" spans="1:2">
      <c r="A6" s="58">
        <v>104</v>
      </c>
      <c r="B6" s="59" t="s">
        <v>333</v>
      </c>
    </row>
    <row r="7" spans="1:2">
      <c r="A7" s="58">
        <v>105</v>
      </c>
      <c r="B7" s="59" t="s">
        <v>334</v>
      </c>
    </row>
    <row r="8" spans="1:2">
      <c r="A8" s="58">
        <v>106</v>
      </c>
      <c r="B8" s="59" t="s">
        <v>335</v>
      </c>
    </row>
    <row r="9" spans="1:2">
      <c r="A9" s="58">
        <v>201</v>
      </c>
      <c r="B9" s="59" t="s">
        <v>337</v>
      </c>
    </row>
    <row r="10" spans="1:2">
      <c r="A10" s="58">
        <v>202</v>
      </c>
      <c r="B10" s="60" t="s">
        <v>338</v>
      </c>
    </row>
    <row r="11" spans="1:2">
      <c r="A11" s="58">
        <v>203</v>
      </c>
      <c r="B11" s="59" t="s">
        <v>339</v>
      </c>
    </row>
    <row r="12" spans="1:2">
      <c r="A12" s="58">
        <v>204</v>
      </c>
      <c r="B12" s="59" t="s">
        <v>340</v>
      </c>
    </row>
    <row r="13" spans="1:2">
      <c r="A13" s="58">
        <v>205</v>
      </c>
      <c r="B13" s="59" t="s">
        <v>341</v>
      </c>
    </row>
    <row r="14" spans="1:2">
      <c r="A14" s="58">
        <v>206</v>
      </c>
      <c r="B14" s="59" t="s">
        <v>342</v>
      </c>
    </row>
    <row r="15" spans="1:2">
      <c r="A15" s="58">
        <v>207</v>
      </c>
      <c r="B15" s="59" t="s">
        <v>343</v>
      </c>
    </row>
    <row r="16" spans="1:2">
      <c r="A16" s="58">
        <v>208</v>
      </c>
      <c r="B16" s="59" t="s">
        <v>344</v>
      </c>
    </row>
    <row r="17" spans="1:2">
      <c r="A17" s="58">
        <v>209</v>
      </c>
      <c r="B17" s="59" t="s">
        <v>345</v>
      </c>
    </row>
    <row r="18" spans="1:2">
      <c r="A18" s="58">
        <v>210</v>
      </c>
      <c r="B18" s="59" t="s">
        <v>346</v>
      </c>
    </row>
    <row r="19" spans="1:2">
      <c r="A19" s="58">
        <v>211</v>
      </c>
      <c r="B19" s="59" t="s">
        <v>347</v>
      </c>
    </row>
    <row r="20" spans="1:2">
      <c r="A20" s="58">
        <v>301</v>
      </c>
      <c r="B20" s="59" t="s">
        <v>349</v>
      </c>
    </row>
    <row r="21" spans="1:2">
      <c r="A21" s="58">
        <v>302</v>
      </c>
      <c r="B21" s="59" t="s">
        <v>350</v>
      </c>
    </row>
    <row r="22" spans="1:2">
      <c r="A22" s="58">
        <v>303</v>
      </c>
      <c r="B22" s="59" t="s">
        <v>351</v>
      </c>
    </row>
    <row r="23" spans="1:2">
      <c r="A23" s="58">
        <v>401</v>
      </c>
      <c r="B23" s="59" t="s">
        <v>353</v>
      </c>
    </row>
    <row r="24" spans="1:2">
      <c r="A24" s="58"/>
      <c r="B24" s="59"/>
    </row>
    <row r="25" spans="1:2" ht="15.75" thickBot="1">
      <c r="A25" s="61"/>
      <c r="B25" s="62"/>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3DE2141C24984C8B5BD486AC883F74" ma:contentTypeVersion="0" ma:contentTypeDescription="Create a new document." ma:contentTypeScope="" ma:versionID="bf69ac6c3c18254e02fea92c1e5feb8d">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ff21e74b4823850b05021cfe04c33c80" ns1:_="" ns2:_="">
    <xsd:import namespace="http://schemas.microsoft.com/sharepoint/v3"/>
    <xsd:import namespace="http://schemas.microsoft.com/sharepoint/v3/fields"/>
    <xsd:element name="properties">
      <xsd:complexType>
        <xsd:sequence>
          <xsd:element name="documentManagement">
            <xsd:complexType>
              <xsd:all>
                <xsd:element ref="ns1:AssignedTo" minOccurs="0"/>
                <xsd:element ref="ns2:_DCDateCreated"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8"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Created" ma:index="9" nillable="true" ma:displayName="Date Created" ma:description="The date on which this resource was created" ma:format="DateTim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AssignedTo xmlns="http://schemas.microsoft.com/sharepoint/v3">
      <UserInfo xmlns="http://schemas.microsoft.com/sharepoint/v3">
        <DisplayName xmlns="http://schemas.microsoft.com/sharepoint/v3"/>
        <AccountId xmlns="http://schemas.microsoft.com/sharepoint/v3" xsi:nil="true"/>
        <AccountType xmlns="http://schemas.microsoft.com/sharepoint/v3"/>
      </UserInfo>
    </AssignedTo>
    <_DCDateCreated xmlns="http://schemas.microsoft.com/sharepoint/v3/fields" xsi:nil="true"/>
  </documentManagement>
</p:properties>
</file>

<file path=customXml/itemProps1.xml><?xml version="1.0" encoding="utf-8"?>
<ds:datastoreItem xmlns:ds="http://schemas.openxmlformats.org/officeDocument/2006/customXml" ds:itemID="{23DB4CBC-71DC-421E-BE66-228888E53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DB71398-119A-4F88-B202-8C1F42D23C72}">
  <ds:schemaRefs>
    <ds:schemaRef ds:uri="http://schemas.microsoft.com/sharepoint/v3/contenttype/forms"/>
  </ds:schemaRefs>
</ds:datastoreItem>
</file>

<file path=customXml/itemProps3.xml><?xml version="1.0" encoding="utf-8"?>
<ds:datastoreItem xmlns:ds="http://schemas.openxmlformats.org/officeDocument/2006/customXml" ds:itemID="{E204E564-F31A-4545-987F-0234B48DC709}">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http://schemas.microsoft.com/sharepoint/v3/field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IndicatorDetails</vt:lpstr>
      <vt:lpstr>PholioData</vt:lpstr>
      <vt:lpstr>Lookup Tables</vt:lpstr>
      <vt:lpstr>Value Notes</vt:lpstr>
      <vt:lpstr>ages</vt:lpstr>
      <vt:lpstr>January</vt:lpstr>
      <vt:lpstr>Months</vt:lpstr>
      <vt:lpstr>Quarter</vt:lpstr>
      <vt:lpstr>sex</vt:lpstr>
      <vt:lpstr>startyear</vt:lpstr>
      <vt:lpstr>ValueNote</vt:lpstr>
      <vt:lpstr>YearRange</vt:lpstr>
    </vt:vector>
  </TitlesOfParts>
  <Company>erpho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Walford</dc:creator>
  <cp:lastModifiedBy>Kate</cp:lastModifiedBy>
  <cp:lastPrinted>2013-04-08T09:57:59Z</cp:lastPrinted>
  <dcterms:created xsi:type="dcterms:W3CDTF">2012-02-29T16:11:31Z</dcterms:created>
  <dcterms:modified xsi:type="dcterms:W3CDTF">2013-12-02T13:11:59Z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0x010100203DE2141C24984C8B5BD486AC883F74</vt:lpwstr>
  </property>
</Properties>
</file>