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05" yWindow="360" windowWidth="20385" windowHeight="7920" tabRatio="825" activeTab="2"/>
  </bookViews>
  <sheets>
    <sheet name="EMPTY" sheetId="1" r:id="rId1"/>
    <sheet name="Trust_Simple" sheetId="2" r:id="rId2"/>
    <sheet name="CCG_Simple" sheetId="3" r:id="rId3"/>
    <sheet name="Trust_SSRSS" sheetId="4" r:id="rId4"/>
    <sheet name="CCG_SSRSS" sheetId="5" r:id="rId5"/>
    <sheet name="Trust_Simple2" sheetId="6" r:id="rId6"/>
    <sheet name="Trust_Split" sheetId="8" r:id="rId7"/>
    <sheet name="CCG_Simple2" sheetId="12" r:id="rId8"/>
    <sheet name="CCG_Split" sheetId="11" r:id="rId9"/>
  </sheets>
  <definedNames>
    <definedName name="_xlnm.Print_Area" localSheetId="2">CCG_Simple!$A$1:$I$24</definedName>
    <definedName name="_xlnm.Print_Area" localSheetId="3">Trust_SSRSS!$A$1:$I$24</definedName>
  </definedNames>
  <calcPr calcId="145621"/>
</workbook>
</file>

<file path=xl/calcChain.xml><?xml version="1.0" encoding="utf-8"?>
<calcChain xmlns="http://schemas.openxmlformats.org/spreadsheetml/2006/main">
  <c r="G7" i="11" l="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6" i="11"/>
  <c r="E7" i="11"/>
  <c r="E4" i="11" s="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6" i="11"/>
  <c r="D4" i="11"/>
  <c r="F4" i="11"/>
  <c r="G4" i="11"/>
  <c r="H4" i="11"/>
  <c r="D24" i="11"/>
  <c r="F24" i="11"/>
  <c r="G24" i="11"/>
  <c r="H24" i="11"/>
  <c r="C24" i="11"/>
  <c r="C4" i="11"/>
  <c r="D4" i="12"/>
  <c r="E4" i="12"/>
  <c r="D24" i="12"/>
  <c r="E24" i="12"/>
  <c r="C24" i="12"/>
  <c r="C4" i="12"/>
  <c r="D4" i="8"/>
  <c r="E4" i="8"/>
  <c r="F4" i="8"/>
  <c r="G4" i="8"/>
  <c r="H4" i="8"/>
  <c r="C4" i="8"/>
  <c r="D24" i="8"/>
  <c r="E24" i="8"/>
  <c r="F24" i="8"/>
  <c r="G24" i="8"/>
  <c r="H24" i="8"/>
  <c r="C24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6" i="8"/>
  <c r="D24" i="6"/>
  <c r="E24" i="6"/>
  <c r="C24" i="6"/>
  <c r="D4" i="6"/>
  <c r="E4" i="6"/>
  <c r="C4" i="6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6" i="5"/>
  <c r="F4" i="5" s="1"/>
  <c r="D4" i="5"/>
  <c r="E4" i="5"/>
  <c r="G4" i="5"/>
  <c r="H4" i="5"/>
  <c r="D24" i="5"/>
  <c r="E24" i="5"/>
  <c r="G24" i="5"/>
  <c r="H24" i="5"/>
  <c r="C24" i="5"/>
  <c r="C4" i="5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6" i="4"/>
  <c r="D24" i="4"/>
  <c r="E24" i="4"/>
  <c r="G24" i="4"/>
  <c r="H24" i="4"/>
  <c r="D4" i="4"/>
  <c r="E4" i="4"/>
  <c r="G4" i="4"/>
  <c r="H4" i="4"/>
  <c r="C24" i="4"/>
  <c r="C4" i="4"/>
  <c r="F24" i="3"/>
  <c r="G24" i="3"/>
  <c r="H24" i="3"/>
  <c r="E24" i="3"/>
  <c r="F4" i="3"/>
  <c r="G4" i="3"/>
  <c r="H4" i="3"/>
  <c r="E4" i="3"/>
  <c r="D24" i="2"/>
  <c r="E24" i="2"/>
  <c r="F24" i="2"/>
  <c r="C24" i="2"/>
  <c r="D4" i="2"/>
  <c r="E4" i="2"/>
  <c r="F4" i="2"/>
  <c r="C4" i="2"/>
  <c r="E24" i="11" l="1"/>
  <c r="F24" i="5"/>
  <c r="F4" i="4"/>
  <c r="F24" i="4"/>
</calcChain>
</file>

<file path=xl/sharedStrings.xml><?xml version="1.0" encoding="utf-8"?>
<sst xmlns="http://schemas.openxmlformats.org/spreadsheetml/2006/main" count="549" uniqueCount="127">
  <si>
    <t>Title:</t>
  </si>
  <si>
    <t>April - June 2013</t>
  </si>
  <si>
    <t>Trust Code</t>
  </si>
  <si>
    <t>Area Team Name</t>
  </si>
  <si>
    <t>Area Team Code</t>
  </si>
  <si>
    <t>Trust Name</t>
  </si>
  <si>
    <t>Total Reported Cases*</t>
  </si>
  <si>
    <t>Trust Assigned Cases**</t>
  </si>
  <si>
    <t>CCG Assigned Cases***</t>
  </si>
  <si>
    <t>Third Party Cases****</t>
  </si>
  <si>
    <t>Totals</t>
  </si>
  <si>
    <r>
      <t xml:space="preserve">Table 1b: Quarterly counts of Meticillin Resistant </t>
    </r>
    <r>
      <rPr>
        <i/>
        <sz val="8"/>
        <color indexed="8"/>
        <rFont val="Arial"/>
        <family val="2"/>
      </rPr>
      <t>Staphylococcus aureus</t>
    </r>
    <r>
      <rPr>
        <sz val="8"/>
        <color indexed="8"/>
        <rFont val="Arial"/>
        <family val="2"/>
      </rPr>
      <t xml:space="preserve"> (MRSA) bacteraemia – PIR Clinical Commissioning Group assigned cases</t>
    </r>
  </si>
  <si>
    <t>CCG Code</t>
  </si>
  <si>
    <t xml:space="preserve">CCG Name </t>
  </si>
  <si>
    <t>Total Attributed Cases*</t>
  </si>
  <si>
    <t>CCG Assigned Cases**</t>
  </si>
  <si>
    <t>Trust Assigned Cases***</t>
  </si>
  <si>
    <t>CCG Name</t>
  </si>
  <si>
    <t xml:space="preserve">Title: </t>
  </si>
  <si>
    <t>Trust Assigned 
Cases**</t>
  </si>
  <si>
    <t>Trust Assigned Rate (per 100,000 bed days)</t>
  </si>
  <si>
    <t xml:space="preserve">Totals </t>
  </si>
  <si>
    <t>April 2013 to March 2014</t>
  </si>
  <si>
    <t>CCG Assigned rate (per 100,000 population)</t>
  </si>
  <si>
    <t>Total</t>
  </si>
  <si>
    <t>April 2007 to March 2008</t>
  </si>
  <si>
    <t>April 2009 to March 2010</t>
  </si>
  <si>
    <t>April  to June 2013</t>
  </si>
  <si>
    <t>Total cases</t>
  </si>
  <si>
    <t>Total rate</t>
  </si>
  <si>
    <t>HO cases</t>
  </si>
  <si>
    <t>HO Rate</t>
  </si>
  <si>
    <t>CO cases</t>
  </si>
  <si>
    <t>April to June 2007</t>
  </si>
  <si>
    <t>April to June 2009</t>
  </si>
  <si>
    <t>CO Rate</t>
  </si>
  <si>
    <t>REM</t>
  </si>
  <si>
    <t>Aintree University Hospital</t>
  </si>
  <si>
    <t>RCF</t>
  </si>
  <si>
    <t>NHS England North (Yorkshire and Humber)</t>
  </si>
  <si>
    <t>Q72</t>
  </si>
  <si>
    <t>Airedale</t>
  </si>
  <si>
    <t>RBS</t>
  </si>
  <si>
    <t>Alder Hey Children's</t>
  </si>
  <si>
    <t>RTK</t>
  </si>
  <si>
    <t>NHS England South (South East)</t>
  </si>
  <si>
    <t>Q81</t>
  </si>
  <si>
    <t>Ashford &amp; St Peter's Hospitals</t>
  </si>
  <si>
    <t>RF4</t>
  </si>
  <si>
    <t>NHS England London</t>
  </si>
  <si>
    <t>Q71</t>
  </si>
  <si>
    <t>Barking, Havering &amp; Redbridge University Hospitals</t>
  </si>
  <si>
    <t>RFF</t>
  </si>
  <si>
    <t>Barnsley Hospital</t>
  </si>
  <si>
    <t>R1H</t>
  </si>
  <si>
    <t>Barts Health</t>
  </si>
  <si>
    <t>RDD</t>
  </si>
  <si>
    <t>NHS England Midlands and East (East)</t>
  </si>
  <si>
    <t>Q79</t>
  </si>
  <si>
    <t>Basildon &amp; Thurrock University Hospitals</t>
  </si>
  <si>
    <t>RC1</t>
  </si>
  <si>
    <t>NHS England Midlands and East (Central Midlands)</t>
  </si>
  <si>
    <t>Q78</t>
  </si>
  <si>
    <t>Bedford Hospital</t>
  </si>
  <si>
    <t>RQ3</t>
  </si>
  <si>
    <t>NHS England Midlands and East (West Midlands)</t>
  </si>
  <si>
    <t>Q77</t>
  </si>
  <si>
    <t>RXL</t>
  </si>
  <si>
    <t>NHS England North (Lancashire and South Cumbria)</t>
  </si>
  <si>
    <t>Q84</t>
  </si>
  <si>
    <t>Blackpool Teaching Hospitals</t>
  </si>
  <si>
    <t>RMC</t>
  </si>
  <si>
    <t>NHS England North (Greater Manchester)</t>
  </si>
  <si>
    <t>Q83</t>
  </si>
  <si>
    <t>Bolton</t>
  </si>
  <si>
    <t>RAE</t>
  </si>
  <si>
    <t>Bradford Teaching Hospitals</t>
  </si>
  <si>
    <t>RXH</t>
  </si>
  <si>
    <t>Brighton &amp; Sussex University Hospitals</t>
  </si>
  <si>
    <t>RXQ</t>
  </si>
  <si>
    <t>NHS England South (South Central)</t>
  </si>
  <si>
    <t>Q82</t>
  </si>
  <si>
    <t>Buckinghamshire Healthcare</t>
  </si>
  <si>
    <t>RJF</t>
  </si>
  <si>
    <t>Burton Hospitals</t>
  </si>
  <si>
    <t>RWY</t>
  </si>
  <si>
    <t>Calderdale &amp; Huddersfield</t>
  </si>
  <si>
    <t>02N</t>
  </si>
  <si>
    <t>09C</t>
  </si>
  <si>
    <t>10Y</t>
  </si>
  <si>
    <t>07L</t>
  </si>
  <si>
    <t>07M</t>
  </si>
  <si>
    <t>02P</t>
  </si>
  <si>
    <t>99E</t>
  </si>
  <si>
    <t>02Q</t>
  </si>
  <si>
    <t>11E</t>
  </si>
  <si>
    <t>06F</t>
  </si>
  <si>
    <t>07N</t>
  </si>
  <si>
    <t>13P</t>
  </si>
  <si>
    <t>04X</t>
  </si>
  <si>
    <t>00Q</t>
  </si>
  <si>
    <t>00R</t>
  </si>
  <si>
    <t>00T</t>
  </si>
  <si>
    <t>National</t>
  </si>
  <si>
    <r>
      <t>Birmingham Women's and Children's</t>
    </r>
    <r>
      <rPr>
        <vertAlign val="superscript"/>
        <sz val="8"/>
        <color theme="1"/>
        <rFont val="Arial"/>
        <family val="2"/>
      </rPr>
      <t>1</t>
    </r>
  </si>
  <si>
    <t>Specialist Commissioning Hubs</t>
  </si>
  <si>
    <t>Total bed days April 2013 to March 2014</t>
  </si>
  <si>
    <t>Airedale, Wharfedale and Craven</t>
  </si>
  <si>
    <t>Ashford</t>
  </si>
  <si>
    <t>Aylesbury Vale</t>
  </si>
  <si>
    <t>Barking and Dagenham</t>
  </si>
  <si>
    <t>Barnet</t>
  </si>
  <si>
    <t>Barnsley</t>
  </si>
  <si>
    <t>Basildon and Brentwood</t>
  </si>
  <si>
    <t>Bassetlaw</t>
  </si>
  <si>
    <t>Bath and North East Somerset</t>
  </si>
  <si>
    <t>Bedfordshire</t>
  </si>
  <si>
    <t>Bexley</t>
  </si>
  <si>
    <t>Birmingham Crosscity</t>
  </si>
  <si>
    <t>Birmingham South and Central</t>
  </si>
  <si>
    <t>Blackburn With Darwen</t>
  </si>
  <si>
    <t>Blackpool</t>
  </si>
  <si>
    <r>
      <t>Barts Health</t>
    </r>
    <r>
      <rPr>
        <vertAlign val="superscript"/>
        <sz val="8"/>
        <color theme="1"/>
        <rFont val="Arial"/>
        <family val="2"/>
      </rPr>
      <t>1</t>
    </r>
  </si>
  <si>
    <r>
      <t>Birmingham Women's and Children's</t>
    </r>
    <r>
      <rPr>
        <vertAlign val="superscript"/>
        <sz val="8"/>
        <color theme="1"/>
        <rFont val="Arial"/>
        <family val="2"/>
      </rPr>
      <t>2</t>
    </r>
  </si>
  <si>
    <t>Total bed days April 2007 to March 2008</t>
  </si>
  <si>
    <t>CCG level population estimates April 2013 to March 2014</t>
  </si>
  <si>
    <t>CCG level population estimates April 2009 to March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</si>
</sst>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[$-F800]dddd\,\ mmmm\ dd\,\ yyyy"/>
    <numFmt numFmtId="165" formatCode="_-* #,##0_-;\-* #,##0_-;_-* &quot;-&quot;??_-;_-@_-"/>
    <numFmt numFmtId="166" formatCode="0.0"/>
    <numFmt numFmtId="167" formatCode="mmmm\ yyyy"/>
    <numFmt numFmtId="168" formatCode="#,##0_ ;\-#,##0\ 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indexed="8"/>
      <name val="Arial"/>
      <family val="2"/>
    </font>
    <font>
      <i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i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auto="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/>
    <xf numFmtId="0" fontId="9" fillId="0" borderId="0"/>
    <xf numFmtId="43" fontId="7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1" fontId="1" fillId="0" borderId="0" xfId="3" applyNumberFormat="1" applyFont="1" applyBorder="1"/>
    <xf numFmtId="166" fontId="1" fillId="0" borderId="0" xfId="0" applyNumberFormat="1" applyFont="1" applyBorder="1"/>
    <xf numFmtId="164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/>
    <xf numFmtId="1" fontId="1" fillId="0" borderId="0" xfId="0" applyNumberFormat="1" applyFont="1" applyBorder="1" applyAlignment="1"/>
    <xf numFmtId="166" fontId="1" fillId="0" borderId="0" xfId="0" applyNumberFormat="1" applyFont="1" applyBorder="1" applyAlignment="1"/>
    <xf numFmtId="165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1" fontId="1" fillId="0" borderId="0" xfId="0" applyNumberFormat="1" applyFont="1" applyBorder="1" applyAlignment="1">
      <alignment horizontal="right" wrapText="1"/>
    </xf>
    <xf numFmtId="166" fontId="1" fillId="0" borderId="0" xfId="0" applyNumberFormat="1" applyFont="1" applyBorder="1" applyAlignment="1">
      <alignment horizontal="right" wrapText="1"/>
    </xf>
    <xf numFmtId="1" fontId="1" fillId="0" borderId="0" xfId="0" applyNumberFormat="1" applyFont="1" applyBorder="1" applyAlignment="1">
      <alignment horizontal="left" indent="1"/>
    </xf>
    <xf numFmtId="165" fontId="1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 indent="1"/>
    </xf>
    <xf numFmtId="1" fontId="1" fillId="0" borderId="0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wrapText="1"/>
    </xf>
    <xf numFmtId="0" fontId="8" fillId="0" borderId="0" xfId="0" applyFont="1" applyBorder="1" applyAlignment="1">
      <alignment horizontal="right" wrapText="1"/>
    </xf>
    <xf numFmtId="165" fontId="1" fillId="0" borderId="0" xfId="0" applyNumberFormat="1" applyFont="1" applyBorder="1" applyAlignment="1">
      <alignment horizontal="right" wrapText="1"/>
    </xf>
    <xf numFmtId="1" fontId="1" fillId="0" borderId="0" xfId="3" applyNumberFormat="1" applyFont="1" applyBorder="1" applyAlignment="1">
      <alignment horizontal="right" wrapText="1"/>
    </xf>
    <xf numFmtId="166" fontId="1" fillId="0" borderId="0" xfId="0" applyNumberFormat="1" applyFont="1" applyBorder="1" applyAlignment="1">
      <alignment horizontal="right"/>
    </xf>
    <xf numFmtId="1" fontId="1" fillId="0" borderId="0" xfId="3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vertical="top"/>
    </xf>
    <xf numFmtId="0" fontId="1" fillId="2" borderId="0" xfId="0" applyFont="1" applyFill="1" applyBorder="1" applyAlignment="1">
      <alignment horizontal="right" wrapText="1"/>
    </xf>
    <xf numFmtId="1" fontId="1" fillId="2" borderId="0" xfId="0" applyNumberFormat="1" applyFont="1" applyFill="1" applyBorder="1"/>
    <xf numFmtId="166" fontId="1" fillId="2" borderId="0" xfId="0" applyNumberFormat="1" applyFont="1" applyFill="1" applyBorder="1"/>
    <xf numFmtId="2" fontId="1" fillId="0" borderId="0" xfId="0" applyNumberFormat="1" applyFont="1" applyBorder="1"/>
    <xf numFmtId="1" fontId="1" fillId="2" borderId="0" xfId="0" applyNumberFormat="1" applyFont="1" applyFill="1" applyBorder="1" applyAlignment="1"/>
    <xf numFmtId="166" fontId="1" fillId="2" borderId="0" xfId="0" applyNumberFormat="1" applyFont="1" applyFill="1" applyBorder="1" applyAlignment="1"/>
    <xf numFmtId="2" fontId="1" fillId="0" borderId="0" xfId="0" applyNumberFormat="1" applyFont="1" applyBorder="1" applyAlignment="1">
      <alignment horizontal="left" indent="1"/>
    </xf>
    <xf numFmtId="1" fontId="1" fillId="2" borderId="0" xfId="0" applyNumberFormat="1" applyFont="1" applyFill="1" applyBorder="1" applyAlignment="1">
      <alignment horizontal="right" wrapText="1"/>
    </xf>
    <xf numFmtId="166" fontId="1" fillId="2" borderId="0" xfId="0" applyNumberFormat="1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Border="1" applyAlignment="1">
      <alignment horizontal="right" indent="1"/>
    </xf>
    <xf numFmtId="0" fontId="1" fillId="2" borderId="0" xfId="0" applyFont="1" applyFill="1" applyBorder="1" applyAlignment="1">
      <alignment horizontal="right" indent="1"/>
    </xf>
    <xf numFmtId="0" fontId="4" fillId="2" borderId="0" xfId="0" applyFont="1" applyFill="1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</cellXfs>
  <cellStyles count="4">
    <cellStyle name="Comma" xfId="3" builtinId="3"/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18" workbookViewId="0">
      <selection activeCell="G133" sqref="G133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workbookViewId="0">
      <selection activeCell="F29" sqref="F29"/>
    </sheetView>
  </sheetViews>
  <sheetFormatPr defaultColWidth="16.140625" defaultRowHeight="11.25" x14ac:dyDescent="0.2"/>
  <cols>
    <col min="1" max="1" width="16.140625" style="1"/>
    <col min="2" max="2" width="38.85546875" style="1" customWidth="1"/>
    <col min="3" max="3" width="12.5703125" style="1" bestFit="1" customWidth="1"/>
    <col min="4" max="4" width="13" style="1" bestFit="1" customWidth="1"/>
    <col min="5" max="5" width="12.42578125" style="1" bestFit="1" customWidth="1"/>
    <col min="6" max="6" width="9.5703125" style="1" bestFit="1" customWidth="1"/>
    <col min="7" max="7" width="38.85546875" style="2" bestFit="1" customWidth="1"/>
    <col min="8" max="16384" width="16.140625" style="1"/>
  </cols>
  <sheetData>
    <row r="1" spans="1:9" x14ac:dyDescent="0.2">
      <c r="A1" s="1" t="s">
        <v>0</v>
      </c>
    </row>
    <row r="2" spans="1:9" x14ac:dyDescent="0.2">
      <c r="A2" s="4"/>
      <c r="B2" s="4"/>
      <c r="C2" s="49" t="s">
        <v>1</v>
      </c>
      <c r="D2" s="49"/>
      <c r="E2" s="49"/>
      <c r="F2" s="49"/>
      <c r="H2" s="4"/>
      <c r="I2" s="4"/>
    </row>
    <row r="3" spans="1:9" ht="22.5" x14ac:dyDescent="0.2">
      <c r="A3" s="1" t="s">
        <v>2</v>
      </c>
      <c r="B3" s="1" t="s">
        <v>5</v>
      </c>
      <c r="C3" s="16" t="s">
        <v>6</v>
      </c>
      <c r="D3" s="48" t="s">
        <v>7</v>
      </c>
      <c r="E3" s="16" t="s">
        <v>8</v>
      </c>
      <c r="F3" s="16" t="s">
        <v>9</v>
      </c>
      <c r="G3" s="2" t="s">
        <v>5</v>
      </c>
    </row>
    <row r="4" spans="1:9" x14ac:dyDescent="0.2">
      <c r="B4" s="1" t="s">
        <v>10</v>
      </c>
      <c r="C4" s="7">
        <f>SUM(C6:C22)</f>
        <v>1564</v>
      </c>
      <c r="D4" s="7">
        <f t="shared" ref="D4:F4" si="0">SUM(D6:D22)</f>
        <v>714</v>
      </c>
      <c r="E4" s="7">
        <f t="shared" si="0"/>
        <v>1139</v>
      </c>
      <c r="F4" s="7">
        <f t="shared" si="0"/>
        <v>289</v>
      </c>
      <c r="G4" s="2" t="s">
        <v>10</v>
      </c>
    </row>
    <row r="5" spans="1:9" x14ac:dyDescent="0.2">
      <c r="C5" s="7"/>
      <c r="D5" s="45"/>
      <c r="E5" s="7"/>
      <c r="F5" s="7"/>
    </row>
    <row r="6" spans="1:9" x14ac:dyDescent="0.2">
      <c r="A6" s="1" t="s">
        <v>36</v>
      </c>
      <c r="B6" s="1" t="s">
        <v>37</v>
      </c>
      <c r="C6" s="7">
        <v>100</v>
      </c>
      <c r="D6" s="45">
        <v>50</v>
      </c>
      <c r="E6" s="7">
        <v>75</v>
      </c>
      <c r="F6" s="7">
        <v>25</v>
      </c>
      <c r="G6" s="2" t="s">
        <v>37</v>
      </c>
    </row>
    <row r="7" spans="1:9" x14ac:dyDescent="0.2">
      <c r="A7" s="1" t="s">
        <v>38</v>
      </c>
      <c r="B7" s="1" t="s">
        <v>41</v>
      </c>
      <c r="C7" s="7">
        <v>99</v>
      </c>
      <c r="D7" s="45">
        <v>49</v>
      </c>
      <c r="E7" s="7">
        <v>74</v>
      </c>
      <c r="F7" s="7">
        <v>24</v>
      </c>
      <c r="G7" s="2" t="s">
        <v>41</v>
      </c>
    </row>
    <row r="8" spans="1:9" x14ac:dyDescent="0.2">
      <c r="A8" s="1" t="s">
        <v>42</v>
      </c>
      <c r="B8" s="1" t="s">
        <v>43</v>
      </c>
      <c r="C8" s="7">
        <v>98</v>
      </c>
      <c r="D8" s="45">
        <v>48</v>
      </c>
      <c r="E8" s="7">
        <v>73</v>
      </c>
      <c r="F8" s="7">
        <v>23</v>
      </c>
      <c r="G8" s="2" t="s">
        <v>43</v>
      </c>
    </row>
    <row r="9" spans="1:9" x14ac:dyDescent="0.2">
      <c r="A9" s="1" t="s">
        <v>44</v>
      </c>
      <c r="B9" s="1" t="s">
        <v>47</v>
      </c>
      <c r="C9" s="7">
        <v>97</v>
      </c>
      <c r="D9" s="45">
        <v>47</v>
      </c>
      <c r="E9" s="7">
        <v>72</v>
      </c>
      <c r="F9" s="7">
        <v>22</v>
      </c>
      <c r="G9" s="2" t="s">
        <v>47</v>
      </c>
    </row>
    <row r="10" spans="1:9" x14ac:dyDescent="0.2">
      <c r="A10" s="1" t="s">
        <v>48</v>
      </c>
      <c r="B10" s="1" t="s">
        <v>51</v>
      </c>
      <c r="C10" s="7">
        <v>96</v>
      </c>
      <c r="D10" s="45">
        <v>46</v>
      </c>
      <c r="E10" s="7">
        <v>71</v>
      </c>
      <c r="F10" s="7">
        <v>21</v>
      </c>
      <c r="G10" s="2" t="s">
        <v>51</v>
      </c>
    </row>
    <row r="11" spans="1:9" x14ac:dyDescent="0.2">
      <c r="A11" s="1" t="s">
        <v>52</v>
      </c>
      <c r="B11" s="1" t="s">
        <v>53</v>
      </c>
      <c r="C11" s="7">
        <v>95</v>
      </c>
      <c r="D11" s="45">
        <v>45</v>
      </c>
      <c r="E11" s="7">
        <v>70</v>
      </c>
      <c r="F11" s="7">
        <v>20</v>
      </c>
      <c r="G11" s="2" t="s">
        <v>53</v>
      </c>
    </row>
    <row r="12" spans="1:9" x14ac:dyDescent="0.2">
      <c r="A12" s="1" t="s">
        <v>54</v>
      </c>
      <c r="B12" s="1" t="s">
        <v>55</v>
      </c>
      <c r="C12" s="7">
        <v>94</v>
      </c>
      <c r="D12" s="45">
        <v>44</v>
      </c>
      <c r="E12" s="7">
        <v>69</v>
      </c>
      <c r="F12" s="7">
        <v>19</v>
      </c>
      <c r="G12" s="2" t="s">
        <v>55</v>
      </c>
    </row>
    <row r="13" spans="1:9" x14ac:dyDescent="0.2">
      <c r="A13" s="1" t="s">
        <v>56</v>
      </c>
      <c r="B13" s="1" t="s">
        <v>59</v>
      </c>
      <c r="C13" s="7">
        <v>93</v>
      </c>
      <c r="D13" s="45">
        <v>43</v>
      </c>
      <c r="E13" s="7">
        <v>68</v>
      </c>
      <c r="F13" s="7">
        <v>18</v>
      </c>
      <c r="G13" s="2" t="s">
        <v>59</v>
      </c>
    </row>
    <row r="14" spans="1:9" x14ac:dyDescent="0.2">
      <c r="A14" s="1" t="s">
        <v>60</v>
      </c>
      <c r="B14" s="1" t="s">
        <v>63</v>
      </c>
      <c r="C14" s="7">
        <v>92</v>
      </c>
      <c r="D14" s="45">
        <v>42</v>
      </c>
      <c r="E14" s="7">
        <v>67</v>
      </c>
      <c r="F14" s="7">
        <v>17</v>
      </c>
      <c r="G14" s="2" t="s">
        <v>63</v>
      </c>
    </row>
    <row r="15" spans="1:9" x14ac:dyDescent="0.2">
      <c r="A15" s="1" t="s">
        <v>64</v>
      </c>
      <c r="B15" s="1" t="s">
        <v>104</v>
      </c>
      <c r="C15" s="7">
        <v>91</v>
      </c>
      <c r="D15" s="45">
        <v>41</v>
      </c>
      <c r="E15" s="7">
        <v>66</v>
      </c>
      <c r="F15" s="7">
        <v>16</v>
      </c>
      <c r="G15" s="2" t="s">
        <v>104</v>
      </c>
    </row>
    <row r="16" spans="1:9" x14ac:dyDescent="0.2">
      <c r="A16" s="1" t="s">
        <v>67</v>
      </c>
      <c r="B16" s="1" t="s">
        <v>70</v>
      </c>
      <c r="C16" s="7">
        <v>90</v>
      </c>
      <c r="D16" s="45">
        <v>40</v>
      </c>
      <c r="E16" s="7">
        <v>65</v>
      </c>
      <c r="F16" s="7">
        <v>15</v>
      </c>
      <c r="G16" s="2" t="s">
        <v>70</v>
      </c>
    </row>
    <row r="17" spans="1:7" x14ac:dyDescent="0.2">
      <c r="A17" s="1" t="s">
        <v>71</v>
      </c>
      <c r="B17" s="1" t="s">
        <v>74</v>
      </c>
      <c r="C17" s="7">
        <v>89</v>
      </c>
      <c r="D17" s="45">
        <v>39</v>
      </c>
      <c r="E17" s="7">
        <v>64</v>
      </c>
      <c r="F17" s="7">
        <v>14</v>
      </c>
      <c r="G17" s="2" t="s">
        <v>74</v>
      </c>
    </row>
    <row r="18" spans="1:7" x14ac:dyDescent="0.2">
      <c r="A18" s="1" t="s">
        <v>75</v>
      </c>
      <c r="B18" s="1" t="s">
        <v>76</v>
      </c>
      <c r="C18" s="7">
        <v>88</v>
      </c>
      <c r="D18" s="45">
        <v>38</v>
      </c>
      <c r="E18" s="7">
        <v>63</v>
      </c>
      <c r="F18" s="7">
        <v>13</v>
      </c>
      <c r="G18" s="2" t="s">
        <v>76</v>
      </c>
    </row>
    <row r="19" spans="1:7" x14ac:dyDescent="0.2">
      <c r="A19" s="1" t="s">
        <v>77</v>
      </c>
      <c r="B19" s="1" t="s">
        <v>78</v>
      </c>
      <c r="C19" s="7">
        <v>87</v>
      </c>
      <c r="D19" s="45">
        <v>37</v>
      </c>
      <c r="E19" s="7">
        <v>62</v>
      </c>
      <c r="F19" s="7">
        <v>12</v>
      </c>
      <c r="G19" s="2" t="s">
        <v>78</v>
      </c>
    </row>
    <row r="20" spans="1:7" x14ac:dyDescent="0.2">
      <c r="A20" s="1" t="s">
        <v>79</v>
      </c>
      <c r="B20" s="1" t="s">
        <v>82</v>
      </c>
      <c r="C20" s="7">
        <v>86</v>
      </c>
      <c r="D20" s="45">
        <v>36</v>
      </c>
      <c r="E20" s="7">
        <v>61</v>
      </c>
      <c r="F20" s="7">
        <v>11</v>
      </c>
      <c r="G20" s="2" t="s">
        <v>82</v>
      </c>
    </row>
    <row r="21" spans="1:7" x14ac:dyDescent="0.2">
      <c r="A21" s="1" t="s">
        <v>83</v>
      </c>
      <c r="B21" s="1" t="s">
        <v>84</v>
      </c>
      <c r="C21" s="7">
        <v>85</v>
      </c>
      <c r="D21" s="45">
        <v>35</v>
      </c>
      <c r="E21" s="7">
        <v>60</v>
      </c>
      <c r="F21" s="7">
        <v>10</v>
      </c>
      <c r="G21" s="2" t="s">
        <v>84</v>
      </c>
    </row>
    <row r="22" spans="1:7" x14ac:dyDescent="0.2">
      <c r="A22" s="1" t="s">
        <v>85</v>
      </c>
      <c r="B22" s="1" t="s">
        <v>86</v>
      </c>
      <c r="C22" s="7">
        <v>84</v>
      </c>
      <c r="D22" s="45">
        <v>34</v>
      </c>
      <c r="E22" s="7">
        <v>59</v>
      </c>
      <c r="F22" s="7">
        <v>9</v>
      </c>
      <c r="G22" s="2" t="s">
        <v>86</v>
      </c>
    </row>
    <row r="23" spans="1:7" x14ac:dyDescent="0.2">
      <c r="C23" s="7"/>
      <c r="D23" s="45"/>
      <c r="E23" s="7"/>
      <c r="F23" s="7"/>
    </row>
    <row r="24" spans="1:7" x14ac:dyDescent="0.2">
      <c r="B24" s="1" t="s">
        <v>10</v>
      </c>
      <c r="C24" s="7">
        <f>SUM(C6:C22)</f>
        <v>1564</v>
      </c>
      <c r="D24" s="7">
        <f t="shared" ref="D24:F24" si="1">SUM(D6:D22)</f>
        <v>714</v>
      </c>
      <c r="E24" s="7">
        <f t="shared" si="1"/>
        <v>1139</v>
      </c>
      <c r="F24" s="7">
        <f t="shared" si="1"/>
        <v>289</v>
      </c>
      <c r="G24" s="2" t="s">
        <v>10</v>
      </c>
    </row>
    <row r="25" spans="1:7" x14ac:dyDescent="0.2">
      <c r="C25" s="46"/>
      <c r="D25" s="47"/>
      <c r="E25" s="46"/>
      <c r="F25" s="46"/>
    </row>
  </sheetData>
  <mergeCells count="1">
    <mergeCell ref="C2:F2"/>
  </mergeCells>
  <pageMargins left="0.7" right="0.7" top="0.75" bottom="0.75" header="0.3" footer="0.3"/>
  <pageSetup paperSize="8" scale="17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tabSelected="1" topLeftCell="C1" workbookViewId="0">
      <selection activeCell="D27" sqref="D27"/>
    </sheetView>
  </sheetViews>
  <sheetFormatPr defaultRowHeight="11.25" x14ac:dyDescent="0.2"/>
  <cols>
    <col min="1" max="1" width="16.140625" style="1" customWidth="1"/>
    <col min="2" max="2" width="36.42578125" style="1" customWidth="1"/>
    <col min="3" max="3" width="7.7109375" style="1" customWidth="1"/>
    <col min="4" max="4" width="34.85546875" style="1" bestFit="1" customWidth="1"/>
    <col min="5" max="8" width="9.140625" style="1"/>
    <col min="9" max="9" width="36.140625" style="1" bestFit="1" customWidth="1"/>
    <col min="10" max="16384" width="9.140625" style="1"/>
  </cols>
  <sheetData>
    <row r="1" spans="1:9" x14ac:dyDescent="0.2">
      <c r="A1" s="1" t="s">
        <v>0</v>
      </c>
      <c r="B1" s="21" t="s">
        <v>11</v>
      </c>
      <c r="C1" s="21"/>
    </row>
    <row r="2" spans="1:9" x14ac:dyDescent="0.2">
      <c r="B2" s="10"/>
      <c r="E2" s="50" t="s">
        <v>27</v>
      </c>
      <c r="F2" s="50"/>
      <c r="G2" s="50"/>
      <c r="H2" s="50"/>
    </row>
    <row r="3" spans="1:9" ht="33.75" x14ac:dyDescent="0.2">
      <c r="A3" s="1" t="s">
        <v>12</v>
      </c>
      <c r="B3" s="1" t="s">
        <v>3</v>
      </c>
      <c r="C3" s="15" t="s">
        <v>4</v>
      </c>
      <c r="D3" s="15" t="s">
        <v>13</v>
      </c>
      <c r="E3" s="16" t="s">
        <v>14</v>
      </c>
      <c r="F3" s="43" t="s">
        <v>15</v>
      </c>
      <c r="G3" s="16" t="s">
        <v>16</v>
      </c>
      <c r="H3" s="16" t="s">
        <v>9</v>
      </c>
      <c r="I3" s="2" t="s">
        <v>17</v>
      </c>
    </row>
    <row r="4" spans="1:9" x14ac:dyDescent="0.2">
      <c r="D4" s="1" t="s">
        <v>10</v>
      </c>
      <c r="E4" s="44">
        <f>SUM(E6:E22)</f>
        <v>1564</v>
      </c>
      <c r="F4" s="44">
        <f t="shared" ref="F4:H4" si="0">SUM(F6:F22)</f>
        <v>714</v>
      </c>
      <c r="G4" s="44">
        <f t="shared" si="0"/>
        <v>289</v>
      </c>
      <c r="H4" s="44">
        <f t="shared" si="0"/>
        <v>1139</v>
      </c>
    </row>
    <row r="5" spans="1:9" x14ac:dyDescent="0.2">
      <c r="E5" s="7"/>
      <c r="F5" s="45"/>
      <c r="G5" s="7"/>
      <c r="H5" s="7"/>
      <c r="I5" s="2"/>
    </row>
    <row r="6" spans="1:9" x14ac:dyDescent="0.2">
      <c r="A6" s="1" t="s">
        <v>87</v>
      </c>
      <c r="B6" s="1" t="s">
        <v>39</v>
      </c>
      <c r="C6" s="1" t="s">
        <v>40</v>
      </c>
      <c r="D6" s="1" t="s">
        <v>107</v>
      </c>
      <c r="E6" s="7">
        <v>100</v>
      </c>
      <c r="F6" s="45">
        <v>50</v>
      </c>
      <c r="G6" s="7">
        <v>25</v>
      </c>
      <c r="H6" s="7">
        <v>75</v>
      </c>
      <c r="I6" s="2" t="s">
        <v>107</v>
      </c>
    </row>
    <row r="7" spans="1:9" x14ac:dyDescent="0.2">
      <c r="A7" s="1" t="s">
        <v>88</v>
      </c>
      <c r="B7" s="1" t="s">
        <v>45</v>
      </c>
      <c r="C7" s="1" t="s">
        <v>46</v>
      </c>
      <c r="D7" s="1" t="s">
        <v>108</v>
      </c>
      <c r="E7" s="7">
        <v>99</v>
      </c>
      <c r="F7" s="45">
        <v>49</v>
      </c>
      <c r="G7" s="7">
        <v>24</v>
      </c>
      <c r="H7" s="7">
        <v>74</v>
      </c>
      <c r="I7" s="2" t="s">
        <v>108</v>
      </c>
    </row>
    <row r="8" spans="1:9" x14ac:dyDescent="0.2">
      <c r="A8" s="1" t="s">
        <v>89</v>
      </c>
      <c r="B8" s="1" t="s">
        <v>80</v>
      </c>
      <c r="C8" s="1" t="s">
        <v>81</v>
      </c>
      <c r="D8" s="1" t="s">
        <v>109</v>
      </c>
      <c r="E8" s="7">
        <v>98</v>
      </c>
      <c r="F8" s="45">
        <v>48</v>
      </c>
      <c r="G8" s="7">
        <v>23</v>
      </c>
      <c r="H8" s="7">
        <v>73</v>
      </c>
      <c r="I8" s="2" t="s">
        <v>109</v>
      </c>
    </row>
    <row r="9" spans="1:9" x14ac:dyDescent="0.2">
      <c r="A9" s="1" t="s">
        <v>90</v>
      </c>
      <c r="B9" s="1" t="s">
        <v>49</v>
      </c>
      <c r="C9" s="1" t="s">
        <v>50</v>
      </c>
      <c r="D9" s="1" t="s">
        <v>110</v>
      </c>
      <c r="E9" s="7">
        <v>97</v>
      </c>
      <c r="F9" s="45">
        <v>47</v>
      </c>
      <c r="G9" s="7">
        <v>22</v>
      </c>
      <c r="H9" s="7">
        <v>72</v>
      </c>
      <c r="I9" s="2" t="s">
        <v>110</v>
      </c>
    </row>
    <row r="10" spans="1:9" x14ac:dyDescent="0.2">
      <c r="A10" s="1" t="s">
        <v>91</v>
      </c>
      <c r="B10" s="1" t="s">
        <v>49</v>
      </c>
      <c r="C10" s="1" t="s">
        <v>50</v>
      </c>
      <c r="D10" s="1" t="s">
        <v>111</v>
      </c>
      <c r="E10" s="7">
        <v>96</v>
      </c>
      <c r="F10" s="45">
        <v>46</v>
      </c>
      <c r="G10" s="7">
        <v>21</v>
      </c>
      <c r="H10" s="7">
        <v>71</v>
      </c>
      <c r="I10" s="2" t="s">
        <v>111</v>
      </c>
    </row>
    <row r="11" spans="1:9" x14ac:dyDescent="0.2">
      <c r="A11" s="1" t="s">
        <v>92</v>
      </c>
      <c r="B11" s="1" t="s">
        <v>39</v>
      </c>
      <c r="C11" s="1" t="s">
        <v>40</v>
      </c>
      <c r="D11" s="1" t="s">
        <v>112</v>
      </c>
      <c r="E11" s="7">
        <v>95</v>
      </c>
      <c r="F11" s="45">
        <v>45</v>
      </c>
      <c r="G11" s="7">
        <v>20</v>
      </c>
      <c r="H11" s="7">
        <v>70</v>
      </c>
      <c r="I11" s="2" t="s">
        <v>112</v>
      </c>
    </row>
    <row r="12" spans="1:9" x14ac:dyDescent="0.2">
      <c r="A12" s="1" t="s">
        <v>93</v>
      </c>
      <c r="B12" s="1" t="s">
        <v>57</v>
      </c>
      <c r="C12" s="1" t="s">
        <v>58</v>
      </c>
      <c r="D12" s="1" t="s">
        <v>113</v>
      </c>
      <c r="E12" s="7">
        <v>94</v>
      </c>
      <c r="F12" s="45">
        <v>44</v>
      </c>
      <c r="G12" s="7">
        <v>19</v>
      </c>
      <c r="H12" s="7">
        <v>69</v>
      </c>
      <c r="I12" s="2" t="s">
        <v>113</v>
      </c>
    </row>
    <row r="13" spans="1:9" x14ac:dyDescent="0.2">
      <c r="A13" s="1" t="s">
        <v>94</v>
      </c>
      <c r="B13" s="1" t="s">
        <v>39</v>
      </c>
      <c r="C13" s="1" t="s">
        <v>40</v>
      </c>
      <c r="D13" s="1" t="s">
        <v>114</v>
      </c>
      <c r="E13" s="7">
        <v>93</v>
      </c>
      <c r="F13" s="45">
        <v>43</v>
      </c>
      <c r="G13" s="7">
        <v>18</v>
      </c>
      <c r="H13" s="7">
        <v>68</v>
      </c>
      <c r="I13" s="2" t="s">
        <v>114</v>
      </c>
    </row>
    <row r="14" spans="1:9" x14ac:dyDescent="0.2">
      <c r="A14" s="1" t="s">
        <v>95</v>
      </c>
      <c r="B14" s="1" t="s">
        <v>80</v>
      </c>
      <c r="C14" s="1" t="s">
        <v>81</v>
      </c>
      <c r="D14" s="1" t="s">
        <v>115</v>
      </c>
      <c r="E14" s="7">
        <v>92</v>
      </c>
      <c r="F14" s="45">
        <v>42</v>
      </c>
      <c r="G14" s="7">
        <v>17</v>
      </c>
      <c r="H14" s="7">
        <v>67</v>
      </c>
      <c r="I14" s="2" t="s">
        <v>115</v>
      </c>
    </row>
    <row r="15" spans="1:9" x14ac:dyDescent="0.2">
      <c r="A15" s="1" t="s">
        <v>96</v>
      </c>
      <c r="B15" s="1" t="s">
        <v>61</v>
      </c>
      <c r="C15" s="1" t="s">
        <v>62</v>
      </c>
      <c r="D15" s="1" t="s">
        <v>116</v>
      </c>
      <c r="E15" s="7">
        <v>91</v>
      </c>
      <c r="F15" s="45">
        <v>41</v>
      </c>
      <c r="G15" s="7">
        <v>16</v>
      </c>
      <c r="H15" s="7">
        <v>66</v>
      </c>
      <c r="I15" s="2" t="s">
        <v>116</v>
      </c>
    </row>
    <row r="16" spans="1:9" x14ac:dyDescent="0.2">
      <c r="A16" s="1" t="s">
        <v>97</v>
      </c>
      <c r="B16" s="1" t="s">
        <v>49</v>
      </c>
      <c r="C16" s="1" t="s">
        <v>50</v>
      </c>
      <c r="D16" s="1" t="s">
        <v>117</v>
      </c>
      <c r="E16" s="7">
        <v>90</v>
      </c>
      <c r="F16" s="45">
        <v>40</v>
      </c>
      <c r="G16" s="7">
        <v>15</v>
      </c>
      <c r="H16" s="7">
        <v>65</v>
      </c>
      <c r="I16" s="2" t="s">
        <v>117</v>
      </c>
    </row>
    <row r="17" spans="1:9" x14ac:dyDescent="0.2">
      <c r="A17" s="1" t="s">
        <v>98</v>
      </c>
      <c r="B17" s="1" t="s">
        <v>65</v>
      </c>
      <c r="C17" s="1" t="s">
        <v>66</v>
      </c>
      <c r="D17" s="1" t="s">
        <v>118</v>
      </c>
      <c r="E17" s="7">
        <v>89</v>
      </c>
      <c r="F17" s="45">
        <v>39</v>
      </c>
      <c r="G17" s="7">
        <v>14</v>
      </c>
      <c r="H17" s="7">
        <v>64</v>
      </c>
      <c r="I17" s="2" t="s">
        <v>118</v>
      </c>
    </row>
    <row r="18" spans="1:9" x14ac:dyDescent="0.2">
      <c r="A18" s="1" t="s">
        <v>99</v>
      </c>
      <c r="B18" s="1" t="s">
        <v>65</v>
      </c>
      <c r="C18" s="1" t="s">
        <v>66</v>
      </c>
      <c r="D18" s="1" t="s">
        <v>119</v>
      </c>
      <c r="E18" s="7">
        <v>88</v>
      </c>
      <c r="F18" s="45">
        <v>38</v>
      </c>
      <c r="G18" s="7">
        <v>13</v>
      </c>
      <c r="H18" s="7">
        <v>63</v>
      </c>
      <c r="I18" s="2" t="s">
        <v>119</v>
      </c>
    </row>
    <row r="19" spans="1:9" x14ac:dyDescent="0.2">
      <c r="A19" s="1" t="s">
        <v>100</v>
      </c>
      <c r="B19" s="1" t="s">
        <v>68</v>
      </c>
      <c r="C19" s="1" t="s">
        <v>69</v>
      </c>
      <c r="D19" s="1" t="s">
        <v>120</v>
      </c>
      <c r="E19" s="7">
        <v>87</v>
      </c>
      <c r="F19" s="45">
        <v>37</v>
      </c>
      <c r="G19" s="7">
        <v>12</v>
      </c>
      <c r="H19" s="7">
        <v>62</v>
      </c>
      <c r="I19" s="2" t="s">
        <v>120</v>
      </c>
    </row>
    <row r="20" spans="1:9" x14ac:dyDescent="0.2">
      <c r="A20" s="1" t="s">
        <v>101</v>
      </c>
      <c r="B20" s="1" t="s">
        <v>68</v>
      </c>
      <c r="C20" s="1" t="s">
        <v>69</v>
      </c>
      <c r="D20" s="1" t="s">
        <v>121</v>
      </c>
      <c r="E20" s="7">
        <v>86</v>
      </c>
      <c r="F20" s="45">
        <v>36</v>
      </c>
      <c r="G20" s="7">
        <v>11</v>
      </c>
      <c r="H20" s="7">
        <v>61</v>
      </c>
      <c r="I20" s="2" t="s">
        <v>121</v>
      </c>
    </row>
    <row r="21" spans="1:9" x14ac:dyDescent="0.2">
      <c r="A21" s="1" t="s">
        <v>102</v>
      </c>
      <c r="B21" s="1" t="s">
        <v>72</v>
      </c>
      <c r="C21" s="1" t="s">
        <v>73</v>
      </c>
      <c r="D21" s="1" t="s">
        <v>74</v>
      </c>
      <c r="E21" s="7">
        <v>85</v>
      </c>
      <c r="F21" s="45">
        <v>35</v>
      </c>
      <c r="G21" s="7">
        <v>10</v>
      </c>
      <c r="H21" s="7">
        <v>60</v>
      </c>
      <c r="I21" s="2" t="s">
        <v>74</v>
      </c>
    </row>
    <row r="22" spans="1:9" x14ac:dyDescent="0.2">
      <c r="B22" s="1" t="s">
        <v>103</v>
      </c>
      <c r="C22" s="1" t="s">
        <v>103</v>
      </c>
      <c r="D22" s="1" t="s">
        <v>105</v>
      </c>
      <c r="E22" s="7">
        <v>84</v>
      </c>
      <c r="F22" s="45">
        <v>34</v>
      </c>
      <c r="G22" s="7">
        <v>9</v>
      </c>
      <c r="H22" s="7">
        <v>59</v>
      </c>
      <c r="I22" s="2" t="s">
        <v>105</v>
      </c>
    </row>
    <row r="23" spans="1:9" x14ac:dyDescent="0.2">
      <c r="E23" s="7"/>
      <c r="F23" s="45"/>
      <c r="G23" s="7"/>
      <c r="H23" s="7"/>
    </row>
    <row r="24" spans="1:9" x14ac:dyDescent="0.2">
      <c r="D24" s="1" t="s">
        <v>10</v>
      </c>
      <c r="E24" s="7">
        <f>SUM(E6:E22)</f>
        <v>1564</v>
      </c>
      <c r="F24" s="7">
        <f t="shared" ref="F24:H24" si="1">SUM(F6:F22)</f>
        <v>714</v>
      </c>
      <c r="G24" s="7">
        <f t="shared" si="1"/>
        <v>289</v>
      </c>
      <c r="H24" s="7">
        <f t="shared" si="1"/>
        <v>1139</v>
      </c>
      <c r="I24" s="2" t="s">
        <v>10</v>
      </c>
    </row>
  </sheetData>
  <mergeCells count="1">
    <mergeCell ref="E2:H2"/>
  </mergeCells>
  <pageMargins left="0.7" right="0.7" top="0.75" bottom="0.75" header="0.3" footer="0.3"/>
  <pageSetup paperSize="8" scale="21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>
      <selection activeCell="H33" sqref="H33"/>
    </sheetView>
  </sheetViews>
  <sheetFormatPr defaultRowHeight="11.25" x14ac:dyDescent="0.2"/>
  <cols>
    <col min="1" max="1" width="16.140625" style="1" customWidth="1"/>
    <col min="2" max="2" width="38.85546875" style="1" customWidth="1"/>
    <col min="3" max="3" width="12.28515625" style="1" bestFit="1" customWidth="1"/>
    <col min="4" max="8" width="8.7109375" style="1" customWidth="1"/>
    <col min="9" max="9" width="40.140625" style="1" bestFit="1" customWidth="1"/>
    <col min="10" max="16384" width="9.140625" style="1"/>
  </cols>
  <sheetData>
    <row r="1" spans="1:9" x14ac:dyDescent="0.2">
      <c r="A1" s="37" t="s">
        <v>18</v>
      </c>
    </row>
    <row r="2" spans="1:9" x14ac:dyDescent="0.2">
      <c r="D2" s="51" t="s">
        <v>22</v>
      </c>
      <c r="E2" s="51"/>
      <c r="F2" s="51"/>
      <c r="G2" s="51"/>
      <c r="H2" s="51"/>
    </row>
    <row r="3" spans="1:9" ht="64.5" customHeight="1" x14ac:dyDescent="0.2">
      <c r="A3" s="37" t="s">
        <v>2</v>
      </c>
      <c r="B3" s="37" t="s">
        <v>5</v>
      </c>
      <c r="C3" s="26" t="s">
        <v>106</v>
      </c>
      <c r="D3" s="17" t="s">
        <v>6</v>
      </c>
      <c r="E3" s="41" t="s">
        <v>19</v>
      </c>
      <c r="F3" s="42" t="s">
        <v>20</v>
      </c>
      <c r="G3" s="17" t="s">
        <v>8</v>
      </c>
      <c r="H3" s="17" t="s">
        <v>9</v>
      </c>
      <c r="I3" s="40" t="s">
        <v>5</v>
      </c>
    </row>
    <row r="4" spans="1:9" x14ac:dyDescent="0.2">
      <c r="A4" s="37"/>
      <c r="B4" s="37" t="s">
        <v>10</v>
      </c>
      <c r="C4" s="20">
        <f>SUM(C6:C22)</f>
        <v>8500000</v>
      </c>
      <c r="D4" s="20">
        <f t="shared" ref="D4:H4" si="0">SUM(D6:D22)</f>
        <v>1564</v>
      </c>
      <c r="E4" s="20">
        <f t="shared" si="0"/>
        <v>1139</v>
      </c>
      <c r="F4" s="20">
        <f t="shared" si="0"/>
        <v>31.844232091437974</v>
      </c>
      <c r="G4" s="20">
        <f t="shared" si="0"/>
        <v>714</v>
      </c>
      <c r="H4" s="20">
        <f t="shared" si="0"/>
        <v>289</v>
      </c>
      <c r="I4" s="40" t="s">
        <v>21</v>
      </c>
    </row>
    <row r="5" spans="1:9" x14ac:dyDescent="0.2">
      <c r="A5" s="37"/>
      <c r="B5" s="37"/>
      <c r="C5" s="20"/>
      <c r="D5" s="12"/>
      <c r="E5" s="38"/>
      <c r="F5" s="39"/>
      <c r="G5" s="12"/>
      <c r="H5" s="12"/>
      <c r="I5" s="40"/>
    </row>
    <row r="6" spans="1:9" x14ac:dyDescent="0.2">
      <c r="A6" s="1" t="s">
        <v>36</v>
      </c>
      <c r="B6" s="1" t="s">
        <v>37</v>
      </c>
      <c r="C6" s="20">
        <v>900000</v>
      </c>
      <c r="D6" s="12">
        <v>100</v>
      </c>
      <c r="E6" s="38">
        <v>75</v>
      </c>
      <c r="F6" s="39">
        <f>E6/C6*10000</f>
        <v>0.83333333333333326</v>
      </c>
      <c r="G6" s="12">
        <v>50</v>
      </c>
      <c r="H6" s="12">
        <v>25</v>
      </c>
      <c r="I6" s="2" t="s">
        <v>37</v>
      </c>
    </row>
    <row r="7" spans="1:9" x14ac:dyDescent="0.2">
      <c r="A7" s="1" t="s">
        <v>38</v>
      </c>
      <c r="B7" s="1" t="s">
        <v>41</v>
      </c>
      <c r="C7" s="20">
        <v>850000</v>
      </c>
      <c r="D7" s="12">
        <v>99</v>
      </c>
      <c r="E7" s="38">
        <v>74</v>
      </c>
      <c r="F7" s="39">
        <f t="shared" ref="F7:F22" si="1">E7/C7*10000</f>
        <v>0.87058823529411766</v>
      </c>
      <c r="G7" s="12">
        <v>49</v>
      </c>
      <c r="H7" s="12">
        <v>24</v>
      </c>
      <c r="I7" s="2" t="s">
        <v>41</v>
      </c>
    </row>
    <row r="8" spans="1:9" x14ac:dyDescent="0.2">
      <c r="A8" s="1" t="s">
        <v>42</v>
      </c>
      <c r="B8" s="1" t="s">
        <v>43</v>
      </c>
      <c r="C8" s="20">
        <v>800000</v>
      </c>
      <c r="D8" s="12">
        <v>98</v>
      </c>
      <c r="E8" s="38">
        <v>73</v>
      </c>
      <c r="F8" s="39">
        <f t="shared" si="1"/>
        <v>0.91249999999999998</v>
      </c>
      <c r="G8" s="12">
        <v>48</v>
      </c>
      <c r="H8" s="12">
        <v>23</v>
      </c>
      <c r="I8" s="2" t="s">
        <v>43</v>
      </c>
    </row>
    <row r="9" spans="1:9" x14ac:dyDescent="0.2">
      <c r="A9" s="1" t="s">
        <v>44</v>
      </c>
      <c r="B9" s="1" t="s">
        <v>47</v>
      </c>
      <c r="C9" s="20">
        <v>750000</v>
      </c>
      <c r="D9" s="12">
        <v>97</v>
      </c>
      <c r="E9" s="38">
        <v>72</v>
      </c>
      <c r="F9" s="39">
        <f t="shared" si="1"/>
        <v>0.96000000000000008</v>
      </c>
      <c r="G9" s="12">
        <v>47</v>
      </c>
      <c r="H9" s="12">
        <v>22</v>
      </c>
      <c r="I9" s="2" t="s">
        <v>47</v>
      </c>
    </row>
    <row r="10" spans="1:9" x14ac:dyDescent="0.2">
      <c r="A10" s="1" t="s">
        <v>48</v>
      </c>
      <c r="B10" s="1" t="s">
        <v>51</v>
      </c>
      <c r="C10" s="20">
        <v>700000</v>
      </c>
      <c r="D10" s="12">
        <v>96</v>
      </c>
      <c r="E10" s="38">
        <v>71</v>
      </c>
      <c r="F10" s="39">
        <f t="shared" si="1"/>
        <v>1.0142857142857142</v>
      </c>
      <c r="G10" s="12">
        <v>46</v>
      </c>
      <c r="H10" s="12">
        <v>21</v>
      </c>
      <c r="I10" s="2" t="s">
        <v>51</v>
      </c>
    </row>
    <row r="11" spans="1:9" x14ac:dyDescent="0.2">
      <c r="A11" s="1" t="s">
        <v>52</v>
      </c>
      <c r="B11" s="1" t="s">
        <v>53</v>
      </c>
      <c r="C11" s="20">
        <v>650000</v>
      </c>
      <c r="D11" s="12">
        <v>95</v>
      </c>
      <c r="E11" s="38">
        <v>70</v>
      </c>
      <c r="F11" s="39">
        <f t="shared" si="1"/>
        <v>1.0769230769230769</v>
      </c>
      <c r="G11" s="12">
        <v>45</v>
      </c>
      <c r="H11" s="12">
        <v>20</v>
      </c>
      <c r="I11" s="2" t="s">
        <v>53</v>
      </c>
    </row>
    <row r="12" spans="1:9" x14ac:dyDescent="0.2">
      <c r="A12" s="1" t="s">
        <v>54</v>
      </c>
      <c r="B12" s="1" t="s">
        <v>55</v>
      </c>
      <c r="C12" s="20">
        <v>600000</v>
      </c>
      <c r="D12" s="12">
        <v>94</v>
      </c>
      <c r="E12" s="38">
        <v>69</v>
      </c>
      <c r="F12" s="39">
        <f t="shared" si="1"/>
        <v>1.1500000000000001</v>
      </c>
      <c r="G12" s="12">
        <v>44</v>
      </c>
      <c r="H12" s="12">
        <v>19</v>
      </c>
      <c r="I12" s="2" t="s">
        <v>55</v>
      </c>
    </row>
    <row r="13" spans="1:9" x14ac:dyDescent="0.2">
      <c r="A13" s="1" t="s">
        <v>56</v>
      </c>
      <c r="B13" s="1" t="s">
        <v>59</v>
      </c>
      <c r="C13" s="20">
        <v>550000</v>
      </c>
      <c r="D13" s="12">
        <v>93</v>
      </c>
      <c r="E13" s="38">
        <v>68</v>
      </c>
      <c r="F13" s="39">
        <f t="shared" si="1"/>
        <v>1.2363636363636363</v>
      </c>
      <c r="G13" s="12">
        <v>43</v>
      </c>
      <c r="H13" s="12">
        <v>18</v>
      </c>
      <c r="I13" s="2" t="s">
        <v>59</v>
      </c>
    </row>
    <row r="14" spans="1:9" x14ac:dyDescent="0.2">
      <c r="A14" s="1" t="s">
        <v>60</v>
      </c>
      <c r="B14" s="1" t="s">
        <v>63</v>
      </c>
      <c r="C14" s="20">
        <v>500000</v>
      </c>
      <c r="D14" s="12">
        <v>92</v>
      </c>
      <c r="E14" s="38">
        <v>67</v>
      </c>
      <c r="F14" s="39">
        <f t="shared" si="1"/>
        <v>1.34</v>
      </c>
      <c r="G14" s="12">
        <v>42</v>
      </c>
      <c r="H14" s="12">
        <v>17</v>
      </c>
      <c r="I14" s="2" t="s">
        <v>63</v>
      </c>
    </row>
    <row r="15" spans="1:9" x14ac:dyDescent="0.2">
      <c r="A15" s="1" t="s">
        <v>64</v>
      </c>
      <c r="B15" s="1" t="s">
        <v>104</v>
      </c>
      <c r="C15" s="20">
        <v>450000</v>
      </c>
      <c r="D15" s="12">
        <v>91</v>
      </c>
      <c r="E15" s="38">
        <v>66</v>
      </c>
      <c r="F15" s="39">
        <f t="shared" si="1"/>
        <v>1.4666666666666666</v>
      </c>
      <c r="G15" s="12">
        <v>41</v>
      </c>
      <c r="H15" s="12">
        <v>16</v>
      </c>
      <c r="I15" s="2" t="s">
        <v>104</v>
      </c>
    </row>
    <row r="16" spans="1:9" x14ac:dyDescent="0.2">
      <c r="A16" s="1" t="s">
        <v>67</v>
      </c>
      <c r="B16" s="1" t="s">
        <v>70</v>
      </c>
      <c r="C16" s="20">
        <v>400000</v>
      </c>
      <c r="D16" s="12">
        <v>90</v>
      </c>
      <c r="E16" s="38">
        <v>65</v>
      </c>
      <c r="F16" s="39">
        <f t="shared" si="1"/>
        <v>1.625</v>
      </c>
      <c r="G16" s="12">
        <v>40</v>
      </c>
      <c r="H16" s="12">
        <v>15</v>
      </c>
      <c r="I16" s="2" t="s">
        <v>70</v>
      </c>
    </row>
    <row r="17" spans="1:9" x14ac:dyDescent="0.2">
      <c r="A17" s="1" t="s">
        <v>71</v>
      </c>
      <c r="B17" s="1" t="s">
        <v>74</v>
      </c>
      <c r="C17" s="20">
        <v>350000</v>
      </c>
      <c r="D17" s="12">
        <v>89</v>
      </c>
      <c r="E17" s="38">
        <v>64</v>
      </c>
      <c r="F17" s="39">
        <f t="shared" si="1"/>
        <v>1.8285714285714287</v>
      </c>
      <c r="G17" s="12">
        <v>39</v>
      </c>
      <c r="H17" s="12">
        <v>14</v>
      </c>
      <c r="I17" s="2" t="s">
        <v>74</v>
      </c>
    </row>
    <row r="18" spans="1:9" x14ac:dyDescent="0.2">
      <c r="A18" s="1" t="s">
        <v>75</v>
      </c>
      <c r="B18" s="1" t="s">
        <v>76</v>
      </c>
      <c r="C18" s="20">
        <v>300000</v>
      </c>
      <c r="D18" s="12">
        <v>88</v>
      </c>
      <c r="E18" s="38">
        <v>63</v>
      </c>
      <c r="F18" s="39">
        <f t="shared" si="1"/>
        <v>2.1</v>
      </c>
      <c r="G18" s="12">
        <v>38</v>
      </c>
      <c r="H18" s="12">
        <v>13</v>
      </c>
      <c r="I18" s="2" t="s">
        <v>76</v>
      </c>
    </row>
    <row r="19" spans="1:9" x14ac:dyDescent="0.2">
      <c r="A19" s="1" t="s">
        <v>77</v>
      </c>
      <c r="B19" s="1" t="s">
        <v>78</v>
      </c>
      <c r="C19" s="20">
        <v>250000</v>
      </c>
      <c r="D19" s="12">
        <v>87</v>
      </c>
      <c r="E19" s="38">
        <v>62</v>
      </c>
      <c r="F19" s="39">
        <f t="shared" si="1"/>
        <v>2.48</v>
      </c>
      <c r="G19" s="12">
        <v>37</v>
      </c>
      <c r="H19" s="12">
        <v>12</v>
      </c>
      <c r="I19" s="2" t="s">
        <v>78</v>
      </c>
    </row>
    <row r="20" spans="1:9" x14ac:dyDescent="0.2">
      <c r="A20" s="1" t="s">
        <v>79</v>
      </c>
      <c r="B20" s="1" t="s">
        <v>82</v>
      </c>
      <c r="C20" s="20">
        <v>200000</v>
      </c>
      <c r="D20" s="12">
        <v>86</v>
      </c>
      <c r="E20" s="38">
        <v>61</v>
      </c>
      <c r="F20" s="39">
        <f t="shared" si="1"/>
        <v>3.05</v>
      </c>
      <c r="G20" s="12">
        <v>36</v>
      </c>
      <c r="H20" s="12">
        <v>11</v>
      </c>
      <c r="I20" s="2" t="s">
        <v>82</v>
      </c>
    </row>
    <row r="21" spans="1:9" x14ac:dyDescent="0.2">
      <c r="A21" s="1" t="s">
        <v>83</v>
      </c>
      <c r="B21" s="1" t="s">
        <v>84</v>
      </c>
      <c r="C21" s="20">
        <v>150000</v>
      </c>
      <c r="D21" s="12">
        <v>85</v>
      </c>
      <c r="E21" s="38">
        <v>60</v>
      </c>
      <c r="F21" s="39">
        <f t="shared" si="1"/>
        <v>4</v>
      </c>
      <c r="G21" s="12">
        <v>35</v>
      </c>
      <c r="H21" s="12">
        <v>10</v>
      </c>
      <c r="I21" s="2" t="s">
        <v>84</v>
      </c>
    </row>
    <row r="22" spans="1:9" x14ac:dyDescent="0.2">
      <c r="A22" s="1" t="s">
        <v>85</v>
      </c>
      <c r="B22" s="1" t="s">
        <v>86</v>
      </c>
      <c r="C22" s="20">
        <v>100000</v>
      </c>
      <c r="D22" s="12">
        <v>84</v>
      </c>
      <c r="E22" s="38">
        <v>59</v>
      </c>
      <c r="F22" s="39">
        <f t="shared" si="1"/>
        <v>5.9</v>
      </c>
      <c r="G22" s="12">
        <v>34</v>
      </c>
      <c r="H22" s="12">
        <v>9</v>
      </c>
      <c r="I22" s="2" t="s">
        <v>86</v>
      </c>
    </row>
    <row r="23" spans="1:9" x14ac:dyDescent="0.2">
      <c r="B23" s="37"/>
      <c r="C23" s="20"/>
      <c r="D23" s="12"/>
      <c r="E23" s="38"/>
      <c r="F23" s="39"/>
      <c r="G23" s="12"/>
      <c r="H23" s="12"/>
      <c r="I23" s="40"/>
    </row>
    <row r="24" spans="1:9" x14ac:dyDescent="0.2">
      <c r="A24" s="37"/>
      <c r="B24" s="37" t="s">
        <v>10</v>
      </c>
      <c r="C24" s="20">
        <f>SUM(C6:C22)</f>
        <v>8500000</v>
      </c>
      <c r="D24" s="20">
        <f t="shared" ref="D24:H24" si="2">SUM(D6:D22)</f>
        <v>1564</v>
      </c>
      <c r="E24" s="20">
        <f t="shared" si="2"/>
        <v>1139</v>
      </c>
      <c r="F24" s="20">
        <f t="shared" si="2"/>
        <v>31.844232091437974</v>
      </c>
      <c r="G24" s="20">
        <f t="shared" si="2"/>
        <v>714</v>
      </c>
      <c r="H24" s="20">
        <f t="shared" si="2"/>
        <v>289</v>
      </c>
      <c r="I24" s="40" t="s">
        <v>10</v>
      </c>
    </row>
  </sheetData>
  <mergeCells count="1">
    <mergeCell ref="D2:H2"/>
  </mergeCells>
  <pageMargins left="0.7" right="0.7" top="0.75" bottom="0.75" header="0.3" footer="0.3"/>
  <pageSetup paperSize="8" scale="45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zoomScaleNormal="100" workbookViewId="0">
      <selection activeCell="H18" sqref="H18"/>
    </sheetView>
  </sheetViews>
  <sheetFormatPr defaultRowHeight="11.25" x14ac:dyDescent="0.2"/>
  <cols>
    <col min="1" max="1" width="16" style="1" customWidth="1"/>
    <col min="2" max="2" width="34.85546875" style="1" bestFit="1" customWidth="1"/>
    <col min="3" max="3" width="13" style="1" bestFit="1" customWidth="1"/>
    <col min="4" max="4" width="9.85546875" style="1" bestFit="1" customWidth="1"/>
    <col min="5" max="5" width="9.140625" style="1" bestFit="1" customWidth="1"/>
    <col min="6" max="6" width="11" style="1" bestFit="1" customWidth="1"/>
    <col min="7" max="7" width="9.140625" style="1" bestFit="1" customWidth="1"/>
    <col min="8" max="8" width="10.5703125" style="1" bestFit="1" customWidth="1"/>
    <col min="9" max="9" width="36.140625" style="1" bestFit="1" customWidth="1"/>
    <col min="10" max="16384" width="9.140625" style="1"/>
  </cols>
  <sheetData>
    <row r="1" spans="1:9" x14ac:dyDescent="0.2">
      <c r="A1" s="33" t="s">
        <v>0</v>
      </c>
    </row>
    <row r="2" spans="1:9" x14ac:dyDescent="0.2">
      <c r="D2" s="52" t="s">
        <v>22</v>
      </c>
      <c r="E2" s="52"/>
      <c r="F2" s="52"/>
      <c r="G2" s="52"/>
      <c r="H2" s="52"/>
    </row>
    <row r="3" spans="1:9" ht="64.5" customHeight="1" x14ac:dyDescent="0.2">
      <c r="A3" s="1" t="s">
        <v>12</v>
      </c>
      <c r="B3" s="1" t="s">
        <v>17</v>
      </c>
      <c r="C3" s="16" t="s">
        <v>125</v>
      </c>
      <c r="D3" s="17" t="s">
        <v>14</v>
      </c>
      <c r="E3" s="34" t="s">
        <v>15</v>
      </c>
      <c r="F3" s="34" t="s">
        <v>23</v>
      </c>
      <c r="G3" s="16" t="s">
        <v>16</v>
      </c>
      <c r="H3" s="16" t="s">
        <v>9</v>
      </c>
      <c r="I3" s="2" t="s">
        <v>17</v>
      </c>
    </row>
    <row r="4" spans="1:9" x14ac:dyDescent="0.2">
      <c r="B4" s="1" t="s">
        <v>10</v>
      </c>
      <c r="C4" s="11">
        <f>SUM(C6:C21)</f>
        <v>10000000</v>
      </c>
      <c r="D4" s="11">
        <f t="shared" ref="D4:H4" si="0">SUM(D6:D21)</f>
        <v>1480</v>
      </c>
      <c r="E4" s="11">
        <f t="shared" si="0"/>
        <v>1080</v>
      </c>
      <c r="F4" s="11">
        <f t="shared" si="0"/>
        <v>198.58469561913836</v>
      </c>
      <c r="G4" s="11">
        <f t="shared" si="0"/>
        <v>680</v>
      </c>
      <c r="H4" s="11">
        <f t="shared" si="0"/>
        <v>280</v>
      </c>
      <c r="I4" s="2" t="s">
        <v>24</v>
      </c>
    </row>
    <row r="5" spans="1:9" x14ac:dyDescent="0.2">
      <c r="C5" s="11"/>
      <c r="D5" s="5"/>
      <c r="E5" s="35"/>
      <c r="F5" s="36"/>
      <c r="G5" s="5"/>
      <c r="H5" s="5"/>
      <c r="I5" s="2"/>
    </row>
    <row r="6" spans="1:9" x14ac:dyDescent="0.2">
      <c r="A6" s="1" t="s">
        <v>87</v>
      </c>
      <c r="B6" s="1" t="s">
        <v>107</v>
      </c>
      <c r="C6" s="11">
        <v>1000000</v>
      </c>
      <c r="D6" s="5">
        <v>100</v>
      </c>
      <c r="E6" s="35">
        <v>75</v>
      </c>
      <c r="F6" s="36">
        <f>E6/C6*100000</f>
        <v>7.4999999999999991</v>
      </c>
      <c r="G6" s="5">
        <v>50</v>
      </c>
      <c r="H6" s="5">
        <v>25</v>
      </c>
      <c r="I6" s="2" t="s">
        <v>107</v>
      </c>
    </row>
    <row r="7" spans="1:9" x14ac:dyDescent="0.2">
      <c r="A7" s="1" t="s">
        <v>88</v>
      </c>
      <c r="B7" s="1" t="s">
        <v>108</v>
      </c>
      <c r="C7" s="11">
        <v>950000</v>
      </c>
      <c r="D7" s="5">
        <v>99</v>
      </c>
      <c r="E7" s="35">
        <v>74</v>
      </c>
      <c r="F7" s="36">
        <f t="shared" ref="F7:F22" si="1">E7/C7*100000</f>
        <v>7.7894736842105257</v>
      </c>
      <c r="G7" s="5">
        <v>49</v>
      </c>
      <c r="H7" s="5">
        <v>24</v>
      </c>
      <c r="I7" s="2" t="s">
        <v>108</v>
      </c>
    </row>
    <row r="8" spans="1:9" x14ac:dyDescent="0.2">
      <c r="A8" s="1" t="s">
        <v>89</v>
      </c>
      <c r="B8" s="1" t="s">
        <v>109</v>
      </c>
      <c r="C8" s="11">
        <v>900000</v>
      </c>
      <c r="D8" s="5">
        <v>98</v>
      </c>
      <c r="E8" s="35">
        <v>73</v>
      </c>
      <c r="F8" s="36">
        <f t="shared" si="1"/>
        <v>8.1111111111111107</v>
      </c>
      <c r="G8" s="5">
        <v>48</v>
      </c>
      <c r="H8" s="5">
        <v>23</v>
      </c>
      <c r="I8" s="2" t="s">
        <v>109</v>
      </c>
    </row>
    <row r="9" spans="1:9" x14ac:dyDescent="0.2">
      <c r="A9" s="1" t="s">
        <v>90</v>
      </c>
      <c r="B9" s="1" t="s">
        <v>110</v>
      </c>
      <c r="C9" s="11">
        <v>850000</v>
      </c>
      <c r="D9" s="5">
        <v>97</v>
      </c>
      <c r="E9" s="35">
        <v>72</v>
      </c>
      <c r="F9" s="36">
        <f t="shared" si="1"/>
        <v>8.4705882352941178</v>
      </c>
      <c r="G9" s="5">
        <v>47</v>
      </c>
      <c r="H9" s="5">
        <v>22</v>
      </c>
      <c r="I9" s="2" t="s">
        <v>110</v>
      </c>
    </row>
    <row r="10" spans="1:9" x14ac:dyDescent="0.2">
      <c r="A10" s="1" t="s">
        <v>91</v>
      </c>
      <c r="B10" s="1" t="s">
        <v>111</v>
      </c>
      <c r="C10" s="11">
        <v>800000</v>
      </c>
      <c r="D10" s="5">
        <v>96</v>
      </c>
      <c r="E10" s="35">
        <v>71</v>
      </c>
      <c r="F10" s="36">
        <f t="shared" si="1"/>
        <v>8.875</v>
      </c>
      <c r="G10" s="5">
        <v>46</v>
      </c>
      <c r="H10" s="5">
        <v>21</v>
      </c>
      <c r="I10" s="2" t="s">
        <v>111</v>
      </c>
    </row>
    <row r="11" spans="1:9" x14ac:dyDescent="0.2">
      <c r="A11" s="1" t="s">
        <v>92</v>
      </c>
      <c r="B11" s="1" t="s">
        <v>112</v>
      </c>
      <c r="C11" s="11">
        <v>750000</v>
      </c>
      <c r="D11" s="5">
        <v>95</v>
      </c>
      <c r="E11" s="35">
        <v>70</v>
      </c>
      <c r="F11" s="36">
        <f t="shared" si="1"/>
        <v>9.3333333333333321</v>
      </c>
      <c r="G11" s="5">
        <v>45</v>
      </c>
      <c r="H11" s="5">
        <v>20</v>
      </c>
      <c r="I11" s="2" t="s">
        <v>112</v>
      </c>
    </row>
    <row r="12" spans="1:9" x14ac:dyDescent="0.2">
      <c r="A12" s="1" t="s">
        <v>93</v>
      </c>
      <c r="B12" s="1" t="s">
        <v>113</v>
      </c>
      <c r="C12" s="11">
        <v>700000</v>
      </c>
      <c r="D12" s="5">
        <v>94</v>
      </c>
      <c r="E12" s="35">
        <v>69</v>
      </c>
      <c r="F12" s="36">
        <f t="shared" si="1"/>
        <v>9.8571428571428559</v>
      </c>
      <c r="G12" s="5">
        <v>44</v>
      </c>
      <c r="H12" s="5">
        <v>19</v>
      </c>
      <c r="I12" s="2" t="s">
        <v>113</v>
      </c>
    </row>
    <row r="13" spans="1:9" x14ac:dyDescent="0.2">
      <c r="A13" s="1" t="s">
        <v>94</v>
      </c>
      <c r="B13" s="1" t="s">
        <v>114</v>
      </c>
      <c r="C13" s="11">
        <v>650000</v>
      </c>
      <c r="D13" s="5">
        <v>93</v>
      </c>
      <c r="E13" s="35">
        <v>68</v>
      </c>
      <c r="F13" s="36">
        <f t="shared" si="1"/>
        <v>10.461538461538462</v>
      </c>
      <c r="G13" s="5">
        <v>43</v>
      </c>
      <c r="H13" s="5">
        <v>18</v>
      </c>
      <c r="I13" s="2" t="s">
        <v>114</v>
      </c>
    </row>
    <row r="14" spans="1:9" x14ac:dyDescent="0.2">
      <c r="A14" s="1" t="s">
        <v>95</v>
      </c>
      <c r="B14" s="1" t="s">
        <v>115</v>
      </c>
      <c r="C14" s="11">
        <v>600000</v>
      </c>
      <c r="D14" s="5">
        <v>92</v>
      </c>
      <c r="E14" s="35">
        <v>67</v>
      </c>
      <c r="F14" s="36">
        <f t="shared" si="1"/>
        <v>11.166666666666666</v>
      </c>
      <c r="G14" s="5">
        <v>42</v>
      </c>
      <c r="H14" s="5">
        <v>17</v>
      </c>
      <c r="I14" s="2" t="s">
        <v>115</v>
      </c>
    </row>
    <row r="15" spans="1:9" x14ac:dyDescent="0.2">
      <c r="A15" s="1" t="s">
        <v>96</v>
      </c>
      <c r="B15" s="1" t="s">
        <v>116</v>
      </c>
      <c r="C15" s="11">
        <v>550000</v>
      </c>
      <c r="D15" s="5">
        <v>91</v>
      </c>
      <c r="E15" s="35">
        <v>66</v>
      </c>
      <c r="F15" s="36">
        <f t="shared" si="1"/>
        <v>12</v>
      </c>
      <c r="G15" s="5">
        <v>41</v>
      </c>
      <c r="H15" s="5">
        <v>16</v>
      </c>
      <c r="I15" s="2" t="s">
        <v>116</v>
      </c>
    </row>
    <row r="16" spans="1:9" x14ac:dyDescent="0.2">
      <c r="A16" s="1" t="s">
        <v>97</v>
      </c>
      <c r="B16" s="1" t="s">
        <v>117</v>
      </c>
      <c r="C16" s="11">
        <v>500000</v>
      </c>
      <c r="D16" s="5">
        <v>90</v>
      </c>
      <c r="E16" s="35">
        <v>65</v>
      </c>
      <c r="F16" s="36">
        <f t="shared" si="1"/>
        <v>12.999999999999998</v>
      </c>
      <c r="G16" s="5">
        <v>40</v>
      </c>
      <c r="H16" s="5">
        <v>15</v>
      </c>
      <c r="I16" s="2" t="s">
        <v>117</v>
      </c>
    </row>
    <row r="17" spans="1:9" x14ac:dyDescent="0.2">
      <c r="A17" s="1" t="s">
        <v>98</v>
      </c>
      <c r="B17" s="1" t="s">
        <v>118</v>
      </c>
      <c r="C17" s="11">
        <v>450000</v>
      </c>
      <c r="D17" s="5">
        <v>89</v>
      </c>
      <c r="E17" s="35">
        <v>64</v>
      </c>
      <c r="F17" s="36">
        <f t="shared" si="1"/>
        <v>14.222222222222221</v>
      </c>
      <c r="G17" s="5">
        <v>39</v>
      </c>
      <c r="H17" s="5">
        <v>14</v>
      </c>
      <c r="I17" s="2" t="s">
        <v>118</v>
      </c>
    </row>
    <row r="18" spans="1:9" x14ac:dyDescent="0.2">
      <c r="A18" s="1" t="s">
        <v>99</v>
      </c>
      <c r="B18" s="1" t="s">
        <v>119</v>
      </c>
      <c r="C18" s="11">
        <v>400000</v>
      </c>
      <c r="D18" s="5">
        <v>88</v>
      </c>
      <c r="E18" s="35">
        <v>63</v>
      </c>
      <c r="F18" s="36">
        <f t="shared" si="1"/>
        <v>15.75</v>
      </c>
      <c r="G18" s="5">
        <v>38</v>
      </c>
      <c r="H18" s="5">
        <v>13</v>
      </c>
      <c r="I18" s="2" t="s">
        <v>119</v>
      </c>
    </row>
    <row r="19" spans="1:9" x14ac:dyDescent="0.2">
      <c r="A19" s="1" t="s">
        <v>100</v>
      </c>
      <c r="B19" s="1" t="s">
        <v>120</v>
      </c>
      <c r="C19" s="11">
        <v>350000</v>
      </c>
      <c r="D19" s="5">
        <v>87</v>
      </c>
      <c r="E19" s="35">
        <v>62</v>
      </c>
      <c r="F19" s="36">
        <f t="shared" si="1"/>
        <v>17.714285714285712</v>
      </c>
      <c r="G19" s="5">
        <v>37</v>
      </c>
      <c r="H19" s="5">
        <v>12</v>
      </c>
      <c r="I19" s="2" t="s">
        <v>120</v>
      </c>
    </row>
    <row r="20" spans="1:9" x14ac:dyDescent="0.2">
      <c r="A20" s="1" t="s">
        <v>101</v>
      </c>
      <c r="B20" s="1" t="s">
        <v>121</v>
      </c>
      <c r="C20" s="11">
        <v>300000</v>
      </c>
      <c r="D20" s="5">
        <v>86</v>
      </c>
      <c r="E20" s="35">
        <v>61</v>
      </c>
      <c r="F20" s="36">
        <f t="shared" si="1"/>
        <v>20.333333333333332</v>
      </c>
      <c r="G20" s="5">
        <v>36</v>
      </c>
      <c r="H20" s="5">
        <v>11</v>
      </c>
      <c r="I20" s="2" t="s">
        <v>121</v>
      </c>
    </row>
    <row r="21" spans="1:9" x14ac:dyDescent="0.2">
      <c r="A21" s="1" t="s">
        <v>102</v>
      </c>
      <c r="B21" s="1" t="s">
        <v>74</v>
      </c>
      <c r="C21" s="11">
        <v>250000</v>
      </c>
      <c r="D21" s="5">
        <v>85</v>
      </c>
      <c r="E21" s="35">
        <v>60</v>
      </c>
      <c r="F21" s="36">
        <f t="shared" si="1"/>
        <v>24</v>
      </c>
      <c r="G21" s="5">
        <v>35</v>
      </c>
      <c r="H21" s="5">
        <v>10</v>
      </c>
      <c r="I21" s="2" t="s">
        <v>74</v>
      </c>
    </row>
    <row r="22" spans="1:9" x14ac:dyDescent="0.2">
      <c r="B22" s="1" t="s">
        <v>105</v>
      </c>
      <c r="C22" s="11">
        <v>200000</v>
      </c>
      <c r="D22" s="5">
        <v>84</v>
      </c>
      <c r="E22" s="35">
        <v>59</v>
      </c>
      <c r="F22" s="36">
        <f t="shared" si="1"/>
        <v>29.5</v>
      </c>
      <c r="G22" s="5">
        <v>34</v>
      </c>
      <c r="H22" s="5">
        <v>9</v>
      </c>
      <c r="I22" s="2" t="s">
        <v>105</v>
      </c>
    </row>
    <row r="23" spans="1:9" x14ac:dyDescent="0.2">
      <c r="C23" s="11"/>
      <c r="D23" s="5"/>
      <c r="E23" s="35"/>
      <c r="F23" s="36"/>
      <c r="G23" s="5"/>
      <c r="H23" s="5"/>
      <c r="I23" s="2"/>
    </row>
    <row r="24" spans="1:9" x14ac:dyDescent="0.2">
      <c r="B24" s="1" t="s">
        <v>10</v>
      </c>
      <c r="C24" s="11">
        <f>SUM(C6:C21)</f>
        <v>10000000</v>
      </c>
      <c r="D24" s="11">
        <f t="shared" ref="D24:H24" si="2">SUM(D6:D21)</f>
        <v>1480</v>
      </c>
      <c r="E24" s="11">
        <f t="shared" si="2"/>
        <v>1080</v>
      </c>
      <c r="F24" s="11">
        <f t="shared" si="2"/>
        <v>198.58469561913836</v>
      </c>
      <c r="G24" s="11">
        <f t="shared" si="2"/>
        <v>680</v>
      </c>
      <c r="H24" s="11">
        <f t="shared" si="2"/>
        <v>280</v>
      </c>
      <c r="I24" s="2" t="s">
        <v>24</v>
      </c>
    </row>
  </sheetData>
  <mergeCells count="1">
    <mergeCell ref="D2:H2"/>
  </mergeCells>
  <pageMargins left="0.7" right="0.7" top="0.75" bottom="0.75" header="0.3" footer="0.3"/>
  <pageSetup paperSize="8" scale="4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zoomScaleNormal="100" workbookViewId="0">
      <selection activeCell="B29" sqref="B29"/>
    </sheetView>
  </sheetViews>
  <sheetFormatPr defaultRowHeight="11.25" x14ac:dyDescent="0.2"/>
  <cols>
    <col min="1" max="1" width="15.85546875" style="1" customWidth="1"/>
    <col min="2" max="2" width="38.28515625" style="1" bestFit="1" customWidth="1"/>
    <col min="3" max="3" width="8.5703125" style="1" bestFit="1" customWidth="1"/>
    <col min="4" max="5" width="7.28515625" style="1" bestFit="1" customWidth="1"/>
    <col min="6" max="6" width="40.140625" style="2" bestFit="1" customWidth="1"/>
    <col min="7" max="16384" width="9.140625" style="1"/>
  </cols>
  <sheetData>
    <row r="1" spans="1:6" x14ac:dyDescent="0.2">
      <c r="A1" s="1" t="s">
        <v>0</v>
      </c>
    </row>
    <row r="2" spans="1:6" ht="15" customHeight="1" x14ac:dyDescent="0.2">
      <c r="C2" s="49" t="s">
        <v>33</v>
      </c>
      <c r="D2" s="49"/>
      <c r="E2" s="49"/>
    </row>
    <row r="3" spans="1:6" ht="45" customHeight="1" x14ac:dyDescent="0.2">
      <c r="A3" s="1" t="s">
        <v>2</v>
      </c>
      <c r="B3" s="6" t="s">
        <v>5</v>
      </c>
      <c r="C3" s="16" t="s">
        <v>28</v>
      </c>
      <c r="D3" s="16" t="s">
        <v>30</v>
      </c>
      <c r="E3" s="16" t="s">
        <v>32</v>
      </c>
      <c r="F3" s="2" t="s">
        <v>5</v>
      </c>
    </row>
    <row r="4" spans="1:6" x14ac:dyDescent="0.2">
      <c r="B4" s="1" t="s">
        <v>10</v>
      </c>
      <c r="C4" s="20">
        <f>SUM(C6:C22)</f>
        <v>1564</v>
      </c>
      <c r="D4" s="20">
        <f t="shared" ref="D4:E4" si="0">SUM(D6:D22)</f>
        <v>1139</v>
      </c>
      <c r="E4" s="20">
        <f t="shared" si="0"/>
        <v>714</v>
      </c>
      <c r="F4" s="2" t="s">
        <v>10</v>
      </c>
    </row>
    <row r="5" spans="1:6" x14ac:dyDescent="0.2">
      <c r="C5" s="20"/>
      <c r="D5" s="20"/>
      <c r="E5" s="20"/>
    </row>
    <row r="6" spans="1:6" x14ac:dyDescent="0.2">
      <c r="A6" s="1" t="s">
        <v>36</v>
      </c>
      <c r="B6" s="1" t="s">
        <v>37</v>
      </c>
      <c r="C6" s="7">
        <v>100</v>
      </c>
      <c r="D6" s="7">
        <v>75</v>
      </c>
      <c r="E6" s="7">
        <v>50</v>
      </c>
      <c r="F6" s="2" t="s">
        <v>37</v>
      </c>
    </row>
    <row r="7" spans="1:6" x14ac:dyDescent="0.2">
      <c r="A7" s="1" t="s">
        <v>38</v>
      </c>
      <c r="B7" s="1" t="s">
        <v>41</v>
      </c>
      <c r="C7" s="7">
        <v>99</v>
      </c>
      <c r="D7" s="7">
        <v>74</v>
      </c>
      <c r="E7" s="7">
        <v>49</v>
      </c>
      <c r="F7" s="2" t="s">
        <v>41</v>
      </c>
    </row>
    <row r="8" spans="1:6" x14ac:dyDescent="0.2">
      <c r="A8" s="1" t="s">
        <v>42</v>
      </c>
      <c r="B8" s="1" t="s">
        <v>43</v>
      </c>
      <c r="C8" s="7">
        <v>98</v>
      </c>
      <c r="D8" s="7">
        <v>73</v>
      </c>
      <c r="E8" s="7">
        <v>48</v>
      </c>
      <c r="F8" s="2" t="s">
        <v>43</v>
      </c>
    </row>
    <row r="9" spans="1:6" x14ac:dyDescent="0.2">
      <c r="A9" s="1" t="s">
        <v>44</v>
      </c>
      <c r="B9" s="1" t="s">
        <v>47</v>
      </c>
      <c r="C9" s="7">
        <v>97</v>
      </c>
      <c r="D9" s="7">
        <v>72</v>
      </c>
      <c r="E9" s="7">
        <v>47</v>
      </c>
      <c r="F9" s="2" t="s">
        <v>47</v>
      </c>
    </row>
    <row r="10" spans="1:6" x14ac:dyDescent="0.2">
      <c r="A10" s="1" t="s">
        <v>48</v>
      </c>
      <c r="B10" s="1" t="s">
        <v>51</v>
      </c>
      <c r="C10" s="7">
        <v>96</v>
      </c>
      <c r="D10" s="7">
        <v>71</v>
      </c>
      <c r="E10" s="7">
        <v>46</v>
      </c>
      <c r="F10" s="2" t="s">
        <v>51</v>
      </c>
    </row>
    <row r="11" spans="1:6" x14ac:dyDescent="0.2">
      <c r="A11" s="1" t="s">
        <v>52</v>
      </c>
      <c r="B11" s="1" t="s">
        <v>53</v>
      </c>
      <c r="C11" s="7">
        <v>95</v>
      </c>
      <c r="D11" s="7">
        <v>70</v>
      </c>
      <c r="E11" s="7">
        <v>45</v>
      </c>
      <c r="F11" s="2" t="s">
        <v>53</v>
      </c>
    </row>
    <row r="12" spans="1:6" x14ac:dyDescent="0.2">
      <c r="A12" s="1" t="s">
        <v>54</v>
      </c>
      <c r="B12" s="1" t="s">
        <v>122</v>
      </c>
      <c r="C12" s="7">
        <v>94</v>
      </c>
      <c r="D12" s="7">
        <v>69</v>
      </c>
      <c r="E12" s="7">
        <v>44</v>
      </c>
      <c r="F12" s="2" t="s">
        <v>122</v>
      </c>
    </row>
    <row r="13" spans="1:6" x14ac:dyDescent="0.2">
      <c r="A13" s="1" t="s">
        <v>56</v>
      </c>
      <c r="B13" s="1" t="s">
        <v>59</v>
      </c>
      <c r="C13" s="7">
        <v>93</v>
      </c>
      <c r="D13" s="7">
        <v>68</v>
      </c>
      <c r="E13" s="7">
        <v>43</v>
      </c>
      <c r="F13" s="2" t="s">
        <v>59</v>
      </c>
    </row>
    <row r="14" spans="1:6" x14ac:dyDescent="0.2">
      <c r="A14" s="1" t="s">
        <v>60</v>
      </c>
      <c r="B14" s="1" t="s">
        <v>63</v>
      </c>
      <c r="C14" s="7">
        <v>92</v>
      </c>
      <c r="D14" s="7">
        <v>67</v>
      </c>
      <c r="E14" s="7">
        <v>42</v>
      </c>
      <c r="F14" s="2" t="s">
        <v>63</v>
      </c>
    </row>
    <row r="15" spans="1:6" x14ac:dyDescent="0.2">
      <c r="A15" s="1" t="s">
        <v>64</v>
      </c>
      <c r="B15" s="1" t="s">
        <v>123</v>
      </c>
      <c r="C15" s="7">
        <v>91</v>
      </c>
      <c r="D15" s="7">
        <v>66</v>
      </c>
      <c r="E15" s="7">
        <v>41</v>
      </c>
      <c r="F15" s="2" t="s">
        <v>123</v>
      </c>
    </row>
    <row r="16" spans="1:6" x14ac:dyDescent="0.2">
      <c r="A16" s="1" t="s">
        <v>67</v>
      </c>
      <c r="B16" s="1" t="s">
        <v>70</v>
      </c>
      <c r="C16" s="7">
        <v>90</v>
      </c>
      <c r="D16" s="7">
        <v>65</v>
      </c>
      <c r="E16" s="7">
        <v>40</v>
      </c>
      <c r="F16" s="2" t="s">
        <v>70</v>
      </c>
    </row>
    <row r="17" spans="1:6" x14ac:dyDescent="0.2">
      <c r="A17" s="1" t="s">
        <v>71</v>
      </c>
      <c r="B17" s="1" t="s">
        <v>74</v>
      </c>
      <c r="C17" s="7">
        <v>89</v>
      </c>
      <c r="D17" s="7">
        <v>64</v>
      </c>
      <c r="E17" s="7">
        <v>39</v>
      </c>
      <c r="F17" s="2" t="s">
        <v>74</v>
      </c>
    </row>
    <row r="18" spans="1:6" x14ac:dyDescent="0.2">
      <c r="A18" s="1" t="s">
        <v>75</v>
      </c>
      <c r="B18" s="1" t="s">
        <v>76</v>
      </c>
      <c r="C18" s="7">
        <v>88</v>
      </c>
      <c r="D18" s="7">
        <v>63</v>
      </c>
      <c r="E18" s="7">
        <v>38</v>
      </c>
      <c r="F18" s="2" t="s">
        <v>76</v>
      </c>
    </row>
    <row r="19" spans="1:6" x14ac:dyDescent="0.2">
      <c r="A19" s="1" t="s">
        <v>77</v>
      </c>
      <c r="B19" s="1" t="s">
        <v>78</v>
      </c>
      <c r="C19" s="7">
        <v>87</v>
      </c>
      <c r="D19" s="7">
        <v>62</v>
      </c>
      <c r="E19" s="7">
        <v>37</v>
      </c>
      <c r="F19" s="2" t="s">
        <v>78</v>
      </c>
    </row>
    <row r="20" spans="1:6" x14ac:dyDescent="0.2">
      <c r="A20" s="1" t="s">
        <v>79</v>
      </c>
      <c r="B20" s="1" t="s">
        <v>82</v>
      </c>
      <c r="C20" s="7">
        <v>86</v>
      </c>
      <c r="D20" s="7">
        <v>61</v>
      </c>
      <c r="E20" s="7">
        <v>36</v>
      </c>
      <c r="F20" s="2" t="s">
        <v>82</v>
      </c>
    </row>
    <row r="21" spans="1:6" x14ac:dyDescent="0.2">
      <c r="A21" s="1" t="s">
        <v>83</v>
      </c>
      <c r="B21" s="1" t="s">
        <v>84</v>
      </c>
      <c r="C21" s="7">
        <v>85</v>
      </c>
      <c r="D21" s="7">
        <v>60</v>
      </c>
      <c r="E21" s="7">
        <v>35</v>
      </c>
      <c r="F21" s="2" t="s">
        <v>84</v>
      </c>
    </row>
    <row r="22" spans="1:6" x14ac:dyDescent="0.2">
      <c r="A22" s="1" t="s">
        <v>85</v>
      </c>
      <c r="B22" s="1" t="s">
        <v>86</v>
      </c>
      <c r="C22" s="7">
        <v>84</v>
      </c>
      <c r="D22" s="7">
        <v>59</v>
      </c>
      <c r="E22" s="7">
        <v>34</v>
      </c>
      <c r="F22" s="2" t="s">
        <v>86</v>
      </c>
    </row>
    <row r="23" spans="1:6" x14ac:dyDescent="0.2">
      <c r="C23" s="7"/>
      <c r="D23" s="7"/>
      <c r="E23" s="7"/>
    </row>
    <row r="24" spans="1:6" x14ac:dyDescent="0.2">
      <c r="B24" s="1" t="s">
        <v>10</v>
      </c>
      <c r="C24" s="20">
        <f>SUM(C6:C22)</f>
        <v>1564</v>
      </c>
      <c r="D24" s="20">
        <f t="shared" ref="D24:E24" si="1">SUM(D6:D22)</f>
        <v>1139</v>
      </c>
      <c r="E24" s="20">
        <f t="shared" si="1"/>
        <v>714</v>
      </c>
    </row>
  </sheetData>
  <mergeCells count="1">
    <mergeCell ref="C2:E2"/>
  </mergeCells>
  <pageMargins left="0.7" right="0.7" top="0.75" bottom="0.75" header="0.3" footer="0.3"/>
  <pageSetup paperSize="8" scale="17" fitToHeight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zoomScaleNormal="100" workbookViewId="0">
      <selection activeCell="H41" sqref="H41"/>
    </sheetView>
  </sheetViews>
  <sheetFormatPr defaultRowHeight="11.25" x14ac:dyDescent="0.2"/>
  <cols>
    <col min="1" max="1" width="16" style="1" customWidth="1"/>
    <col min="2" max="2" width="38.85546875" style="1" bestFit="1" customWidth="1"/>
    <col min="3" max="3" width="11.5703125" style="1" bestFit="1" customWidth="1"/>
    <col min="4" max="5" width="6.28515625" style="1" customWidth="1"/>
    <col min="6" max="6" width="6.28515625" style="8" customWidth="1"/>
    <col min="7" max="7" width="6.28515625" style="1" customWidth="1"/>
    <col min="8" max="8" width="6.28515625" style="8" customWidth="1"/>
    <col min="9" max="9" width="40.140625" style="1" bestFit="1" customWidth="1"/>
    <col min="10" max="16384" width="9.140625" style="1"/>
  </cols>
  <sheetData>
    <row r="1" spans="1:9" x14ac:dyDescent="0.2">
      <c r="A1" s="23" t="s">
        <v>0</v>
      </c>
    </row>
    <row r="2" spans="1:9" x14ac:dyDescent="0.2">
      <c r="A2" s="3"/>
      <c r="C2" s="24"/>
      <c r="D2" s="51" t="s">
        <v>25</v>
      </c>
      <c r="E2" s="51"/>
      <c r="F2" s="51"/>
      <c r="G2" s="51"/>
      <c r="H2" s="51"/>
    </row>
    <row r="3" spans="1:9" ht="33.75" x14ac:dyDescent="0.2">
      <c r="A3" s="25" t="s">
        <v>2</v>
      </c>
      <c r="B3" s="5" t="s">
        <v>5</v>
      </c>
      <c r="C3" s="26" t="s">
        <v>124</v>
      </c>
      <c r="D3" s="27" t="s">
        <v>28</v>
      </c>
      <c r="E3" s="18" t="s">
        <v>29</v>
      </c>
      <c r="F3" s="28" t="s">
        <v>30</v>
      </c>
      <c r="G3" s="18" t="s">
        <v>31</v>
      </c>
      <c r="H3" s="28" t="s">
        <v>32</v>
      </c>
      <c r="I3" s="19" t="s">
        <v>5</v>
      </c>
    </row>
    <row r="4" spans="1:9" x14ac:dyDescent="0.2">
      <c r="A4" s="5"/>
      <c r="B4" s="5" t="s">
        <v>10</v>
      </c>
      <c r="C4" s="20">
        <f>SUM(C6:C22)</f>
        <v>10200000</v>
      </c>
      <c r="D4" s="20">
        <f t="shared" ref="D4:H4" si="0">SUM(D6:D22)</f>
        <v>1564</v>
      </c>
      <c r="E4" s="20">
        <f t="shared" si="0"/>
        <v>31.630501180965577</v>
      </c>
      <c r="F4" s="20">
        <f t="shared" si="0"/>
        <v>1139</v>
      </c>
      <c r="G4" s="20">
        <f t="shared" si="0"/>
        <v>22.808469561913828</v>
      </c>
      <c r="H4" s="20">
        <f t="shared" si="0"/>
        <v>289</v>
      </c>
      <c r="I4" s="19" t="s">
        <v>10</v>
      </c>
    </row>
    <row r="5" spans="1:9" x14ac:dyDescent="0.2">
      <c r="A5" s="5"/>
      <c r="B5" s="5"/>
      <c r="C5" s="20"/>
      <c r="D5" s="14"/>
      <c r="E5" s="29"/>
      <c r="F5" s="30"/>
      <c r="G5" s="29"/>
      <c r="H5" s="30"/>
      <c r="I5" s="5"/>
    </row>
    <row r="6" spans="1:9" x14ac:dyDescent="0.2">
      <c r="A6" s="5" t="s">
        <v>36</v>
      </c>
      <c r="B6" s="1" t="s">
        <v>37</v>
      </c>
      <c r="C6" s="20">
        <v>1000000</v>
      </c>
      <c r="D6" s="31">
        <v>100</v>
      </c>
      <c r="E6" s="29">
        <f>D6/C6*10000</f>
        <v>1</v>
      </c>
      <c r="F6" s="30">
        <v>75</v>
      </c>
      <c r="G6" s="29">
        <f>F6/C6*10000</f>
        <v>0.74999999999999989</v>
      </c>
      <c r="H6" s="30">
        <v>25</v>
      </c>
      <c r="I6" s="2" t="s">
        <v>37</v>
      </c>
    </row>
    <row r="7" spans="1:9" x14ac:dyDescent="0.2">
      <c r="A7" s="5" t="s">
        <v>38</v>
      </c>
      <c r="B7" s="1" t="s">
        <v>41</v>
      </c>
      <c r="C7" s="20">
        <v>950000</v>
      </c>
      <c r="D7" s="31">
        <v>99</v>
      </c>
      <c r="E7" s="29">
        <f t="shared" ref="E7:E22" si="1">D7/C7*10000</f>
        <v>1.0421052631578946</v>
      </c>
      <c r="F7" s="30">
        <v>74</v>
      </c>
      <c r="G7" s="29">
        <f t="shared" ref="G7:G22" si="2">F7/C7*10000</f>
        <v>0.77894736842105261</v>
      </c>
      <c r="H7" s="30">
        <v>24</v>
      </c>
      <c r="I7" s="2" t="s">
        <v>41</v>
      </c>
    </row>
    <row r="8" spans="1:9" x14ac:dyDescent="0.2">
      <c r="A8" s="5" t="s">
        <v>42</v>
      </c>
      <c r="B8" s="1" t="s">
        <v>43</v>
      </c>
      <c r="C8" s="20">
        <v>900000</v>
      </c>
      <c r="D8" s="31">
        <v>98</v>
      </c>
      <c r="E8" s="29">
        <f t="shared" si="1"/>
        <v>1.088888888888889</v>
      </c>
      <c r="F8" s="30">
        <v>73</v>
      </c>
      <c r="G8" s="29">
        <f t="shared" si="2"/>
        <v>0.81111111111111101</v>
      </c>
      <c r="H8" s="30">
        <v>23</v>
      </c>
      <c r="I8" s="2" t="s">
        <v>43</v>
      </c>
    </row>
    <row r="9" spans="1:9" x14ac:dyDescent="0.2">
      <c r="A9" s="5" t="s">
        <v>44</v>
      </c>
      <c r="B9" s="1" t="s">
        <v>47</v>
      </c>
      <c r="C9" s="20">
        <v>850000</v>
      </c>
      <c r="D9" s="31">
        <v>97</v>
      </c>
      <c r="E9" s="29">
        <f t="shared" si="1"/>
        <v>1.1411764705882352</v>
      </c>
      <c r="F9" s="30">
        <v>72</v>
      </c>
      <c r="G9" s="29">
        <f t="shared" si="2"/>
        <v>0.84705882352941186</v>
      </c>
      <c r="H9" s="30">
        <v>22</v>
      </c>
      <c r="I9" s="2" t="s">
        <v>47</v>
      </c>
    </row>
    <row r="10" spans="1:9" x14ac:dyDescent="0.2">
      <c r="A10" s="5" t="s">
        <v>48</v>
      </c>
      <c r="B10" s="1" t="s">
        <v>51</v>
      </c>
      <c r="C10" s="20">
        <v>800000</v>
      </c>
      <c r="D10" s="31">
        <v>96</v>
      </c>
      <c r="E10" s="29">
        <f t="shared" si="1"/>
        <v>1.2</v>
      </c>
      <c r="F10" s="30">
        <v>71</v>
      </c>
      <c r="G10" s="29">
        <f t="shared" si="2"/>
        <v>0.88750000000000007</v>
      </c>
      <c r="H10" s="30">
        <v>21</v>
      </c>
      <c r="I10" s="2" t="s">
        <v>51</v>
      </c>
    </row>
    <row r="11" spans="1:9" x14ac:dyDescent="0.2">
      <c r="A11" s="5" t="s">
        <v>52</v>
      </c>
      <c r="B11" s="1" t="s">
        <v>53</v>
      </c>
      <c r="C11" s="20">
        <v>750000</v>
      </c>
      <c r="D11" s="31">
        <v>95</v>
      </c>
      <c r="E11" s="29">
        <f t="shared" si="1"/>
        <v>1.2666666666666666</v>
      </c>
      <c r="F11" s="30">
        <v>70</v>
      </c>
      <c r="G11" s="29">
        <f t="shared" si="2"/>
        <v>0.93333333333333335</v>
      </c>
      <c r="H11" s="30">
        <v>20</v>
      </c>
      <c r="I11" s="2" t="s">
        <v>53</v>
      </c>
    </row>
    <row r="12" spans="1:9" x14ac:dyDescent="0.2">
      <c r="A12" s="5" t="s">
        <v>54</v>
      </c>
      <c r="B12" s="1" t="s">
        <v>122</v>
      </c>
      <c r="C12" s="20">
        <v>700000</v>
      </c>
      <c r="D12" s="31">
        <v>94</v>
      </c>
      <c r="E12" s="29">
        <f t="shared" si="1"/>
        <v>1.3428571428571427</v>
      </c>
      <c r="F12" s="30">
        <v>69</v>
      </c>
      <c r="G12" s="29">
        <f t="shared" si="2"/>
        <v>0.98571428571428565</v>
      </c>
      <c r="H12" s="30">
        <v>19</v>
      </c>
      <c r="I12" s="2" t="s">
        <v>122</v>
      </c>
    </row>
    <row r="13" spans="1:9" x14ac:dyDescent="0.2">
      <c r="A13" s="5" t="s">
        <v>56</v>
      </c>
      <c r="B13" s="1" t="s">
        <v>59</v>
      </c>
      <c r="C13" s="20">
        <v>650000</v>
      </c>
      <c r="D13" s="31">
        <v>93</v>
      </c>
      <c r="E13" s="29">
        <f t="shared" si="1"/>
        <v>1.4307692307692308</v>
      </c>
      <c r="F13" s="30">
        <v>68</v>
      </c>
      <c r="G13" s="29">
        <f t="shared" si="2"/>
        <v>1.0461538461538462</v>
      </c>
      <c r="H13" s="30">
        <v>18</v>
      </c>
      <c r="I13" s="2" t="s">
        <v>59</v>
      </c>
    </row>
    <row r="14" spans="1:9" x14ac:dyDescent="0.2">
      <c r="A14" s="5" t="s">
        <v>60</v>
      </c>
      <c r="B14" s="1" t="s">
        <v>63</v>
      </c>
      <c r="C14" s="20">
        <v>600000</v>
      </c>
      <c r="D14" s="31">
        <v>92</v>
      </c>
      <c r="E14" s="29">
        <f t="shared" si="1"/>
        <v>1.5333333333333334</v>
      </c>
      <c r="F14" s="30">
        <v>67</v>
      </c>
      <c r="G14" s="29">
        <f t="shared" si="2"/>
        <v>1.1166666666666667</v>
      </c>
      <c r="H14" s="30">
        <v>17</v>
      </c>
      <c r="I14" s="2" t="s">
        <v>63</v>
      </c>
    </row>
    <row r="15" spans="1:9" x14ac:dyDescent="0.2">
      <c r="A15" s="5" t="s">
        <v>64</v>
      </c>
      <c r="B15" s="1" t="s">
        <v>123</v>
      </c>
      <c r="C15" s="20">
        <v>550000</v>
      </c>
      <c r="D15" s="31">
        <v>91</v>
      </c>
      <c r="E15" s="29">
        <f t="shared" si="1"/>
        <v>1.6545454545454545</v>
      </c>
      <c r="F15" s="30">
        <v>66</v>
      </c>
      <c r="G15" s="29">
        <f t="shared" si="2"/>
        <v>1.2</v>
      </c>
      <c r="H15" s="30">
        <v>16</v>
      </c>
      <c r="I15" s="2" t="s">
        <v>123</v>
      </c>
    </row>
    <row r="16" spans="1:9" x14ac:dyDescent="0.2">
      <c r="A16" s="5" t="s">
        <v>67</v>
      </c>
      <c r="B16" s="1" t="s">
        <v>70</v>
      </c>
      <c r="C16" s="20">
        <v>500000</v>
      </c>
      <c r="D16" s="31">
        <v>90</v>
      </c>
      <c r="E16" s="29">
        <f t="shared" si="1"/>
        <v>1.8</v>
      </c>
      <c r="F16" s="30">
        <v>65</v>
      </c>
      <c r="G16" s="29">
        <f t="shared" si="2"/>
        <v>1.2999999999999998</v>
      </c>
      <c r="H16" s="30">
        <v>15</v>
      </c>
      <c r="I16" s="2" t="s">
        <v>70</v>
      </c>
    </row>
    <row r="17" spans="1:9" x14ac:dyDescent="0.2">
      <c r="A17" s="5" t="s">
        <v>71</v>
      </c>
      <c r="B17" s="1" t="s">
        <v>74</v>
      </c>
      <c r="C17" s="20">
        <v>450000</v>
      </c>
      <c r="D17" s="31">
        <v>89</v>
      </c>
      <c r="E17" s="29">
        <f t="shared" si="1"/>
        <v>1.9777777777777779</v>
      </c>
      <c r="F17" s="30">
        <v>64</v>
      </c>
      <c r="G17" s="29">
        <f t="shared" si="2"/>
        <v>1.4222222222222221</v>
      </c>
      <c r="H17" s="30">
        <v>14</v>
      </c>
      <c r="I17" s="2" t="s">
        <v>74</v>
      </c>
    </row>
    <row r="18" spans="1:9" x14ac:dyDescent="0.2">
      <c r="A18" s="5" t="s">
        <v>75</v>
      </c>
      <c r="B18" s="1" t="s">
        <v>76</v>
      </c>
      <c r="C18" s="20">
        <v>400000</v>
      </c>
      <c r="D18" s="31">
        <v>88</v>
      </c>
      <c r="E18" s="29">
        <f t="shared" si="1"/>
        <v>2.2000000000000002</v>
      </c>
      <c r="F18" s="30">
        <v>63</v>
      </c>
      <c r="G18" s="29">
        <f t="shared" si="2"/>
        <v>1.575</v>
      </c>
      <c r="H18" s="30">
        <v>13</v>
      </c>
      <c r="I18" s="2" t="s">
        <v>76</v>
      </c>
    </row>
    <row r="19" spans="1:9" x14ac:dyDescent="0.2">
      <c r="A19" s="5" t="s">
        <v>77</v>
      </c>
      <c r="B19" s="1" t="s">
        <v>78</v>
      </c>
      <c r="C19" s="20">
        <v>350000</v>
      </c>
      <c r="D19" s="31">
        <v>87</v>
      </c>
      <c r="E19" s="29">
        <f t="shared" si="1"/>
        <v>2.4857142857142858</v>
      </c>
      <c r="F19" s="30">
        <v>62</v>
      </c>
      <c r="G19" s="29">
        <f t="shared" si="2"/>
        <v>1.7714285714285714</v>
      </c>
      <c r="H19" s="30">
        <v>12</v>
      </c>
      <c r="I19" s="2" t="s">
        <v>78</v>
      </c>
    </row>
    <row r="20" spans="1:9" x14ac:dyDescent="0.2">
      <c r="A20" s="5" t="s">
        <v>79</v>
      </c>
      <c r="B20" s="1" t="s">
        <v>82</v>
      </c>
      <c r="C20" s="20">
        <v>300000</v>
      </c>
      <c r="D20" s="31">
        <v>86</v>
      </c>
      <c r="E20" s="29">
        <f t="shared" si="1"/>
        <v>2.8666666666666667</v>
      </c>
      <c r="F20" s="30">
        <v>61</v>
      </c>
      <c r="G20" s="29">
        <f t="shared" si="2"/>
        <v>2.0333333333333332</v>
      </c>
      <c r="H20" s="30">
        <v>11</v>
      </c>
      <c r="I20" s="2" t="s">
        <v>82</v>
      </c>
    </row>
    <row r="21" spans="1:9" x14ac:dyDescent="0.2">
      <c r="A21" s="5" t="s">
        <v>83</v>
      </c>
      <c r="B21" s="1" t="s">
        <v>84</v>
      </c>
      <c r="C21" s="20">
        <v>250000</v>
      </c>
      <c r="D21" s="31">
        <v>85</v>
      </c>
      <c r="E21" s="29">
        <f t="shared" si="1"/>
        <v>3.4000000000000004</v>
      </c>
      <c r="F21" s="30">
        <v>60</v>
      </c>
      <c r="G21" s="29">
        <f t="shared" si="2"/>
        <v>2.4</v>
      </c>
      <c r="H21" s="30">
        <v>10</v>
      </c>
      <c r="I21" s="2" t="s">
        <v>84</v>
      </c>
    </row>
    <row r="22" spans="1:9" x14ac:dyDescent="0.2">
      <c r="A22" s="5" t="s">
        <v>85</v>
      </c>
      <c r="B22" s="1" t="s">
        <v>86</v>
      </c>
      <c r="C22" s="20">
        <v>200000</v>
      </c>
      <c r="D22" s="31">
        <v>84</v>
      </c>
      <c r="E22" s="29">
        <f t="shared" si="1"/>
        <v>4.2</v>
      </c>
      <c r="F22" s="30">
        <v>59</v>
      </c>
      <c r="G22" s="29">
        <f t="shared" si="2"/>
        <v>2.95</v>
      </c>
      <c r="H22" s="30">
        <v>9</v>
      </c>
      <c r="I22" s="2" t="s">
        <v>86</v>
      </c>
    </row>
    <row r="23" spans="1:9" x14ac:dyDescent="0.2">
      <c r="B23" s="32"/>
      <c r="C23" s="12"/>
      <c r="D23" s="14"/>
      <c r="E23" s="29"/>
      <c r="F23" s="30"/>
      <c r="G23" s="29"/>
      <c r="H23" s="30"/>
      <c r="I23" s="19"/>
    </row>
    <row r="24" spans="1:9" x14ac:dyDescent="0.2">
      <c r="A24" s="5"/>
      <c r="B24" s="5" t="s">
        <v>10</v>
      </c>
      <c r="C24" s="20">
        <f>SUM(C6:C22)</f>
        <v>10200000</v>
      </c>
      <c r="D24" s="20">
        <f t="shared" ref="D24:H24" si="3">SUM(D6:D22)</f>
        <v>1564</v>
      </c>
      <c r="E24" s="20">
        <f t="shared" si="3"/>
        <v>31.630501180965577</v>
      </c>
      <c r="F24" s="20">
        <f t="shared" si="3"/>
        <v>1139</v>
      </c>
      <c r="G24" s="20">
        <f t="shared" si="3"/>
        <v>22.808469561913828</v>
      </c>
      <c r="H24" s="20">
        <f t="shared" si="3"/>
        <v>289</v>
      </c>
      <c r="I24" s="19" t="s">
        <v>10</v>
      </c>
    </row>
  </sheetData>
  <mergeCells count="1">
    <mergeCell ref="D2:H2"/>
  </mergeCells>
  <pageMargins left="0.7" right="0.7" top="0.75" bottom="0.75" header="0.3" footer="0.3"/>
  <pageSetup paperSize="8" scale="3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zoomScaleNormal="100" workbookViewId="0">
      <selection activeCell="F42" sqref="F42"/>
    </sheetView>
  </sheetViews>
  <sheetFormatPr defaultRowHeight="11.25" x14ac:dyDescent="0.2"/>
  <cols>
    <col min="1" max="1" width="14.7109375" style="1" customWidth="1"/>
    <col min="2" max="2" width="34.85546875" style="1" bestFit="1" customWidth="1"/>
    <col min="3" max="5" width="7.7109375" style="1" customWidth="1"/>
    <col min="6" max="6" width="54.42578125" style="1" bestFit="1" customWidth="1"/>
    <col min="7" max="16384" width="9.140625" style="1"/>
  </cols>
  <sheetData>
    <row r="1" spans="1:6" x14ac:dyDescent="0.2">
      <c r="A1" s="1" t="s">
        <v>0</v>
      </c>
    </row>
    <row r="2" spans="1:6" ht="15" customHeight="1" x14ac:dyDescent="0.2">
      <c r="C2" s="49" t="s">
        <v>34</v>
      </c>
      <c r="D2" s="49"/>
      <c r="E2" s="49"/>
    </row>
    <row r="3" spans="1:6" ht="22.5" x14ac:dyDescent="0.2">
      <c r="A3" s="1" t="s">
        <v>12</v>
      </c>
      <c r="B3" s="1" t="s">
        <v>17</v>
      </c>
      <c r="C3" s="16" t="s">
        <v>28</v>
      </c>
      <c r="D3" s="16" t="s">
        <v>30</v>
      </c>
      <c r="E3" s="16" t="s">
        <v>32</v>
      </c>
      <c r="F3" s="2" t="s">
        <v>17</v>
      </c>
    </row>
    <row r="4" spans="1:6" x14ac:dyDescent="0.2">
      <c r="B4" s="1" t="s">
        <v>10</v>
      </c>
      <c r="C4" s="20">
        <f>SUM(C6:C22)</f>
        <v>1564</v>
      </c>
      <c r="D4" s="20">
        <f t="shared" ref="D4:E4" si="0">SUM(D6:D22)</f>
        <v>1139</v>
      </c>
      <c r="E4" s="20">
        <f t="shared" si="0"/>
        <v>714</v>
      </c>
      <c r="F4" s="2" t="s">
        <v>10</v>
      </c>
    </row>
    <row r="5" spans="1:6" x14ac:dyDescent="0.2">
      <c r="C5" s="20"/>
      <c r="D5" s="20"/>
      <c r="E5" s="20"/>
    </row>
    <row r="6" spans="1:6" x14ac:dyDescent="0.2">
      <c r="A6" s="1" t="s">
        <v>87</v>
      </c>
      <c r="B6" s="1" t="s">
        <v>107</v>
      </c>
      <c r="C6" s="7">
        <v>100</v>
      </c>
      <c r="D6" s="7">
        <v>75</v>
      </c>
      <c r="E6" s="7">
        <v>50</v>
      </c>
      <c r="F6" s="2" t="s">
        <v>107</v>
      </c>
    </row>
    <row r="7" spans="1:6" x14ac:dyDescent="0.2">
      <c r="A7" s="1" t="s">
        <v>88</v>
      </c>
      <c r="B7" s="1" t="s">
        <v>108</v>
      </c>
      <c r="C7" s="7">
        <v>99</v>
      </c>
      <c r="D7" s="7">
        <v>74</v>
      </c>
      <c r="E7" s="7">
        <v>49</v>
      </c>
      <c r="F7" s="2" t="s">
        <v>108</v>
      </c>
    </row>
    <row r="8" spans="1:6" x14ac:dyDescent="0.2">
      <c r="A8" s="1" t="s">
        <v>89</v>
      </c>
      <c r="B8" s="1" t="s">
        <v>109</v>
      </c>
      <c r="C8" s="7">
        <v>98</v>
      </c>
      <c r="D8" s="7">
        <v>73</v>
      </c>
      <c r="E8" s="7">
        <v>48</v>
      </c>
      <c r="F8" s="2" t="s">
        <v>109</v>
      </c>
    </row>
    <row r="9" spans="1:6" x14ac:dyDescent="0.2">
      <c r="A9" s="1" t="s">
        <v>90</v>
      </c>
      <c r="B9" s="1" t="s">
        <v>110</v>
      </c>
      <c r="C9" s="7">
        <v>97</v>
      </c>
      <c r="D9" s="7">
        <v>72</v>
      </c>
      <c r="E9" s="7">
        <v>47</v>
      </c>
      <c r="F9" s="2" t="s">
        <v>110</v>
      </c>
    </row>
    <row r="10" spans="1:6" x14ac:dyDescent="0.2">
      <c r="A10" s="1" t="s">
        <v>91</v>
      </c>
      <c r="B10" s="1" t="s">
        <v>111</v>
      </c>
      <c r="C10" s="7">
        <v>96</v>
      </c>
      <c r="D10" s="7">
        <v>71</v>
      </c>
      <c r="E10" s="7">
        <v>46</v>
      </c>
      <c r="F10" s="2" t="s">
        <v>111</v>
      </c>
    </row>
    <row r="11" spans="1:6" x14ac:dyDescent="0.2">
      <c r="A11" s="1" t="s">
        <v>92</v>
      </c>
      <c r="B11" s="1" t="s">
        <v>112</v>
      </c>
      <c r="C11" s="7">
        <v>95</v>
      </c>
      <c r="D11" s="7">
        <v>70</v>
      </c>
      <c r="E11" s="7">
        <v>45</v>
      </c>
      <c r="F11" s="2" t="s">
        <v>112</v>
      </c>
    </row>
    <row r="12" spans="1:6" x14ac:dyDescent="0.2">
      <c r="A12" s="1" t="s">
        <v>93</v>
      </c>
      <c r="B12" s="1" t="s">
        <v>113</v>
      </c>
      <c r="C12" s="7">
        <v>94</v>
      </c>
      <c r="D12" s="7">
        <v>69</v>
      </c>
      <c r="E12" s="7">
        <v>44</v>
      </c>
      <c r="F12" s="2" t="s">
        <v>113</v>
      </c>
    </row>
    <row r="13" spans="1:6" x14ac:dyDescent="0.2">
      <c r="A13" s="1" t="s">
        <v>94</v>
      </c>
      <c r="B13" s="1" t="s">
        <v>114</v>
      </c>
      <c r="C13" s="7">
        <v>93</v>
      </c>
      <c r="D13" s="7">
        <v>68</v>
      </c>
      <c r="E13" s="7">
        <v>43</v>
      </c>
      <c r="F13" s="2" t="s">
        <v>114</v>
      </c>
    </row>
    <row r="14" spans="1:6" x14ac:dyDescent="0.2">
      <c r="A14" s="1" t="s">
        <v>95</v>
      </c>
      <c r="B14" s="1" t="s">
        <v>115</v>
      </c>
      <c r="C14" s="7">
        <v>92</v>
      </c>
      <c r="D14" s="7">
        <v>67</v>
      </c>
      <c r="E14" s="7">
        <v>42</v>
      </c>
      <c r="F14" s="2" t="s">
        <v>115</v>
      </c>
    </row>
    <row r="15" spans="1:6" x14ac:dyDescent="0.2">
      <c r="A15" s="1" t="s">
        <v>96</v>
      </c>
      <c r="B15" s="1" t="s">
        <v>116</v>
      </c>
      <c r="C15" s="7">
        <v>91</v>
      </c>
      <c r="D15" s="7">
        <v>66</v>
      </c>
      <c r="E15" s="7">
        <v>41</v>
      </c>
      <c r="F15" s="2" t="s">
        <v>116</v>
      </c>
    </row>
    <row r="16" spans="1:6" x14ac:dyDescent="0.2">
      <c r="A16" s="1" t="s">
        <v>97</v>
      </c>
      <c r="B16" s="1" t="s">
        <v>117</v>
      </c>
      <c r="C16" s="7">
        <v>90</v>
      </c>
      <c r="D16" s="7">
        <v>65</v>
      </c>
      <c r="E16" s="7">
        <v>40</v>
      </c>
      <c r="F16" s="2" t="s">
        <v>117</v>
      </c>
    </row>
    <row r="17" spans="1:6" x14ac:dyDescent="0.2">
      <c r="A17" s="1" t="s">
        <v>98</v>
      </c>
      <c r="B17" s="1" t="s">
        <v>118</v>
      </c>
      <c r="C17" s="7">
        <v>89</v>
      </c>
      <c r="D17" s="7">
        <v>64</v>
      </c>
      <c r="E17" s="7">
        <v>39</v>
      </c>
      <c r="F17" s="2" t="s">
        <v>118</v>
      </c>
    </row>
    <row r="18" spans="1:6" x14ac:dyDescent="0.2">
      <c r="A18" s="1" t="s">
        <v>99</v>
      </c>
      <c r="B18" s="1" t="s">
        <v>119</v>
      </c>
      <c r="C18" s="7">
        <v>88</v>
      </c>
      <c r="D18" s="7">
        <v>63</v>
      </c>
      <c r="E18" s="7">
        <v>38</v>
      </c>
      <c r="F18" s="2" t="s">
        <v>119</v>
      </c>
    </row>
    <row r="19" spans="1:6" x14ac:dyDescent="0.2">
      <c r="A19" s="1" t="s">
        <v>100</v>
      </c>
      <c r="B19" s="1" t="s">
        <v>120</v>
      </c>
      <c r="C19" s="7">
        <v>87</v>
      </c>
      <c r="D19" s="7">
        <v>62</v>
      </c>
      <c r="E19" s="7">
        <v>37</v>
      </c>
      <c r="F19" s="2" t="s">
        <v>120</v>
      </c>
    </row>
    <row r="20" spans="1:6" x14ac:dyDescent="0.2">
      <c r="A20" s="1" t="s">
        <v>101</v>
      </c>
      <c r="B20" s="1" t="s">
        <v>121</v>
      </c>
      <c r="C20" s="7">
        <v>86</v>
      </c>
      <c r="D20" s="7">
        <v>61</v>
      </c>
      <c r="E20" s="7">
        <v>36</v>
      </c>
      <c r="F20" s="2" t="s">
        <v>121</v>
      </c>
    </row>
    <row r="21" spans="1:6" x14ac:dyDescent="0.2">
      <c r="A21" s="1" t="s">
        <v>102</v>
      </c>
      <c r="B21" s="1" t="s">
        <v>74</v>
      </c>
      <c r="C21" s="7">
        <v>85</v>
      </c>
      <c r="D21" s="7">
        <v>60</v>
      </c>
      <c r="E21" s="7">
        <v>35</v>
      </c>
      <c r="F21" s="2" t="s">
        <v>74</v>
      </c>
    </row>
    <row r="22" spans="1:6" x14ac:dyDescent="0.2">
      <c r="B22" s="6" t="s">
        <v>105</v>
      </c>
      <c r="C22" s="7">
        <v>84</v>
      </c>
      <c r="D22" s="7">
        <v>59</v>
      </c>
      <c r="E22" s="7">
        <v>34</v>
      </c>
      <c r="F22" s="2" t="s">
        <v>105</v>
      </c>
    </row>
    <row r="23" spans="1:6" x14ac:dyDescent="0.2">
      <c r="C23" s="7"/>
      <c r="D23" s="7"/>
      <c r="E23" s="7"/>
    </row>
    <row r="24" spans="1:6" x14ac:dyDescent="0.2">
      <c r="B24" s="1" t="s">
        <v>10</v>
      </c>
      <c r="C24" s="20">
        <f>SUM(C6:C22)</f>
        <v>1564</v>
      </c>
      <c r="D24" s="20">
        <f t="shared" ref="D24:E24" si="1">SUM(D6:D22)</f>
        <v>1139</v>
      </c>
      <c r="E24" s="20">
        <f t="shared" si="1"/>
        <v>714</v>
      </c>
      <c r="F24" s="22" t="s">
        <v>10</v>
      </c>
    </row>
  </sheetData>
  <mergeCells count="1">
    <mergeCell ref="C2:E2"/>
  </mergeCells>
  <pageMargins left="0.7" right="0.7" top="0.75" bottom="0.75" header="0.3" footer="0.3"/>
  <pageSetup paperSize="8" scale="19" fitToHeight="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zoomScaleNormal="100" workbookViewId="0">
      <selection activeCell="I42" sqref="I42"/>
    </sheetView>
  </sheetViews>
  <sheetFormatPr defaultColWidth="11.28515625" defaultRowHeight="11.25" x14ac:dyDescent="0.2"/>
  <cols>
    <col min="1" max="1" width="14.42578125" style="1" customWidth="1"/>
    <col min="2" max="2" width="35.42578125" style="1" bestFit="1" customWidth="1"/>
    <col min="3" max="3" width="11.5703125" style="1" bestFit="1" customWidth="1"/>
    <col min="4" max="4" width="6.28515625" style="5" customWidth="1"/>
    <col min="5" max="5" width="6.28515625" style="9" customWidth="1"/>
    <col min="6" max="6" width="6.28515625" style="5" customWidth="1"/>
    <col min="7" max="7" width="6.28515625" style="9" customWidth="1"/>
    <col min="8" max="8" width="6.28515625" style="5" customWidth="1"/>
    <col min="9" max="9" width="56" style="1" bestFit="1" customWidth="1"/>
    <col min="10" max="16384" width="11.28515625" style="1"/>
  </cols>
  <sheetData>
    <row r="1" spans="1:9" x14ac:dyDescent="0.2">
      <c r="A1" s="1" t="s">
        <v>0</v>
      </c>
    </row>
    <row r="2" spans="1:9" ht="15" customHeight="1" x14ac:dyDescent="0.2">
      <c r="D2" s="51" t="s">
        <v>26</v>
      </c>
      <c r="E2" s="51"/>
      <c r="F2" s="51"/>
      <c r="G2" s="51"/>
      <c r="H2" s="51"/>
    </row>
    <row r="3" spans="1:9" ht="56.25" x14ac:dyDescent="0.2">
      <c r="A3" s="1" t="s">
        <v>12</v>
      </c>
      <c r="B3" s="1" t="s">
        <v>17</v>
      </c>
      <c r="C3" s="16" t="s">
        <v>126</v>
      </c>
      <c r="D3" s="17" t="s">
        <v>28</v>
      </c>
      <c r="E3" s="18" t="s">
        <v>29</v>
      </c>
      <c r="F3" s="17" t="s">
        <v>32</v>
      </c>
      <c r="G3" s="18" t="s">
        <v>35</v>
      </c>
      <c r="H3" s="17" t="s">
        <v>30</v>
      </c>
      <c r="I3" s="19" t="s">
        <v>17</v>
      </c>
    </row>
    <row r="4" spans="1:9" x14ac:dyDescent="0.2">
      <c r="B4" s="1" t="s">
        <v>10</v>
      </c>
      <c r="C4" s="11">
        <f>SUM(C6:C21)</f>
        <v>10000000</v>
      </c>
      <c r="D4" s="11">
        <f t="shared" ref="D4:H4" si="0">SUM(D6:D21)</f>
        <v>1480</v>
      </c>
      <c r="E4" s="11">
        <f t="shared" si="0"/>
        <v>27.430501180965578</v>
      </c>
      <c r="F4" s="11">
        <f t="shared" si="0"/>
        <v>1080</v>
      </c>
      <c r="G4" s="11">
        <f t="shared" si="0"/>
        <v>198.58469561913836</v>
      </c>
      <c r="H4" s="11">
        <f t="shared" si="0"/>
        <v>280</v>
      </c>
      <c r="I4" s="19" t="s">
        <v>10</v>
      </c>
    </row>
    <row r="5" spans="1:9" x14ac:dyDescent="0.2">
      <c r="C5" s="11"/>
      <c r="D5" s="12"/>
      <c r="E5" s="13"/>
      <c r="F5" s="12"/>
      <c r="G5" s="13"/>
      <c r="H5" s="12"/>
      <c r="I5" s="5"/>
    </row>
    <row r="6" spans="1:9" x14ac:dyDescent="0.2">
      <c r="A6" s="1" t="s">
        <v>87</v>
      </c>
      <c r="B6" s="1" t="s">
        <v>107</v>
      </c>
      <c r="C6" s="11">
        <v>1000000</v>
      </c>
      <c r="D6" s="12">
        <v>100</v>
      </c>
      <c r="E6" s="13">
        <f>D6/C6*10000</f>
        <v>1</v>
      </c>
      <c r="F6" s="12">
        <v>75</v>
      </c>
      <c r="G6" s="13">
        <f>F6/C6*100000</f>
        <v>7.4999999999999991</v>
      </c>
      <c r="H6" s="12">
        <v>25</v>
      </c>
      <c r="I6" s="2" t="s">
        <v>107</v>
      </c>
    </row>
    <row r="7" spans="1:9" x14ac:dyDescent="0.2">
      <c r="A7" s="1" t="s">
        <v>88</v>
      </c>
      <c r="B7" s="1" t="s">
        <v>108</v>
      </c>
      <c r="C7" s="11">
        <v>950000</v>
      </c>
      <c r="D7" s="12">
        <v>99</v>
      </c>
      <c r="E7" s="13">
        <f t="shared" ref="E7:E22" si="1">D7/C7*10000</f>
        <v>1.0421052631578946</v>
      </c>
      <c r="F7" s="12">
        <v>74</v>
      </c>
      <c r="G7" s="13">
        <f t="shared" ref="G7:G22" si="2">F7/C7*100000</f>
        <v>7.7894736842105257</v>
      </c>
      <c r="H7" s="12">
        <v>24</v>
      </c>
      <c r="I7" s="2" t="s">
        <v>108</v>
      </c>
    </row>
    <row r="8" spans="1:9" x14ac:dyDescent="0.2">
      <c r="A8" s="1" t="s">
        <v>89</v>
      </c>
      <c r="B8" s="1" t="s">
        <v>109</v>
      </c>
      <c r="C8" s="11">
        <v>900000</v>
      </c>
      <c r="D8" s="12">
        <v>98</v>
      </c>
      <c r="E8" s="13">
        <f t="shared" si="1"/>
        <v>1.088888888888889</v>
      </c>
      <c r="F8" s="12">
        <v>73</v>
      </c>
      <c r="G8" s="13">
        <f t="shared" si="2"/>
        <v>8.1111111111111107</v>
      </c>
      <c r="H8" s="12">
        <v>23</v>
      </c>
      <c r="I8" s="2" t="s">
        <v>109</v>
      </c>
    </row>
    <row r="9" spans="1:9" x14ac:dyDescent="0.2">
      <c r="A9" s="1" t="s">
        <v>90</v>
      </c>
      <c r="B9" s="1" t="s">
        <v>110</v>
      </c>
      <c r="C9" s="11">
        <v>850000</v>
      </c>
      <c r="D9" s="12">
        <v>97</v>
      </c>
      <c r="E9" s="13">
        <f t="shared" si="1"/>
        <v>1.1411764705882352</v>
      </c>
      <c r="F9" s="12">
        <v>72</v>
      </c>
      <c r="G9" s="13">
        <f t="shared" si="2"/>
        <v>8.4705882352941178</v>
      </c>
      <c r="H9" s="12">
        <v>22</v>
      </c>
      <c r="I9" s="2" t="s">
        <v>110</v>
      </c>
    </row>
    <row r="10" spans="1:9" x14ac:dyDescent="0.2">
      <c r="A10" s="1" t="s">
        <v>91</v>
      </c>
      <c r="B10" s="1" t="s">
        <v>111</v>
      </c>
      <c r="C10" s="11">
        <v>800000</v>
      </c>
      <c r="D10" s="12">
        <v>96</v>
      </c>
      <c r="E10" s="13">
        <f t="shared" si="1"/>
        <v>1.2</v>
      </c>
      <c r="F10" s="12">
        <v>71</v>
      </c>
      <c r="G10" s="13">
        <f t="shared" si="2"/>
        <v>8.875</v>
      </c>
      <c r="H10" s="12">
        <v>21</v>
      </c>
      <c r="I10" s="2" t="s">
        <v>111</v>
      </c>
    </row>
    <row r="11" spans="1:9" x14ac:dyDescent="0.2">
      <c r="A11" s="1" t="s">
        <v>92</v>
      </c>
      <c r="B11" s="1" t="s">
        <v>112</v>
      </c>
      <c r="C11" s="11">
        <v>750000</v>
      </c>
      <c r="D11" s="12">
        <v>95</v>
      </c>
      <c r="E11" s="13">
        <f t="shared" si="1"/>
        <v>1.2666666666666666</v>
      </c>
      <c r="F11" s="12">
        <v>70</v>
      </c>
      <c r="G11" s="13">
        <f t="shared" si="2"/>
        <v>9.3333333333333321</v>
      </c>
      <c r="H11" s="12">
        <v>20</v>
      </c>
      <c r="I11" s="2" t="s">
        <v>112</v>
      </c>
    </row>
    <row r="12" spans="1:9" x14ac:dyDescent="0.2">
      <c r="A12" s="1" t="s">
        <v>93</v>
      </c>
      <c r="B12" s="1" t="s">
        <v>113</v>
      </c>
      <c r="C12" s="11">
        <v>700000</v>
      </c>
      <c r="D12" s="12">
        <v>94</v>
      </c>
      <c r="E12" s="13">
        <f t="shared" si="1"/>
        <v>1.3428571428571427</v>
      </c>
      <c r="F12" s="12">
        <v>69</v>
      </c>
      <c r="G12" s="13">
        <f t="shared" si="2"/>
        <v>9.8571428571428559</v>
      </c>
      <c r="H12" s="12">
        <v>19</v>
      </c>
      <c r="I12" s="2" t="s">
        <v>113</v>
      </c>
    </row>
    <row r="13" spans="1:9" x14ac:dyDescent="0.2">
      <c r="A13" s="1" t="s">
        <v>94</v>
      </c>
      <c r="B13" s="1" t="s">
        <v>114</v>
      </c>
      <c r="C13" s="11">
        <v>650000</v>
      </c>
      <c r="D13" s="12">
        <v>93</v>
      </c>
      <c r="E13" s="13">
        <f t="shared" si="1"/>
        <v>1.4307692307692308</v>
      </c>
      <c r="F13" s="12">
        <v>68</v>
      </c>
      <c r="G13" s="13">
        <f t="shared" si="2"/>
        <v>10.461538461538462</v>
      </c>
      <c r="H13" s="12">
        <v>18</v>
      </c>
      <c r="I13" s="2" t="s">
        <v>114</v>
      </c>
    </row>
    <row r="14" spans="1:9" x14ac:dyDescent="0.2">
      <c r="A14" s="1" t="s">
        <v>95</v>
      </c>
      <c r="B14" s="1" t="s">
        <v>115</v>
      </c>
      <c r="C14" s="11">
        <v>600000</v>
      </c>
      <c r="D14" s="12">
        <v>92</v>
      </c>
      <c r="E14" s="13">
        <f t="shared" si="1"/>
        <v>1.5333333333333334</v>
      </c>
      <c r="F14" s="12">
        <v>67</v>
      </c>
      <c r="G14" s="13">
        <f t="shared" si="2"/>
        <v>11.166666666666666</v>
      </c>
      <c r="H14" s="12">
        <v>17</v>
      </c>
      <c r="I14" s="2" t="s">
        <v>115</v>
      </c>
    </row>
    <row r="15" spans="1:9" x14ac:dyDescent="0.2">
      <c r="A15" s="1" t="s">
        <v>96</v>
      </c>
      <c r="B15" s="1" t="s">
        <v>116</v>
      </c>
      <c r="C15" s="11">
        <v>550000</v>
      </c>
      <c r="D15" s="12">
        <v>91</v>
      </c>
      <c r="E15" s="13">
        <f t="shared" si="1"/>
        <v>1.6545454545454545</v>
      </c>
      <c r="F15" s="12">
        <v>66</v>
      </c>
      <c r="G15" s="13">
        <f t="shared" si="2"/>
        <v>12</v>
      </c>
      <c r="H15" s="12">
        <v>16</v>
      </c>
      <c r="I15" s="2" t="s">
        <v>116</v>
      </c>
    </row>
    <row r="16" spans="1:9" x14ac:dyDescent="0.2">
      <c r="A16" s="1" t="s">
        <v>97</v>
      </c>
      <c r="B16" s="1" t="s">
        <v>117</v>
      </c>
      <c r="C16" s="11">
        <v>500000</v>
      </c>
      <c r="D16" s="12">
        <v>90</v>
      </c>
      <c r="E16" s="13">
        <f t="shared" si="1"/>
        <v>1.8</v>
      </c>
      <c r="F16" s="12">
        <v>65</v>
      </c>
      <c r="G16" s="13">
        <f t="shared" si="2"/>
        <v>12.999999999999998</v>
      </c>
      <c r="H16" s="12">
        <v>15</v>
      </c>
      <c r="I16" s="2" t="s">
        <v>117</v>
      </c>
    </row>
    <row r="17" spans="1:9" x14ac:dyDescent="0.2">
      <c r="A17" s="1" t="s">
        <v>98</v>
      </c>
      <c r="B17" s="1" t="s">
        <v>118</v>
      </c>
      <c r="C17" s="11">
        <v>450000</v>
      </c>
      <c r="D17" s="12">
        <v>89</v>
      </c>
      <c r="E17" s="13">
        <f t="shared" si="1"/>
        <v>1.9777777777777779</v>
      </c>
      <c r="F17" s="12">
        <v>64</v>
      </c>
      <c r="G17" s="13">
        <f t="shared" si="2"/>
        <v>14.222222222222221</v>
      </c>
      <c r="H17" s="12">
        <v>14</v>
      </c>
      <c r="I17" s="2" t="s">
        <v>118</v>
      </c>
    </row>
    <row r="18" spans="1:9" x14ac:dyDescent="0.2">
      <c r="A18" s="1" t="s">
        <v>99</v>
      </c>
      <c r="B18" s="1" t="s">
        <v>119</v>
      </c>
      <c r="C18" s="11">
        <v>400000</v>
      </c>
      <c r="D18" s="12">
        <v>88</v>
      </c>
      <c r="E18" s="13">
        <f t="shared" si="1"/>
        <v>2.2000000000000002</v>
      </c>
      <c r="F18" s="12">
        <v>63</v>
      </c>
      <c r="G18" s="13">
        <f t="shared" si="2"/>
        <v>15.75</v>
      </c>
      <c r="H18" s="12">
        <v>13</v>
      </c>
      <c r="I18" s="2" t="s">
        <v>119</v>
      </c>
    </row>
    <row r="19" spans="1:9" x14ac:dyDescent="0.2">
      <c r="A19" s="1" t="s">
        <v>100</v>
      </c>
      <c r="B19" s="1" t="s">
        <v>120</v>
      </c>
      <c r="C19" s="11">
        <v>350000</v>
      </c>
      <c r="D19" s="12">
        <v>87</v>
      </c>
      <c r="E19" s="13">
        <f t="shared" si="1"/>
        <v>2.4857142857142858</v>
      </c>
      <c r="F19" s="12">
        <v>62</v>
      </c>
      <c r="G19" s="13">
        <f t="shared" si="2"/>
        <v>17.714285714285712</v>
      </c>
      <c r="H19" s="12">
        <v>12</v>
      </c>
      <c r="I19" s="2" t="s">
        <v>120</v>
      </c>
    </row>
    <row r="20" spans="1:9" x14ac:dyDescent="0.2">
      <c r="A20" s="1" t="s">
        <v>101</v>
      </c>
      <c r="B20" s="1" t="s">
        <v>121</v>
      </c>
      <c r="C20" s="11">
        <v>300000</v>
      </c>
      <c r="D20" s="12">
        <v>86</v>
      </c>
      <c r="E20" s="13">
        <f t="shared" si="1"/>
        <v>2.8666666666666667</v>
      </c>
      <c r="F20" s="12">
        <v>61</v>
      </c>
      <c r="G20" s="13">
        <f t="shared" si="2"/>
        <v>20.333333333333332</v>
      </c>
      <c r="H20" s="12">
        <v>11</v>
      </c>
      <c r="I20" s="2" t="s">
        <v>121</v>
      </c>
    </row>
    <row r="21" spans="1:9" x14ac:dyDescent="0.2">
      <c r="A21" s="1" t="s">
        <v>102</v>
      </c>
      <c r="B21" s="1" t="s">
        <v>74</v>
      </c>
      <c r="C21" s="11">
        <v>250000</v>
      </c>
      <c r="D21" s="12">
        <v>85</v>
      </c>
      <c r="E21" s="13">
        <f t="shared" si="1"/>
        <v>3.4000000000000004</v>
      </c>
      <c r="F21" s="12">
        <v>60</v>
      </c>
      <c r="G21" s="13">
        <f t="shared" si="2"/>
        <v>24</v>
      </c>
      <c r="H21" s="12">
        <v>10</v>
      </c>
      <c r="I21" s="2" t="s">
        <v>74</v>
      </c>
    </row>
    <row r="22" spans="1:9" x14ac:dyDescent="0.2">
      <c r="B22" s="6" t="s">
        <v>105</v>
      </c>
      <c r="C22" s="11">
        <v>200000</v>
      </c>
      <c r="D22" s="12">
        <v>84</v>
      </c>
      <c r="E22" s="13">
        <f t="shared" si="1"/>
        <v>4.2</v>
      </c>
      <c r="F22" s="12">
        <v>59</v>
      </c>
      <c r="G22" s="13">
        <f t="shared" si="2"/>
        <v>29.5</v>
      </c>
      <c r="H22" s="12">
        <v>9</v>
      </c>
      <c r="I22" s="2" t="s">
        <v>105</v>
      </c>
    </row>
    <row r="23" spans="1:9" x14ac:dyDescent="0.2">
      <c r="C23" s="11"/>
      <c r="D23" s="12"/>
      <c r="E23" s="13"/>
      <c r="F23" s="12"/>
      <c r="G23" s="13"/>
      <c r="H23" s="12"/>
    </row>
    <row r="24" spans="1:9" x14ac:dyDescent="0.2">
      <c r="B24" s="1" t="s">
        <v>10</v>
      </c>
      <c r="C24" s="11">
        <f>SUM(C6:C21)</f>
        <v>10000000</v>
      </c>
      <c r="D24" s="11">
        <f t="shared" ref="D24:H24" si="3">SUM(D6:D21)</f>
        <v>1480</v>
      </c>
      <c r="E24" s="11">
        <f t="shared" si="3"/>
        <v>27.430501180965578</v>
      </c>
      <c r="F24" s="11">
        <f t="shared" si="3"/>
        <v>1080</v>
      </c>
      <c r="G24" s="11">
        <f t="shared" si="3"/>
        <v>198.58469561913836</v>
      </c>
      <c r="H24" s="11">
        <f t="shared" si="3"/>
        <v>280</v>
      </c>
      <c r="I24" s="19" t="s">
        <v>10</v>
      </c>
    </row>
  </sheetData>
  <mergeCells count="1">
    <mergeCell ref="D2:H2"/>
  </mergeCells>
  <pageMargins left="0.7" right="0.7" top="0.75" bottom="0.75" header="0.3" footer="0.3"/>
  <pageSetup paperSize="8" scale="35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EMPTY</vt:lpstr>
      <vt:lpstr>Trust_Simple</vt:lpstr>
      <vt:lpstr>CCG_Simple</vt:lpstr>
      <vt:lpstr>Trust_SSRSS</vt:lpstr>
      <vt:lpstr>CCG_SSRSS</vt:lpstr>
      <vt:lpstr>Trust_Simple2</vt:lpstr>
      <vt:lpstr>Trust_Split</vt:lpstr>
      <vt:lpstr>CCG_Simple2</vt:lpstr>
      <vt:lpstr>CCG_Split</vt:lpstr>
      <vt:lpstr>CCG_Simple!Print_Area</vt:lpstr>
      <vt:lpstr>Trust_SSRSS!Print_Area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simon.thelwall</dc:creator>
  <cp:lastModifiedBy>Piotr Patrzylas</cp:lastModifiedBy>
  <cp:lastPrinted>2018-07-05T12:23:55Z</cp:lastPrinted>
  <dcterms:created xsi:type="dcterms:W3CDTF">2014-03-07T16:08:25Z</dcterms:created>
  <dcterms:modified xsi:type="dcterms:W3CDTF">2019-01-16T14:18:17Z</dcterms:modified>
</cp:coreProperties>
</file>