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ie/Documents/ct-inequality/"/>
    </mc:Choice>
  </mc:AlternateContent>
  <xr:revisionPtr revIDLastSave="0" documentId="13_ncr:1_{3693E65B-C59D-DE4F-8659-DD28B4EFDE0D}" xr6:coauthVersionLast="32" xr6:coauthVersionMax="32" xr10:uidLastSave="{00000000-0000-0000-0000-000000000000}"/>
  <bookViews>
    <workbookView xWindow="5180" yWindow="1860" windowWidth="33220" windowHeight="17440" activeTab="1" xr2:uid="{B146E113-58F2-5C47-86B7-FE16957A537D}"/>
  </bookViews>
  <sheets>
    <sheet name="all_quintiles_and_top_5" sheetId="1" r:id="rId1"/>
    <sheet name="combined" sheetId="3" r:id="rId2"/>
    <sheet name="9520+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I24" i="1"/>
  <c r="I25" i="1"/>
  <c r="I26" i="1"/>
  <c r="I27" i="1"/>
  <c r="I28" i="1"/>
  <c r="I29" i="1"/>
  <c r="I30" i="1"/>
  <c r="I31" i="1"/>
  <c r="I32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J3" i="1"/>
  <c r="K3" i="1"/>
  <c r="L3" i="1"/>
  <c r="M3" i="1"/>
  <c r="N3" i="1"/>
  <c r="I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J13" i="1"/>
  <c r="K13" i="1"/>
  <c r="L13" i="1"/>
  <c r="M13" i="1"/>
  <c r="N13" i="1"/>
  <c r="I13" i="1"/>
  <c r="I23" i="1"/>
</calcChain>
</file>

<file path=xl/sharedStrings.xml><?xml version="1.0" encoding="utf-8"?>
<sst xmlns="http://schemas.openxmlformats.org/spreadsheetml/2006/main" count="60" uniqueCount="28">
  <si>
    <t>lowest</t>
  </si>
  <si>
    <t>second</t>
  </si>
  <si>
    <t>third</t>
  </si>
  <si>
    <t>fourth</t>
  </si>
  <si>
    <t>highest</t>
  </si>
  <si>
    <t>top_5</t>
  </si>
  <si>
    <t>Bottom 20%</t>
  </si>
  <si>
    <t>Top 5%</t>
  </si>
  <si>
    <t>National_Bottom_20</t>
  </si>
  <si>
    <t>National_Top_95</t>
  </si>
  <si>
    <t>Year</t>
  </si>
  <si>
    <t>Bridgeport_Etc_Bottom_20</t>
  </si>
  <si>
    <t>Bridgeport_Etc_Top_5</t>
  </si>
  <si>
    <t>CT_Bottom_20</t>
  </si>
  <si>
    <t>CT_Top_5</t>
  </si>
  <si>
    <t>95/20 Ratio</t>
  </si>
  <si>
    <t>CT</t>
  </si>
  <si>
    <t>National</t>
  </si>
  <si>
    <t>Bridgeport</t>
  </si>
  <si>
    <t>national</t>
  </si>
  <si>
    <t>ct</t>
  </si>
  <si>
    <t>Geo</t>
  </si>
  <si>
    <t>bridgeport-etc</t>
  </si>
  <si>
    <t>Raw</t>
  </si>
  <si>
    <t>Indexed</t>
  </si>
  <si>
    <t>95/20*</t>
  </si>
  <si>
    <t>*NOTE: This is not the same as the Brookings 95/20, because it's means for the percentiles, not cut-offs. I think their way is better and I'm working on it</t>
  </si>
  <si>
    <t>+ NOTE: This is not the same as the Brookings 95/20, because it's means for the percentiles, not cut-offs. I think their way is better and I'm working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</si>
</sst>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-- change in mean income</a:t>
            </a:r>
            <a:r>
              <a:rPr lang="en-US" baseline="0"/>
              <a:t> for the highest and lowest earners, 2006=100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all_quintiles_and_top_5!$I$2</c:f>
              <c:strCache>
                <c:ptCount val="1"/>
                <c:pt idx="0">
                  <c:v>Bottom 20%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all_quintiles_and_top_5!$A$3:$A$12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all_quintiles_and_top_5!$I$3:$I$12</c:f>
              <c:numCache>
                <c:formatCode>General</c:formatCode>
                <c:ptCount val="10"/>
                <c:pt idx="0">
                  <c:v>100</c:v>
                </c:pt>
                <c:pt idx="1">
                  <c:v>96.391453101801048</c:v>
                </c:pt>
                <c:pt idx="2">
                  <c:v>93.764121102575686</c:v>
                </c:pt>
                <c:pt idx="3">
                  <c:v>90.174940287909109</c:v>
                </c:pt>
                <c:pt idx="4">
                  <c:v>89.413207668969079</c:v>
                </c:pt>
                <c:pt idx="5">
                  <c:v>89.91027047963334</c:v>
                </c:pt>
                <c:pt idx="6">
                  <c:v>92.182557614098499</c:v>
                </c:pt>
                <c:pt idx="7">
                  <c:v>93.279969014266356</c:v>
                </c:pt>
                <c:pt idx="8">
                  <c:v>95.674908011103227</c:v>
                </c:pt>
                <c:pt idx="9">
                  <c:v>101.61384029436446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C-0940-9AD3-430672D8636F}"/>
            </c:ext>
          </c:extLst>
        </c:ser>
        <c:ser>
          <c:idx val="5"/>
          <c:order val="1"/>
          <c:tx>
            <c:strRef>
              <c:f>all_quintiles_and_top_5!$N$2</c:f>
              <c:strCache>
                <c:ptCount val="1"/>
                <c:pt idx="0">
                  <c:v>Top 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all_quintiles_and_top_5!$A$3:$A$12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all_quintiles_and_top_5!$N$3:$N$12</c:f>
              <c:numCache>
                <c:formatCode>General</c:formatCode>
                <c:ptCount val="10"/>
                <c:pt idx="0">
                  <c:v>100</c:v>
                </c:pt>
                <c:pt idx="1">
                  <c:v>104.22093610308791</c:v>
                </c:pt>
                <c:pt idx="2">
                  <c:v>96.543729374725089</c:v>
                </c:pt>
                <c:pt idx="3">
                  <c:v>94.509316178016036</c:v>
                </c:pt>
                <c:pt idx="4">
                  <c:v>94.62935717396627</c:v>
                </c:pt>
                <c:pt idx="5">
                  <c:v>101.1321556025993</c:v>
                </c:pt>
                <c:pt idx="6">
                  <c:v>107.75889527614846</c:v>
                </c:pt>
                <c:pt idx="7">
                  <c:v>110.87952780985853</c:v>
                </c:pt>
                <c:pt idx="8">
                  <c:v>107.11535419677622</c:v>
                </c:pt>
                <c:pt idx="9">
                  <c:v>113.31241644258292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2C-0940-9AD3-430672D8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916271"/>
        <c:axId val="755917967"/>
      </c:lineChart>
      <c:catAx>
        <c:axId val="7559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17967"/>
        <c:crosses val="autoZero"/>
        <c:auto val="1"/>
        <c:lblAlgn val="ctr"/>
        <c:lblOffset val="100"/>
        <c:noMultiLvlLbl val="0"/>
      </c:catAx>
      <c:valAx>
        <c:axId val="755917967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Bridgeport-Stamford-Norwalk -- change in mean income for the highest and lowest</a:t>
            </a:r>
            <a:r>
              <a:rPr lang="en-US" baseline="0"/>
              <a:t> earners, 2006=100</a:t>
            </a:r>
          </a:p>
        </c:rich>
      </c:tx>
      <c:layout>
        <c:manualLayout>
          <c:xMode val="edge"/>
          <c:yMode val="edge"/>
          <c:x val="0.1303539069850593"/>
          <c:y val="1.384428558035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Bottom 20%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all_quintiles_and_top_5!$A$13:$A$22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all_quintiles_and_top_5!$I$23:$I$32</c:f>
              <c:numCache>
                <c:formatCode>General</c:formatCode>
                <c:ptCount val="10"/>
                <c:pt idx="0">
                  <c:v>100</c:v>
                </c:pt>
                <c:pt idx="1">
                  <c:v>91.935483870967744</c:v>
                </c:pt>
                <c:pt idx="2">
                  <c:v>88.874821094352086</c:v>
                </c:pt>
                <c:pt idx="3">
                  <c:v>82.203016624463288</c:v>
                </c:pt>
                <c:pt idx="4">
                  <c:v>84.146207200264229</c:v>
                </c:pt>
                <c:pt idx="5">
                  <c:v>87.096774193548384</c:v>
                </c:pt>
                <c:pt idx="6">
                  <c:v>87.069250247715516</c:v>
                </c:pt>
                <c:pt idx="7">
                  <c:v>92.155675437630734</c:v>
                </c:pt>
                <c:pt idx="8">
                  <c:v>91.071231971815479</c:v>
                </c:pt>
                <c:pt idx="9">
                  <c:v>99.961466475833973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B-7E41-8075-04D79D4C1FB9}"/>
            </c:ext>
          </c:extLst>
        </c:ser>
        <c:ser>
          <c:idx val="1"/>
          <c:order val="1"/>
          <c:tx>
            <c:v>Top 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all_quintiles_and_top_5!$A$13:$A$22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all_quintiles_and_top_5!$N$23:$N$32</c:f>
              <c:numCache>
                <c:formatCode>General</c:formatCode>
                <c:ptCount val="10"/>
                <c:pt idx="0">
                  <c:v>100</c:v>
                </c:pt>
                <c:pt idx="1">
                  <c:v>110.60415605157623</c:v>
                </c:pt>
                <c:pt idx="2">
                  <c:v>94.1165399129641</c:v>
                </c:pt>
                <c:pt idx="3">
                  <c:v>92.148754219708508</c:v>
                </c:pt>
                <c:pt idx="4">
                  <c:v>90.009289744579078</c:v>
                </c:pt>
                <c:pt idx="5">
                  <c:v>103.30733728494779</c:v>
                </c:pt>
                <c:pt idx="6">
                  <c:v>105.06472572398837</c:v>
                </c:pt>
                <c:pt idx="7">
                  <c:v>110.57861261496227</c:v>
                </c:pt>
                <c:pt idx="8">
                  <c:v>104.58491243306611</c:v>
                </c:pt>
                <c:pt idx="9">
                  <c:v>109.41584849246671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B-7E41-8075-04D79D4C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00255"/>
        <c:axId val="760001951"/>
      </c:lineChart>
      <c:catAx>
        <c:axId val="7600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01951"/>
        <c:crosses val="autoZero"/>
        <c:auto val="1"/>
        <c:lblAlgn val="ctr"/>
        <c:lblOffset val="100"/>
        <c:noMultiLvlLbl val="0"/>
      </c:catAx>
      <c:valAx>
        <c:axId val="76000195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National</a:t>
            </a:r>
            <a:r>
              <a:rPr lang="en-US" baseline="0"/>
              <a:t> -- change in mean income for the highest and lowest earners, 2006=100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Bottom 20%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all_quintiles_and_top_5!$A$23:$A$32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all_quintiles_and_top_5!$I$13:$I$22</c:f>
              <c:numCache>
                <c:formatCode>General</c:formatCode>
                <c:ptCount val="10"/>
                <c:pt idx="0">
                  <c:v>100</c:v>
                </c:pt>
                <c:pt idx="1">
                  <c:v>101.58514876663558</c:v>
                </c:pt>
                <c:pt idx="2">
                  <c:v>97.202678647113672</c:v>
                </c:pt>
                <c:pt idx="3">
                  <c:v>95.846401627532416</c:v>
                </c:pt>
                <c:pt idx="4">
                  <c:v>94.820717131474112</c:v>
                </c:pt>
                <c:pt idx="5">
                  <c:v>96.304145121641099</c:v>
                </c:pt>
                <c:pt idx="6">
                  <c:v>97.855386962787151</c:v>
                </c:pt>
                <c:pt idx="7">
                  <c:v>100.52555734508772</c:v>
                </c:pt>
                <c:pt idx="8">
                  <c:v>104.81478341951345</c:v>
                </c:pt>
                <c:pt idx="9">
                  <c:v>107.57819784691023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D-DB4C-BB5E-E4D35FE0D0BC}"/>
            </c:ext>
          </c:extLst>
        </c:ser>
        <c:ser>
          <c:idx val="1"/>
          <c:order val="1"/>
          <c:tx>
            <c:v>Top 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all_quintiles_and_top_5!$A$23:$A$32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all_quintiles_and_top_5!$N$13:$N$22</c:f>
              <c:numCache>
                <c:formatCode>General</c:formatCode>
                <c:ptCount val="10"/>
                <c:pt idx="0">
                  <c:v>100</c:v>
                </c:pt>
                <c:pt idx="1">
                  <c:v>103.67790846651062</c:v>
                </c:pt>
                <c:pt idx="2">
                  <c:v>98.250633374755552</c:v>
                </c:pt>
                <c:pt idx="3">
                  <c:v>96.256907718341694</c:v>
                </c:pt>
                <c:pt idx="4">
                  <c:v>100.18238624139846</c:v>
                </c:pt>
                <c:pt idx="5">
                  <c:v>102.72648164738445</c:v>
                </c:pt>
                <c:pt idx="6">
                  <c:v>109.1588076820571</c:v>
                </c:pt>
                <c:pt idx="7">
                  <c:v>111.26909355964641</c:v>
                </c:pt>
                <c:pt idx="8">
                  <c:v>117.0621044418114</c:v>
                </c:pt>
                <c:pt idx="9">
                  <c:v>121.48272307796049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D-DB4C-BB5E-E4D35FE0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57855"/>
        <c:axId val="761614127"/>
      </c:lineChart>
      <c:catAx>
        <c:axId val="7619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14127"/>
        <c:crosses val="autoZero"/>
        <c:auto val="1"/>
        <c:lblAlgn val="ctr"/>
        <c:lblOffset val="100"/>
        <c:noMultiLvlLbl val="0"/>
      </c:catAx>
      <c:valAx>
        <c:axId val="761614127"/>
        <c:scaling>
          <c:orientation val="minMax"/>
          <c:min val="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Change in mean income for the highest and lowest earners, 2006=100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combined!$B$1</c:f>
              <c:strCache>
                <c:ptCount val="1"/>
                <c:pt idx="0">
                  <c:v>National_Bottom_20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101.58514876663558</c:v>
                </c:pt>
                <c:pt idx="2">
                  <c:v>97.202678647113672</c:v>
                </c:pt>
                <c:pt idx="3">
                  <c:v>95.846401627532416</c:v>
                </c:pt>
                <c:pt idx="4">
                  <c:v>94.820717131474112</c:v>
                </c:pt>
                <c:pt idx="5">
                  <c:v>96.304145121641099</c:v>
                </c:pt>
                <c:pt idx="6">
                  <c:v>97.855386962787151</c:v>
                </c:pt>
                <c:pt idx="7">
                  <c:v>100.52555734508772</c:v>
                </c:pt>
                <c:pt idx="8">
                  <c:v>104.81478341951345</c:v>
                </c:pt>
                <c:pt idx="9">
                  <c:v>107.57819784691023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0-764B-A41D-96A2BB584231}"/>
            </c:ext>
          </c:extLst>
        </c:ser>
        <c:ser>
          <c:idx val="2"/>
          <c:order val="1"/>
          <c:tx>
            <c:strRef>
              <c:f>combined!$C$1</c:f>
              <c:strCache>
                <c:ptCount val="1"/>
                <c:pt idx="0">
                  <c:v>National_Top_95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combined!$C$2:$C$11</c:f>
              <c:numCache>
                <c:formatCode>General</c:formatCode>
                <c:ptCount val="10"/>
                <c:pt idx="0">
                  <c:v>100</c:v>
                </c:pt>
                <c:pt idx="1">
                  <c:v>103.67790846651062</c:v>
                </c:pt>
                <c:pt idx="2">
                  <c:v>98.250633374755552</c:v>
                </c:pt>
                <c:pt idx="3">
                  <c:v>96.256907718341694</c:v>
                </c:pt>
                <c:pt idx="4">
                  <c:v>100.18238624139846</c:v>
                </c:pt>
                <c:pt idx="5">
                  <c:v>102.72648164738445</c:v>
                </c:pt>
                <c:pt idx="6">
                  <c:v>109.1588076820571</c:v>
                </c:pt>
                <c:pt idx="7">
                  <c:v>111.26909355964641</c:v>
                </c:pt>
                <c:pt idx="8">
                  <c:v>117.0621044418114</c:v>
                </c:pt>
                <c:pt idx="9">
                  <c:v>121.48272307796049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0-764B-A41D-96A2BB584231}"/>
            </c:ext>
          </c:extLst>
        </c:ser>
        <c:ser>
          <c:idx val="3"/>
          <c:order val="2"/>
          <c:tx>
            <c:strRef>
              <c:f>combined!$D$1</c:f>
              <c:strCache>
                <c:ptCount val="1"/>
                <c:pt idx="0">
                  <c:v>CT_Bottom_20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combined!$D$2:$D$11</c:f>
              <c:numCache>
                <c:formatCode>General</c:formatCode>
                <c:ptCount val="10"/>
                <c:pt idx="0">
                  <c:v>100</c:v>
                </c:pt>
                <c:pt idx="1">
                  <c:v>96.391453101801048</c:v>
                </c:pt>
                <c:pt idx="2">
                  <c:v>93.764121102575686</c:v>
                </c:pt>
                <c:pt idx="3">
                  <c:v>90.174940287909109</c:v>
                </c:pt>
                <c:pt idx="4">
                  <c:v>89.413207668969079</c:v>
                </c:pt>
                <c:pt idx="5">
                  <c:v>89.91027047963334</c:v>
                </c:pt>
                <c:pt idx="6">
                  <c:v>92.182557614098499</c:v>
                </c:pt>
                <c:pt idx="7">
                  <c:v>93.279969014266356</c:v>
                </c:pt>
                <c:pt idx="8">
                  <c:v>95.674908011103227</c:v>
                </c:pt>
                <c:pt idx="9">
                  <c:v>101.61384029436446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0-764B-A41D-96A2BB584231}"/>
            </c:ext>
          </c:extLst>
        </c:ser>
        <c:ser>
          <c:idx val="4"/>
          <c:order val="3"/>
          <c:tx>
            <c:strRef>
              <c:f>combined!$E$1</c:f>
              <c:strCache>
                <c:ptCount val="1"/>
                <c:pt idx="0">
                  <c:v>CT_Top_5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combined!$E$2:$E$11</c:f>
              <c:numCache>
                <c:formatCode>General</c:formatCode>
                <c:ptCount val="10"/>
                <c:pt idx="0">
                  <c:v>100</c:v>
                </c:pt>
                <c:pt idx="1">
                  <c:v>104.22093610308791</c:v>
                </c:pt>
                <c:pt idx="2">
                  <c:v>96.543729374725089</c:v>
                </c:pt>
                <c:pt idx="3">
                  <c:v>94.509316178016036</c:v>
                </c:pt>
                <c:pt idx="4">
                  <c:v>94.62935717396627</c:v>
                </c:pt>
                <c:pt idx="5">
                  <c:v>101.1321556025993</c:v>
                </c:pt>
                <c:pt idx="6">
                  <c:v>107.75889527614846</c:v>
                </c:pt>
                <c:pt idx="7">
                  <c:v>110.87952780985853</c:v>
                </c:pt>
                <c:pt idx="8">
                  <c:v>107.11535419677622</c:v>
                </c:pt>
                <c:pt idx="9">
                  <c:v>113.31241644258292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0-764B-A41D-96A2BB584231}"/>
            </c:ext>
          </c:extLst>
        </c:ser>
        <c:ser>
          <c:idx val="5"/>
          <c:order val="4"/>
          <c:tx>
            <c:strRef>
              <c:f>combined!$F$1</c:f>
              <c:strCache>
                <c:ptCount val="1"/>
                <c:pt idx="0">
                  <c:v>Bridgeport_Etc_Bottom_20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combined!$F$2:$F$11</c:f>
              <c:numCache>
                <c:formatCode>General</c:formatCode>
                <c:ptCount val="10"/>
                <c:pt idx="0">
                  <c:v>100</c:v>
                </c:pt>
                <c:pt idx="1">
                  <c:v>91.935483870967744</c:v>
                </c:pt>
                <c:pt idx="2">
                  <c:v>88.874821094352086</c:v>
                </c:pt>
                <c:pt idx="3">
                  <c:v>82.203016624463288</c:v>
                </c:pt>
                <c:pt idx="4">
                  <c:v>84.146207200264229</c:v>
                </c:pt>
                <c:pt idx="5">
                  <c:v>87.096774193548384</c:v>
                </c:pt>
                <c:pt idx="6">
                  <c:v>87.069250247715516</c:v>
                </c:pt>
                <c:pt idx="7">
                  <c:v>92.155675437630734</c:v>
                </c:pt>
                <c:pt idx="8">
                  <c:v>91.071231971815479</c:v>
                </c:pt>
                <c:pt idx="9">
                  <c:v>99.961466475833973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0-764B-A41D-96A2BB584231}"/>
            </c:ext>
          </c:extLst>
        </c:ser>
        <c:ser>
          <c:idx val="6"/>
          <c:order val="5"/>
          <c:tx>
            <c:strRef>
              <c:f>combined!$G$1</c:f>
              <c:strCache>
                <c:ptCount val="1"/>
                <c:pt idx="0">
                  <c:v>Bridgeport_Etc_Top_5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combined!$G$2:$G$11</c:f>
              <c:numCache>
                <c:formatCode>General</c:formatCode>
                <c:ptCount val="10"/>
                <c:pt idx="0">
                  <c:v>100</c:v>
                </c:pt>
                <c:pt idx="1">
                  <c:v>110.60415605157623</c:v>
                </c:pt>
                <c:pt idx="2">
                  <c:v>94.1165399129641</c:v>
                </c:pt>
                <c:pt idx="3">
                  <c:v>92.148754219708508</c:v>
                </c:pt>
                <c:pt idx="4">
                  <c:v>90.009289744579078</c:v>
                </c:pt>
                <c:pt idx="5">
                  <c:v>103.30733728494779</c:v>
                </c:pt>
                <c:pt idx="6">
                  <c:v>105.06472572398837</c:v>
                </c:pt>
                <c:pt idx="7">
                  <c:v>110.57861261496227</c:v>
                </c:pt>
                <c:pt idx="8">
                  <c:v>104.58491243306611</c:v>
                </c:pt>
                <c:pt idx="9">
                  <c:v>109.41584849246671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50-764B-A41D-96A2BB584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30287"/>
        <c:axId val="653454703"/>
      </c:lineChart>
      <c:catAx>
        <c:axId val="7598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4703"/>
        <c:crosses val="autoZero"/>
        <c:auto val="1"/>
        <c:lblAlgn val="ctr"/>
        <c:lblOffset val="100"/>
        <c:noMultiLvlLbl val="0"/>
      </c:catAx>
      <c:valAx>
        <c:axId val="65345470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13092469053214"/>
          <c:y val="0.29666552550496411"/>
          <c:w val="0.20351599658772193"/>
          <c:h val="0.42681364829396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Mean Income</a:t>
            </a:r>
            <a:r>
              <a:rPr lang="en-US" baseline="0"/>
              <a:t> of the Top 95% to the Bottom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'9520+'!$B$1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'9520+'!$A$2:$A$12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'9520+'!$B$2:$B$12</c:f>
              <c:numCache>
                <c:formatCode>General</c:formatCode>
                <c:ptCount val="11"/>
                <c:pt idx="0">
                  <c:v>30.096674453758418</c:v>
                </c:pt>
                <c:pt idx="1">
                  <c:v>29.792072816474082</c:v>
                </c:pt>
                <c:pt idx="2">
                  <c:v>32.211960889365123</c:v>
                </c:pt>
                <c:pt idx="3">
                  <c:v>30.6752495697074</c:v>
                </c:pt>
                <c:pt idx="4">
                  <c:v>31.224067578208892</c:v>
                </c:pt>
                <c:pt idx="5">
                  <c:v>31.530070031044691</c:v>
                </c:pt>
                <c:pt idx="6">
                  <c:v>33.510482481332566</c:v>
                </c:pt>
                <c:pt idx="7">
                  <c:v>34.826120448179275</c:v>
                </c:pt>
                <c:pt idx="8">
                  <c:v>35.413079584775083</c:v>
                </c:pt>
                <c:pt idx="9">
                  <c:v>33.354496997503546</c:v>
                </c:pt>
                <c:pt idx="10">
                  <c:v>33.221968108760564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9-B54A-B6D3-00D8019B72F8}"/>
            </c:ext>
          </c:extLst>
        </c:ser>
        <c:ser>
          <c:idx val="2"/>
          <c:order val="1"/>
          <c:tx>
            <c:strRef>
              <c:f>'9520+'!$C$1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'9520+'!$A$2:$A$12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'9520+'!$C$2:$C$12</c:f>
              <c:numCache>
                <c:formatCode>General</c:formatCode>
                <c:ptCount val="11"/>
                <c:pt idx="0">
                  <c:v>26.010603882099208</c:v>
                </c:pt>
                <c:pt idx="1">
                  <c:v>26.39883021107061</c:v>
                </c:pt>
                <c:pt idx="2">
                  <c:v>26.942673564753004</c:v>
                </c:pt>
                <c:pt idx="3">
                  <c:v>26.683439434900148</c:v>
                </c:pt>
                <c:pt idx="4">
                  <c:v>26.51189528610595</c:v>
                </c:pt>
                <c:pt idx="5">
                  <c:v>27.891560879671019</c:v>
                </c:pt>
                <c:pt idx="6">
                  <c:v>28.159316961535076</c:v>
                </c:pt>
                <c:pt idx="7">
                  <c:v>29.448198198198199</c:v>
                </c:pt>
                <c:pt idx="8">
                  <c:v>29.220170334766845</c:v>
                </c:pt>
                <c:pt idx="9">
                  <c:v>29.483461382935705</c:v>
                </c:pt>
                <c:pt idx="10">
                  <c:v>29.810889606807976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9-B54A-B6D3-00D8019B72F8}"/>
            </c:ext>
          </c:extLst>
        </c:ser>
        <c:ser>
          <c:idx val="3"/>
          <c:order val="2"/>
          <c:tx>
            <c:strRef>
              <c:f>'9520+'!$D$1</c:f>
              <c:strCache>
                <c:ptCount val="1"/>
                <c:pt idx="0">
                  <c:v>Bridgeport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'9520+'!$A$2:$A$12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'9520+'!$D$2:$D$12</c:f>
              <c:numCache>
                <c:formatCode>General</c:formatCode>
                <c:ptCount val="11"/>
                <c:pt idx="0">
                  <c:v>46.615019664148825</c:v>
                </c:pt>
                <c:pt idx="1">
                  <c:v>40.946328305625897</c:v>
                </c:pt>
                <c:pt idx="2">
                  <c:v>49.261002335189509</c:v>
                </c:pt>
                <c:pt idx="3">
                  <c:v>43.361288324558686</c:v>
                </c:pt>
                <c:pt idx="4">
                  <c:v>45.900421884417064</c:v>
                </c:pt>
                <c:pt idx="5">
                  <c:v>43.79935889048803</c:v>
                </c:pt>
                <c:pt idx="6">
                  <c:v>48.567311338642398</c:v>
                </c:pt>
                <c:pt idx="7">
                  <c:v>49.409116773092244</c:v>
                </c:pt>
                <c:pt idx="8">
                  <c:v>49.131951496326387</c:v>
                </c:pt>
                <c:pt idx="9">
                  <c:v>47.022183268858804</c:v>
                </c:pt>
                <c:pt idx="10">
                  <c:v>44.819042898838042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9-B54A-B6D3-00D8019B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215439"/>
        <c:axId val="780565327"/>
      </c:lineChart>
      <c:catAx>
        <c:axId val="7252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65327"/>
        <c:crosses val="autoZero"/>
        <c:auto val="1"/>
        <c:lblAlgn val="ctr"/>
        <c:lblOffset val="100"/>
        <c:noMultiLvlLbl val="0"/>
      </c:catAx>
      <c:valAx>
        <c:axId val="7805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144024</xdr:colOff>
      <xdr:row>1</xdr:row>
      <xdr:rowOff>0</xdr:rowOff>
    </xdr:from>
    <xdr:to>
      <xdr:col>20</xdr:col>
      <xdr:colOff>786815</xdr:colOff>
      <xdr:row>14</xdr:row>
      <xdr:rowOff>133284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D102D-98C9-5C41-9BA1-639312EAE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130932</xdr:colOff>
      <xdr:row>14</xdr:row>
      <xdr:rowOff>166801</xdr:rowOff>
    </xdr:from>
    <xdr:to>
      <xdr:col>20</xdr:col>
      <xdr:colOff>772477</xdr:colOff>
      <xdr:row>31</xdr:row>
      <xdr:rowOff>65463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99311-C49E-564F-B530-F02642FF8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129622</xdr:colOff>
      <xdr:row>31</xdr:row>
      <xdr:rowOff>101336</xdr:rowOff>
    </xdr:from>
    <xdr:to>
      <xdr:col>20</xdr:col>
      <xdr:colOff>746291</xdr:colOff>
      <xdr:row>47</xdr:row>
      <xdr:rowOff>196391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D30101-2447-FA4B-A9D3-79A7F82BE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7</xdr:row>
      <xdr:rowOff>152400</xdr:rowOff>
    </xdr:from>
    <xdr:to>
      <xdr:col>17</xdr:col>
      <xdr:colOff>317500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80CF6-06B9-8942-9F29-317FC1BFF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16</xdr:row>
      <xdr:rowOff>25400</xdr:rowOff>
    </xdr:from>
    <xdr:to>
      <xdr:col>9</xdr:col>
      <xdr:colOff>266700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A8B56-9286-1242-BFCD-65A2D80EC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8CF0-6539-8641-BA8C-0CF826C875BF}">
  <dimension ref="A1:O34"/>
  <sheetViews>
    <sheetView topLeftCell="A13" zoomScale="97" zoomScaleNormal="97" workbookViewId="0">
      <selection activeCell="P50" sqref="P50"/>
    </sheetView>
  </sheetViews>
  <sheetFormatPr baseColWidth="10" defaultRowHeight="16" x14ac:dyDescent="0.2"/>
  <sheetData>
    <row r="1" spans="1:15" x14ac:dyDescent="0.2">
      <c r="D1" t="s">
        <v>23</v>
      </c>
      <c r="I1" t="s">
        <v>24</v>
      </c>
      <c r="O1" t="s">
        <v>25</v>
      </c>
    </row>
    <row r="2" spans="1:15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21</v>
      </c>
      <c r="I2" s="1" t="s">
        <v>6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7</v>
      </c>
      <c r="O2" s="1" t="s">
        <v>15</v>
      </c>
    </row>
    <row r="3" spans="1:15" x14ac:dyDescent="0.2">
      <c r="A3" s="1">
        <v>2007</v>
      </c>
      <c r="B3" s="2">
        <v>15491</v>
      </c>
      <c r="C3" s="2">
        <v>40420</v>
      </c>
      <c r="D3" s="2">
        <v>66286</v>
      </c>
      <c r="E3" s="2">
        <v>100874</v>
      </c>
      <c r="F3" s="2">
        <v>240360</v>
      </c>
      <c r="G3" s="2">
        <v>461509</v>
      </c>
      <c r="H3" t="s">
        <v>20</v>
      </c>
      <c r="I3" s="1">
        <f>100*(B3/B$3)</f>
        <v>100</v>
      </c>
      <c r="J3" s="1">
        <f t="shared" ref="J3:N3" si="0">100*(C3/C$3)</f>
        <v>100</v>
      </c>
      <c r="K3" s="1">
        <f t="shared" si="0"/>
        <v>100</v>
      </c>
      <c r="L3" s="1">
        <f t="shared" si="0"/>
        <v>100</v>
      </c>
      <c r="M3" s="1">
        <f t="shared" si="0"/>
        <v>100</v>
      </c>
      <c r="N3" s="1">
        <f t="shared" si="0"/>
        <v>100</v>
      </c>
      <c r="O3">
        <f t="shared" ref="O3:O32" si="1">G3/B3</f>
        <v>29.792072816474082</v>
      </c>
    </row>
    <row r="4" spans="1:15" x14ac:dyDescent="0.2">
      <c r="A4" s="1">
        <v>2008</v>
      </c>
      <c r="B4" s="2">
        <v>14932</v>
      </c>
      <c r="C4" s="2">
        <v>41106</v>
      </c>
      <c r="D4" s="2">
        <v>68912</v>
      </c>
      <c r="E4" s="2">
        <v>104987</v>
      </c>
      <c r="F4" s="2">
        <v>249468</v>
      </c>
      <c r="G4" s="2">
        <v>480989</v>
      </c>
      <c r="H4" t="s">
        <v>20</v>
      </c>
      <c r="I4" s="1">
        <f t="shared" ref="I4:I12" si="2">100*(B4/B$3)</f>
        <v>96.391453101801048</v>
      </c>
      <c r="J4" s="1">
        <f t="shared" ref="J4:J12" si="3">100*(C4/C$3)</f>
        <v>101.69717961405244</v>
      </c>
      <c r="K4" s="1">
        <f t="shared" ref="K4:K12" si="4">100*(D4/D$3)</f>
        <v>103.96162085508251</v>
      </c>
      <c r="L4" s="1">
        <f t="shared" ref="L4:L12" si="5">100*(E4/E$3)</f>
        <v>104.07736384003807</v>
      </c>
      <c r="M4" s="1">
        <f t="shared" ref="M4:M12" si="6">100*(F4/F$3)</f>
        <v>103.78931602596107</v>
      </c>
      <c r="N4" s="1">
        <f t="shared" ref="N4:N12" si="7">100*(G4/G$3)</f>
        <v>104.22093610308791</v>
      </c>
      <c r="O4">
        <f t="shared" si="1"/>
        <v>32.211960889365123</v>
      </c>
    </row>
    <row r="5" spans="1:15" x14ac:dyDescent="0.2">
      <c r="A5" s="1">
        <v>2009</v>
      </c>
      <c r="B5" s="2">
        <v>14525</v>
      </c>
      <c r="C5" s="2">
        <v>39911</v>
      </c>
      <c r="D5" s="2">
        <v>67332</v>
      </c>
      <c r="E5" s="2">
        <v>103911</v>
      </c>
      <c r="F5" s="2">
        <v>238354</v>
      </c>
      <c r="G5" s="2">
        <v>445558</v>
      </c>
      <c r="H5" t="s">
        <v>20</v>
      </c>
      <c r="I5" s="1">
        <f t="shared" si="2"/>
        <v>93.764121102575686</v>
      </c>
      <c r="J5" s="1">
        <f t="shared" si="3"/>
        <v>98.740722414646214</v>
      </c>
      <c r="K5" s="1">
        <f t="shared" si="4"/>
        <v>101.57801043961017</v>
      </c>
      <c r="L5" s="1">
        <f t="shared" si="5"/>
        <v>103.01068659912367</v>
      </c>
      <c r="M5" s="1">
        <f t="shared" si="6"/>
        <v>99.165418538858376</v>
      </c>
      <c r="N5" s="1">
        <f t="shared" si="7"/>
        <v>96.543729374725089</v>
      </c>
      <c r="O5">
        <f t="shared" si="1"/>
        <v>30.6752495697074</v>
      </c>
    </row>
    <row r="6" spans="1:15" x14ac:dyDescent="0.2">
      <c r="A6" s="1">
        <v>2010</v>
      </c>
      <c r="B6" s="2">
        <v>13969</v>
      </c>
      <c r="C6" s="2">
        <v>37716</v>
      </c>
      <c r="D6" s="2">
        <v>64256</v>
      </c>
      <c r="E6" s="2">
        <v>100813</v>
      </c>
      <c r="F6" s="2">
        <v>233617</v>
      </c>
      <c r="G6" s="2">
        <v>436169</v>
      </c>
      <c r="H6" t="s">
        <v>20</v>
      </c>
      <c r="I6" s="1">
        <f t="shared" si="2"/>
        <v>90.174940287909109</v>
      </c>
      <c r="J6" s="1">
        <f t="shared" si="3"/>
        <v>93.310242454230576</v>
      </c>
      <c r="K6" s="1">
        <f t="shared" si="4"/>
        <v>96.937513200374141</v>
      </c>
      <c r="L6" s="1">
        <f t="shared" si="5"/>
        <v>99.939528520728828</v>
      </c>
      <c r="M6" s="1">
        <f t="shared" si="6"/>
        <v>97.194624729572311</v>
      </c>
      <c r="N6" s="1">
        <f t="shared" si="7"/>
        <v>94.509316178016036</v>
      </c>
      <c r="O6">
        <f t="shared" si="1"/>
        <v>31.224067578208892</v>
      </c>
    </row>
    <row r="7" spans="1:15" x14ac:dyDescent="0.2">
      <c r="A7" s="1">
        <v>2011</v>
      </c>
      <c r="B7" s="2">
        <v>13851</v>
      </c>
      <c r="C7" s="2">
        <v>38253</v>
      </c>
      <c r="D7" s="2">
        <v>66114</v>
      </c>
      <c r="E7" s="2">
        <v>103747</v>
      </c>
      <c r="F7" s="2">
        <v>239273</v>
      </c>
      <c r="G7" s="2">
        <v>436723</v>
      </c>
      <c r="H7" t="s">
        <v>20</v>
      </c>
      <c r="I7" s="1">
        <f t="shared" si="2"/>
        <v>89.413207668969079</v>
      </c>
      <c r="J7" s="1">
        <f t="shared" si="3"/>
        <v>94.638792676892621</v>
      </c>
      <c r="K7" s="1">
        <f t="shared" si="4"/>
        <v>99.740518359834653</v>
      </c>
      <c r="L7" s="1">
        <f t="shared" si="5"/>
        <v>102.84810754009952</v>
      </c>
      <c r="M7" s="1">
        <f t="shared" si="6"/>
        <v>99.547761690797145</v>
      </c>
      <c r="N7" s="1">
        <f t="shared" si="7"/>
        <v>94.62935717396627</v>
      </c>
      <c r="O7">
        <f t="shared" si="1"/>
        <v>31.530070031044691</v>
      </c>
    </row>
    <row r="8" spans="1:15" x14ac:dyDescent="0.2">
      <c r="A8" s="1">
        <v>2012</v>
      </c>
      <c r="B8">
        <v>13928</v>
      </c>
      <c r="C8">
        <v>38840</v>
      </c>
      <c r="D8">
        <v>67388</v>
      </c>
      <c r="E8">
        <v>105935</v>
      </c>
      <c r="F8">
        <v>247890</v>
      </c>
      <c r="G8">
        <v>466734</v>
      </c>
      <c r="H8" t="s">
        <v>20</v>
      </c>
      <c r="I8" s="1">
        <f t="shared" si="2"/>
        <v>89.91027047963334</v>
      </c>
      <c r="J8" s="1">
        <f t="shared" si="3"/>
        <v>96.091044037605144</v>
      </c>
      <c r="K8" s="1">
        <f t="shared" si="4"/>
        <v>101.66249283408261</v>
      </c>
      <c r="L8" s="1">
        <f t="shared" si="5"/>
        <v>105.01715010805559</v>
      </c>
      <c r="M8" s="1">
        <f t="shared" si="6"/>
        <v>103.13280079880181</v>
      </c>
      <c r="N8" s="1">
        <f t="shared" si="7"/>
        <v>101.1321556025993</v>
      </c>
      <c r="O8">
        <f t="shared" si="1"/>
        <v>33.510482481332566</v>
      </c>
    </row>
    <row r="9" spans="1:15" x14ac:dyDescent="0.2">
      <c r="A9" s="1">
        <v>2013</v>
      </c>
      <c r="B9">
        <v>14280</v>
      </c>
      <c r="C9">
        <v>39355</v>
      </c>
      <c r="D9">
        <v>67667</v>
      </c>
      <c r="E9">
        <v>107508</v>
      </c>
      <c r="F9">
        <v>260196</v>
      </c>
      <c r="G9">
        <v>497317</v>
      </c>
      <c r="H9" t="s">
        <v>20</v>
      </c>
      <c r="I9" s="1">
        <f t="shared" si="2"/>
        <v>92.182557614098499</v>
      </c>
      <c r="J9" s="1">
        <f t="shared" si="3"/>
        <v>97.365165759524984</v>
      </c>
      <c r="K9" s="1">
        <f t="shared" si="4"/>
        <v>102.08339619225779</v>
      </c>
      <c r="L9" s="1">
        <f t="shared" si="5"/>
        <v>106.57652120467118</v>
      </c>
      <c r="M9" s="1">
        <f t="shared" si="6"/>
        <v>108.25262106839742</v>
      </c>
      <c r="N9" s="1">
        <f t="shared" si="7"/>
        <v>107.75889527614846</v>
      </c>
      <c r="O9">
        <f t="shared" si="1"/>
        <v>34.826120448179275</v>
      </c>
    </row>
    <row r="10" spans="1:15" x14ac:dyDescent="0.2">
      <c r="A10" s="1">
        <v>2014</v>
      </c>
      <c r="B10">
        <v>14450</v>
      </c>
      <c r="C10">
        <v>40217</v>
      </c>
      <c r="D10">
        <v>70039</v>
      </c>
      <c r="E10">
        <v>111294</v>
      </c>
      <c r="F10">
        <v>268738</v>
      </c>
      <c r="G10">
        <v>511719</v>
      </c>
      <c r="H10" t="s">
        <v>20</v>
      </c>
      <c r="I10" s="1">
        <f t="shared" si="2"/>
        <v>93.279969014266356</v>
      </c>
      <c r="J10" s="1">
        <f t="shared" si="3"/>
        <v>99.497773379515081</v>
      </c>
      <c r="K10" s="1">
        <f t="shared" si="4"/>
        <v>105.66182904384034</v>
      </c>
      <c r="L10" s="1">
        <f t="shared" si="5"/>
        <v>110.32971826238673</v>
      </c>
      <c r="M10" s="1">
        <f t="shared" si="6"/>
        <v>111.80645698119487</v>
      </c>
      <c r="N10" s="1">
        <f t="shared" si="7"/>
        <v>110.87952780985853</v>
      </c>
      <c r="O10">
        <f t="shared" si="1"/>
        <v>35.413079584775083</v>
      </c>
    </row>
    <row r="11" spans="1:15" x14ac:dyDescent="0.2">
      <c r="A11" s="1">
        <v>2015</v>
      </c>
      <c r="B11">
        <v>14821</v>
      </c>
      <c r="C11">
        <v>41544</v>
      </c>
      <c r="D11">
        <v>71627</v>
      </c>
      <c r="E11">
        <v>113453</v>
      </c>
      <c r="F11">
        <v>265290</v>
      </c>
      <c r="G11">
        <v>494347</v>
      </c>
      <c r="H11" t="s">
        <v>20</v>
      </c>
      <c r="I11" s="1">
        <f t="shared" si="2"/>
        <v>95.674908011103227</v>
      </c>
      <c r="J11" s="1">
        <f t="shared" si="3"/>
        <v>102.78080158337457</v>
      </c>
      <c r="K11" s="1">
        <f t="shared" si="4"/>
        <v>108.05750837280874</v>
      </c>
      <c r="L11" s="1">
        <f t="shared" si="5"/>
        <v>112.47001209429585</v>
      </c>
      <c r="M11" s="1">
        <f t="shared" si="6"/>
        <v>110.37194208686969</v>
      </c>
      <c r="N11" s="1">
        <f t="shared" si="7"/>
        <v>107.11535419677622</v>
      </c>
      <c r="O11">
        <f t="shared" si="1"/>
        <v>33.354496997503546</v>
      </c>
    </row>
    <row r="12" spans="1:15" x14ac:dyDescent="0.2">
      <c r="A12" s="1">
        <v>2016</v>
      </c>
      <c r="B12">
        <v>15741</v>
      </c>
      <c r="C12">
        <v>42703</v>
      </c>
      <c r="D12">
        <v>73760</v>
      </c>
      <c r="E12">
        <v>116405</v>
      </c>
      <c r="F12">
        <v>277666</v>
      </c>
      <c r="G12">
        <v>522947</v>
      </c>
      <c r="H12" t="s">
        <v>20</v>
      </c>
      <c r="I12" s="1">
        <f t="shared" si="2"/>
        <v>101.61384029436446</v>
      </c>
      <c r="J12" s="1">
        <f t="shared" si="3"/>
        <v>105.64819396338447</v>
      </c>
      <c r="K12" s="1">
        <f t="shared" si="4"/>
        <v>111.27538243369641</v>
      </c>
      <c r="L12" s="1">
        <f t="shared" si="5"/>
        <v>115.39643515673018</v>
      </c>
      <c r="M12" s="1">
        <f t="shared" si="6"/>
        <v>115.52088533865867</v>
      </c>
      <c r="N12" s="1">
        <f t="shared" si="7"/>
        <v>113.31241644258292</v>
      </c>
      <c r="O12">
        <f t="shared" si="1"/>
        <v>33.221968108760564</v>
      </c>
    </row>
    <row r="13" spans="1:15" x14ac:dyDescent="0.2">
      <c r="A13" s="1">
        <v>2007</v>
      </c>
      <c r="B13" s="2">
        <v>11797</v>
      </c>
      <c r="C13" s="2">
        <v>30513</v>
      </c>
      <c r="D13" s="2">
        <v>50834</v>
      </c>
      <c r="E13" s="2">
        <v>78871</v>
      </c>
      <c r="F13" s="2">
        <v>173953</v>
      </c>
      <c r="G13" s="2">
        <v>311427</v>
      </c>
      <c r="H13" t="s">
        <v>19</v>
      </c>
      <c r="I13">
        <f>100*(B13/B$13)</f>
        <v>100</v>
      </c>
      <c r="J13">
        <f t="shared" ref="J13:N13" si="8">100*(C13/C$13)</f>
        <v>100</v>
      </c>
      <c r="K13">
        <f t="shared" si="8"/>
        <v>100</v>
      </c>
      <c r="L13">
        <f t="shared" si="8"/>
        <v>100</v>
      </c>
      <c r="M13">
        <f t="shared" si="8"/>
        <v>100</v>
      </c>
      <c r="N13">
        <f t="shared" si="8"/>
        <v>100</v>
      </c>
      <c r="O13">
        <f t="shared" si="1"/>
        <v>26.39883021107061</v>
      </c>
    </row>
    <row r="14" spans="1:15" x14ac:dyDescent="0.2">
      <c r="A14" s="1">
        <v>2008</v>
      </c>
      <c r="B14" s="2">
        <v>11984</v>
      </c>
      <c r="C14" s="2">
        <v>31370</v>
      </c>
      <c r="D14" s="2">
        <v>52440</v>
      </c>
      <c r="E14" s="2">
        <v>81579</v>
      </c>
      <c r="F14" s="2">
        <v>180117</v>
      </c>
      <c r="G14" s="2">
        <v>322881</v>
      </c>
      <c r="H14" t="s">
        <v>19</v>
      </c>
      <c r="I14">
        <f t="shared" ref="I14:I22" si="9">100*(B14/B$13)</f>
        <v>101.58514876663558</v>
      </c>
      <c r="J14">
        <f t="shared" ref="J14:J22" si="10">100*(C14/C$13)</f>
        <v>102.80863894077935</v>
      </c>
      <c r="K14">
        <f t="shared" ref="K14:K22" si="11">100*(D14/D$13)</f>
        <v>103.15930282881536</v>
      </c>
      <c r="L14">
        <f t="shared" ref="L14:L22" si="12">100*(E14/E$13)</f>
        <v>103.43345462844391</v>
      </c>
      <c r="M14">
        <f t="shared" ref="M14:M22" si="13">100*(F14/F$13)</f>
        <v>103.54348588411813</v>
      </c>
      <c r="N14">
        <f t="shared" ref="N14:N22" si="14">100*(G14/G$13)</f>
        <v>103.67790846651062</v>
      </c>
      <c r="O14">
        <f t="shared" si="1"/>
        <v>26.942673564753004</v>
      </c>
    </row>
    <row r="15" spans="1:15" x14ac:dyDescent="0.2">
      <c r="A15" s="1">
        <v>2009</v>
      </c>
      <c r="B15" s="2">
        <v>11467</v>
      </c>
      <c r="C15" s="2">
        <v>30019</v>
      </c>
      <c r="D15" s="2">
        <v>50522</v>
      </c>
      <c r="E15" s="2">
        <v>79204</v>
      </c>
      <c r="F15" s="2">
        <v>173355</v>
      </c>
      <c r="G15" s="2">
        <v>305979</v>
      </c>
      <c r="H15" t="s">
        <v>19</v>
      </c>
      <c r="I15">
        <f t="shared" si="9"/>
        <v>97.202678647113672</v>
      </c>
      <c r="J15">
        <f t="shared" si="10"/>
        <v>98.381017926785304</v>
      </c>
      <c r="K15">
        <f t="shared" si="11"/>
        <v>99.386237557540227</v>
      </c>
      <c r="L15">
        <f t="shared" si="12"/>
        <v>100.42220841627467</v>
      </c>
      <c r="M15">
        <f t="shared" si="13"/>
        <v>99.656228981391521</v>
      </c>
      <c r="N15">
        <f t="shared" si="14"/>
        <v>98.250633374755552</v>
      </c>
      <c r="O15">
        <f t="shared" si="1"/>
        <v>26.683439434900148</v>
      </c>
    </row>
    <row r="16" spans="1:15" x14ac:dyDescent="0.2">
      <c r="A16" s="1">
        <v>2010</v>
      </c>
      <c r="B16" s="2">
        <v>11307</v>
      </c>
      <c r="C16" s="2">
        <v>29508</v>
      </c>
      <c r="D16" s="2">
        <v>49956</v>
      </c>
      <c r="E16" s="2">
        <v>78783</v>
      </c>
      <c r="F16" s="2">
        <v>171741</v>
      </c>
      <c r="G16" s="2">
        <v>299770</v>
      </c>
      <c r="H16" t="s">
        <v>19</v>
      </c>
      <c r="I16">
        <f t="shared" si="9"/>
        <v>95.846401627532416</v>
      </c>
      <c r="J16">
        <f t="shared" si="10"/>
        <v>96.706321895585489</v>
      </c>
      <c r="K16">
        <f t="shared" si="11"/>
        <v>98.272809536924115</v>
      </c>
      <c r="L16">
        <f t="shared" si="12"/>
        <v>99.888425403507</v>
      </c>
      <c r="M16">
        <f t="shared" si="13"/>
        <v>98.728392151903094</v>
      </c>
      <c r="N16">
        <f t="shared" si="14"/>
        <v>96.256907718341694</v>
      </c>
      <c r="O16">
        <f t="shared" si="1"/>
        <v>26.51189528610595</v>
      </c>
    </row>
    <row r="17" spans="1:15" x14ac:dyDescent="0.2">
      <c r="A17" s="1">
        <v>2011</v>
      </c>
      <c r="B17" s="2">
        <v>11186</v>
      </c>
      <c r="C17" s="2">
        <v>29577</v>
      </c>
      <c r="D17" s="2">
        <v>50578</v>
      </c>
      <c r="E17" s="2">
        <v>80345</v>
      </c>
      <c r="F17" s="2">
        <v>177417</v>
      </c>
      <c r="G17" s="2">
        <v>311995</v>
      </c>
      <c r="H17" t="s">
        <v>19</v>
      </c>
      <c r="I17">
        <f t="shared" si="9"/>
        <v>94.820717131474112</v>
      </c>
      <c r="J17">
        <f t="shared" si="10"/>
        <v>96.932455019172153</v>
      </c>
      <c r="K17">
        <f t="shared" si="11"/>
        <v>99.496400047212489</v>
      </c>
      <c r="L17">
        <f t="shared" si="12"/>
        <v>101.86887449125788</v>
      </c>
      <c r="M17">
        <f t="shared" si="13"/>
        <v>101.99134248906314</v>
      </c>
      <c r="N17">
        <f t="shared" si="14"/>
        <v>100.18238624139846</v>
      </c>
      <c r="O17">
        <f t="shared" si="1"/>
        <v>27.891560879671019</v>
      </c>
    </row>
    <row r="18" spans="1:15" x14ac:dyDescent="0.2">
      <c r="A18" s="1">
        <v>2012</v>
      </c>
      <c r="B18" s="2">
        <v>11361</v>
      </c>
      <c r="C18" s="2">
        <v>30226</v>
      </c>
      <c r="D18" s="2">
        <v>51590</v>
      </c>
      <c r="E18" s="2">
        <v>81953</v>
      </c>
      <c r="F18" s="2">
        <v>181455</v>
      </c>
      <c r="G18" s="2">
        <v>319918</v>
      </c>
      <c r="H18" t="s">
        <v>19</v>
      </c>
      <c r="I18">
        <f t="shared" si="9"/>
        <v>96.304145121641099</v>
      </c>
      <c r="J18">
        <f t="shared" si="10"/>
        <v>99.059417297545309</v>
      </c>
      <c r="K18">
        <f t="shared" si="11"/>
        <v>101.48719361057562</v>
      </c>
      <c r="L18">
        <f t="shared" si="12"/>
        <v>103.9076466635392</v>
      </c>
      <c r="M18">
        <f t="shared" si="13"/>
        <v>104.31265916655647</v>
      </c>
      <c r="N18">
        <f t="shared" si="14"/>
        <v>102.72648164738445</v>
      </c>
      <c r="O18">
        <f t="shared" si="1"/>
        <v>28.159316961535076</v>
      </c>
    </row>
    <row r="19" spans="1:15" x14ac:dyDescent="0.2">
      <c r="A19" s="1">
        <v>2013</v>
      </c>
      <c r="B19" s="2">
        <v>11544</v>
      </c>
      <c r="C19" s="2">
        <v>30919</v>
      </c>
      <c r="D19" s="2">
        <v>52717</v>
      </c>
      <c r="E19" s="2">
        <v>83937</v>
      </c>
      <c r="F19" s="2">
        <v>189718</v>
      </c>
      <c r="G19" s="2">
        <v>339950</v>
      </c>
      <c r="H19" t="s">
        <v>19</v>
      </c>
      <c r="I19">
        <f t="shared" si="9"/>
        <v>97.855386962787151</v>
      </c>
      <c r="J19">
        <f t="shared" si="10"/>
        <v>101.33058040835054</v>
      </c>
      <c r="K19">
        <f t="shared" si="11"/>
        <v>103.70421371522995</v>
      </c>
      <c r="L19">
        <f t="shared" si="12"/>
        <v>106.42314665719974</v>
      </c>
      <c r="M19">
        <f t="shared" si="13"/>
        <v>109.06279282334883</v>
      </c>
      <c r="N19">
        <f t="shared" si="14"/>
        <v>109.1588076820571</v>
      </c>
      <c r="O19">
        <f t="shared" si="1"/>
        <v>29.448198198198199</v>
      </c>
    </row>
    <row r="20" spans="1:15" x14ac:dyDescent="0.2">
      <c r="A20" s="1">
        <v>2014</v>
      </c>
      <c r="B20" s="2">
        <v>11859</v>
      </c>
      <c r="C20" s="2">
        <v>31714</v>
      </c>
      <c r="D20" s="2">
        <v>54081</v>
      </c>
      <c r="E20" s="2">
        <v>86113</v>
      </c>
      <c r="F20" s="2">
        <v>194187</v>
      </c>
      <c r="G20" s="2">
        <v>346522</v>
      </c>
      <c r="H20" t="s">
        <v>19</v>
      </c>
      <c r="I20">
        <f t="shared" si="9"/>
        <v>100.52555734508772</v>
      </c>
      <c r="J20">
        <f t="shared" si="10"/>
        <v>103.93602726706649</v>
      </c>
      <c r="K20">
        <f t="shared" si="11"/>
        <v>106.38745721367589</v>
      </c>
      <c r="L20">
        <f t="shared" si="12"/>
        <v>109.18208213411773</v>
      </c>
      <c r="M20">
        <f t="shared" si="13"/>
        <v>111.6318775761269</v>
      </c>
      <c r="N20">
        <f t="shared" si="14"/>
        <v>111.26909355964641</v>
      </c>
      <c r="O20">
        <f t="shared" si="1"/>
        <v>29.220170334766845</v>
      </c>
    </row>
    <row r="21" spans="1:15" x14ac:dyDescent="0.2">
      <c r="A21" s="1">
        <v>2015</v>
      </c>
      <c r="B21" s="2">
        <v>12365</v>
      </c>
      <c r="C21" s="2">
        <v>32862</v>
      </c>
      <c r="D21" s="2">
        <v>55947</v>
      </c>
      <c r="E21" s="2">
        <v>88716</v>
      </c>
      <c r="F21" s="2">
        <v>201999</v>
      </c>
      <c r="G21" s="2">
        <v>364563</v>
      </c>
      <c r="H21" t="s">
        <v>19</v>
      </c>
      <c r="I21">
        <f t="shared" si="9"/>
        <v>104.81478341951345</v>
      </c>
      <c r="J21">
        <f t="shared" si="10"/>
        <v>107.69835807688526</v>
      </c>
      <c r="K21">
        <f t="shared" si="11"/>
        <v>110.05822874454105</v>
      </c>
      <c r="L21">
        <f t="shared" si="12"/>
        <v>112.48240798265523</v>
      </c>
      <c r="M21">
        <f t="shared" si="13"/>
        <v>116.12274579915265</v>
      </c>
      <c r="N21">
        <f t="shared" si="14"/>
        <v>117.0621044418114</v>
      </c>
      <c r="O21">
        <f t="shared" si="1"/>
        <v>29.483461382935705</v>
      </c>
    </row>
    <row r="22" spans="1:15" x14ac:dyDescent="0.2">
      <c r="A22" s="1">
        <v>2016</v>
      </c>
      <c r="B22" s="2">
        <v>12691</v>
      </c>
      <c r="C22" s="2">
        <v>34089</v>
      </c>
      <c r="D22" s="2">
        <v>57968</v>
      </c>
      <c r="E22" s="2">
        <v>92075</v>
      </c>
      <c r="F22" s="2">
        <v>209909</v>
      </c>
      <c r="G22" s="2">
        <v>378330</v>
      </c>
      <c r="H22" t="s">
        <v>19</v>
      </c>
      <c r="I22">
        <f t="shared" si="9"/>
        <v>107.57819784691023</v>
      </c>
      <c r="J22">
        <f t="shared" si="10"/>
        <v>111.71959492675254</v>
      </c>
      <c r="K22">
        <f t="shared" si="11"/>
        <v>114.03391430932052</v>
      </c>
      <c r="L22">
        <f t="shared" si="12"/>
        <v>116.74126104651901</v>
      </c>
      <c r="M22">
        <f t="shared" si="13"/>
        <v>120.66995107873966</v>
      </c>
      <c r="N22">
        <f t="shared" si="14"/>
        <v>121.48272307796049</v>
      </c>
      <c r="O22">
        <f t="shared" si="1"/>
        <v>29.810889606807976</v>
      </c>
    </row>
    <row r="23" spans="1:15" x14ac:dyDescent="0.2">
      <c r="A23" s="1">
        <v>2007</v>
      </c>
      <c r="B23" s="2">
        <v>18166</v>
      </c>
      <c r="C23" s="2">
        <v>47889</v>
      </c>
      <c r="D23" s="2">
        <v>80723</v>
      </c>
      <c r="E23" s="2">
        <v>130429</v>
      </c>
      <c r="F23" s="2">
        <v>374775</v>
      </c>
      <c r="G23" s="2">
        <v>743831</v>
      </c>
      <c r="H23" t="s">
        <v>22</v>
      </c>
      <c r="I23">
        <f>100*(B23/B$23)</f>
        <v>100</v>
      </c>
      <c r="J23">
        <f t="shared" ref="J23:N32" si="15">100*(C23/C$23)</f>
        <v>100</v>
      </c>
      <c r="K23">
        <f t="shared" si="15"/>
        <v>100</v>
      </c>
      <c r="L23">
        <f t="shared" si="15"/>
        <v>100</v>
      </c>
      <c r="M23">
        <f t="shared" si="15"/>
        <v>100</v>
      </c>
      <c r="N23">
        <f t="shared" si="15"/>
        <v>100</v>
      </c>
      <c r="O23">
        <f t="shared" si="1"/>
        <v>40.946328305625897</v>
      </c>
    </row>
    <row r="24" spans="1:15" x14ac:dyDescent="0.2">
      <c r="A24" s="1">
        <v>2008</v>
      </c>
      <c r="B24" s="2">
        <v>16701</v>
      </c>
      <c r="C24" s="2">
        <v>48091</v>
      </c>
      <c r="D24" s="2">
        <v>85063</v>
      </c>
      <c r="E24" s="2">
        <v>136844</v>
      </c>
      <c r="F24" s="2">
        <v>402813</v>
      </c>
      <c r="G24" s="2">
        <v>822708</v>
      </c>
      <c r="H24" t="s">
        <v>22</v>
      </c>
      <c r="I24">
        <f t="shared" ref="I24:I32" si="16">100*(B24/B$23)</f>
        <v>91.935483870967744</v>
      </c>
      <c r="J24">
        <f t="shared" si="15"/>
        <v>100.42180876610496</v>
      </c>
      <c r="K24">
        <f t="shared" si="15"/>
        <v>105.37641068840355</v>
      </c>
      <c r="L24">
        <f t="shared" si="15"/>
        <v>104.91838471505571</v>
      </c>
      <c r="M24">
        <f t="shared" si="15"/>
        <v>107.48128877326396</v>
      </c>
      <c r="N24">
        <f t="shared" si="15"/>
        <v>110.60415605157623</v>
      </c>
      <c r="O24">
        <f t="shared" si="1"/>
        <v>49.261002335189509</v>
      </c>
    </row>
    <row r="25" spans="1:15" x14ac:dyDescent="0.2">
      <c r="A25" s="1">
        <v>2009</v>
      </c>
      <c r="B25" s="2">
        <v>16145</v>
      </c>
      <c r="C25" s="2">
        <v>46563</v>
      </c>
      <c r="D25" s="2">
        <v>79701</v>
      </c>
      <c r="E25" s="2">
        <v>127017</v>
      </c>
      <c r="F25" s="2">
        <v>356500</v>
      </c>
      <c r="G25" s="2">
        <v>700068</v>
      </c>
      <c r="H25" t="s">
        <v>22</v>
      </c>
      <c r="I25">
        <f t="shared" si="16"/>
        <v>88.874821094352086</v>
      </c>
      <c r="J25">
        <f t="shared" si="15"/>
        <v>97.231096911608091</v>
      </c>
      <c r="K25">
        <f t="shared" si="15"/>
        <v>98.733941999182377</v>
      </c>
      <c r="L25">
        <f t="shared" si="15"/>
        <v>97.384017358102881</v>
      </c>
      <c r="M25">
        <f t="shared" si="15"/>
        <v>95.123740911213389</v>
      </c>
      <c r="N25">
        <f t="shared" si="15"/>
        <v>94.1165399129641</v>
      </c>
      <c r="O25">
        <f t="shared" si="1"/>
        <v>43.361288324558686</v>
      </c>
    </row>
    <row r="26" spans="1:15" x14ac:dyDescent="0.2">
      <c r="A26" s="1">
        <v>2010</v>
      </c>
      <c r="B26" s="2">
        <v>14933</v>
      </c>
      <c r="C26" s="2">
        <v>42442</v>
      </c>
      <c r="D26" s="2">
        <v>75069</v>
      </c>
      <c r="E26" s="2">
        <v>122774</v>
      </c>
      <c r="F26" s="2">
        <v>343736</v>
      </c>
      <c r="G26" s="2">
        <v>685431</v>
      </c>
      <c r="H26" t="s">
        <v>22</v>
      </c>
      <c r="I26">
        <f t="shared" si="16"/>
        <v>82.203016624463288</v>
      </c>
      <c r="J26">
        <f t="shared" si="15"/>
        <v>88.625780450625399</v>
      </c>
      <c r="K26">
        <f t="shared" si="15"/>
        <v>92.995800453402381</v>
      </c>
      <c r="L26">
        <f t="shared" si="15"/>
        <v>94.130906470186844</v>
      </c>
      <c r="M26">
        <f t="shared" si="15"/>
        <v>91.717964111800413</v>
      </c>
      <c r="N26">
        <f t="shared" si="15"/>
        <v>92.148754219708508</v>
      </c>
      <c r="O26">
        <f t="shared" si="1"/>
        <v>45.900421884417064</v>
      </c>
    </row>
    <row r="27" spans="1:15" x14ac:dyDescent="0.2">
      <c r="A27" s="1">
        <v>2011</v>
      </c>
      <c r="B27" s="2">
        <v>15286</v>
      </c>
      <c r="C27" s="2">
        <v>43390</v>
      </c>
      <c r="D27" s="2">
        <v>77788</v>
      </c>
      <c r="E27" s="2">
        <v>130668</v>
      </c>
      <c r="F27" s="2">
        <v>351264</v>
      </c>
      <c r="G27" s="2">
        <v>669517</v>
      </c>
      <c r="H27" t="s">
        <v>22</v>
      </c>
      <c r="I27">
        <f t="shared" si="16"/>
        <v>84.146207200264229</v>
      </c>
      <c r="J27">
        <f t="shared" si="15"/>
        <v>90.605358224226862</v>
      </c>
      <c r="K27">
        <f t="shared" si="15"/>
        <v>96.36410936164414</v>
      </c>
      <c r="L27">
        <f t="shared" si="15"/>
        <v>100.18324145703792</v>
      </c>
      <c r="M27">
        <f t="shared" si="15"/>
        <v>93.726635981588956</v>
      </c>
      <c r="N27">
        <f t="shared" si="15"/>
        <v>90.009289744579078</v>
      </c>
      <c r="O27">
        <f t="shared" si="1"/>
        <v>43.79935889048803</v>
      </c>
    </row>
    <row r="28" spans="1:15" x14ac:dyDescent="0.2">
      <c r="A28" s="1">
        <v>2012</v>
      </c>
      <c r="B28">
        <v>15822</v>
      </c>
      <c r="C28">
        <v>45549</v>
      </c>
      <c r="D28">
        <v>80927</v>
      </c>
      <c r="E28">
        <v>134608</v>
      </c>
      <c r="F28">
        <v>381319</v>
      </c>
      <c r="G28">
        <v>768432</v>
      </c>
      <c r="H28" t="s">
        <v>22</v>
      </c>
      <c r="I28">
        <f t="shared" si="16"/>
        <v>87.096774193548384</v>
      </c>
      <c r="J28">
        <f t="shared" si="15"/>
        <v>95.113700432249587</v>
      </c>
      <c r="K28">
        <f t="shared" si="15"/>
        <v>100.25271607844108</v>
      </c>
      <c r="L28">
        <f t="shared" si="15"/>
        <v>103.20404204586404</v>
      </c>
      <c r="M28">
        <f t="shared" si="15"/>
        <v>101.74611433526783</v>
      </c>
      <c r="N28">
        <f t="shared" si="15"/>
        <v>103.30733728494779</v>
      </c>
      <c r="O28">
        <f t="shared" si="1"/>
        <v>48.567311338642398</v>
      </c>
    </row>
    <row r="29" spans="1:15" x14ac:dyDescent="0.2">
      <c r="A29" s="1">
        <v>2013</v>
      </c>
      <c r="B29">
        <v>15817</v>
      </c>
      <c r="C29">
        <v>45616</v>
      </c>
      <c r="D29">
        <v>82508</v>
      </c>
      <c r="E29">
        <v>137661</v>
      </c>
      <c r="F29">
        <v>398491</v>
      </c>
      <c r="G29">
        <v>781504</v>
      </c>
      <c r="H29" t="s">
        <v>22</v>
      </c>
      <c r="I29">
        <f t="shared" si="16"/>
        <v>87.069250247715516</v>
      </c>
      <c r="J29">
        <f t="shared" si="15"/>
        <v>95.25360730021508</v>
      </c>
      <c r="K29">
        <f t="shared" si="15"/>
        <v>102.21126568635952</v>
      </c>
      <c r="L29">
        <f t="shared" si="15"/>
        <v>105.54477915187573</v>
      </c>
      <c r="M29">
        <f t="shared" si="15"/>
        <v>106.32806350476953</v>
      </c>
      <c r="N29">
        <f t="shared" si="15"/>
        <v>105.06472572398837</v>
      </c>
      <c r="O29">
        <f t="shared" si="1"/>
        <v>49.409116773092244</v>
      </c>
    </row>
    <row r="30" spans="1:15" x14ac:dyDescent="0.2">
      <c r="A30" s="1">
        <v>2014</v>
      </c>
      <c r="B30">
        <v>16741</v>
      </c>
      <c r="C30">
        <v>48098</v>
      </c>
      <c r="D30">
        <v>86151</v>
      </c>
      <c r="E30">
        <v>145671</v>
      </c>
      <c r="F30">
        <v>414287</v>
      </c>
      <c r="G30">
        <v>822518</v>
      </c>
      <c r="H30" t="s">
        <v>22</v>
      </c>
      <c r="I30">
        <f t="shared" si="16"/>
        <v>92.155675437630734</v>
      </c>
      <c r="J30">
        <f t="shared" si="15"/>
        <v>100.43642590156404</v>
      </c>
      <c r="K30">
        <f t="shared" si="15"/>
        <v>106.72422977342268</v>
      </c>
      <c r="L30">
        <f t="shared" si="15"/>
        <v>111.68605141494605</v>
      </c>
      <c r="M30">
        <f t="shared" si="15"/>
        <v>110.54285904876259</v>
      </c>
      <c r="N30">
        <f t="shared" si="15"/>
        <v>110.57861261496227</v>
      </c>
      <c r="O30">
        <f t="shared" si="1"/>
        <v>49.131951496326387</v>
      </c>
    </row>
    <row r="31" spans="1:15" x14ac:dyDescent="0.2">
      <c r="A31" s="1">
        <v>2015</v>
      </c>
      <c r="B31">
        <v>16544</v>
      </c>
      <c r="C31">
        <v>48203</v>
      </c>
      <c r="D31">
        <v>86222</v>
      </c>
      <c r="E31">
        <v>141428</v>
      </c>
      <c r="F31">
        <v>394796</v>
      </c>
      <c r="G31">
        <v>777935</v>
      </c>
      <c r="H31" t="s">
        <v>22</v>
      </c>
      <c r="I31">
        <f t="shared" si="16"/>
        <v>91.071231971815479</v>
      </c>
      <c r="J31">
        <f t="shared" si="15"/>
        <v>100.65568293345027</v>
      </c>
      <c r="K31">
        <f t="shared" si="15"/>
        <v>106.81218487915464</v>
      </c>
      <c r="L31">
        <f t="shared" si="15"/>
        <v>108.43294052703003</v>
      </c>
      <c r="M31">
        <f t="shared" si="15"/>
        <v>105.34213861650323</v>
      </c>
      <c r="N31">
        <f t="shared" si="15"/>
        <v>104.58491243306611</v>
      </c>
      <c r="O31">
        <f t="shared" si="1"/>
        <v>47.022183268858804</v>
      </c>
    </row>
    <row r="32" spans="1:15" x14ac:dyDescent="0.2">
      <c r="A32" s="1">
        <v>2016</v>
      </c>
      <c r="B32">
        <v>18159</v>
      </c>
      <c r="C32">
        <v>49787</v>
      </c>
      <c r="D32">
        <v>89705</v>
      </c>
      <c r="E32">
        <v>147232</v>
      </c>
      <c r="F32">
        <v>413260</v>
      </c>
      <c r="G32">
        <v>813869</v>
      </c>
      <c r="H32" t="s">
        <v>22</v>
      </c>
      <c r="I32">
        <f t="shared" si="16"/>
        <v>99.961466475833973</v>
      </c>
      <c r="J32">
        <f t="shared" si="15"/>
        <v>103.96333187161979</v>
      </c>
      <c r="K32">
        <f t="shared" si="15"/>
        <v>111.12694027724442</v>
      </c>
      <c r="L32">
        <f t="shared" si="15"/>
        <v>112.88287114062057</v>
      </c>
      <c r="M32">
        <f t="shared" si="15"/>
        <v>110.26882796344472</v>
      </c>
      <c r="N32">
        <f t="shared" si="15"/>
        <v>109.41584849246671</v>
      </c>
      <c r="O32">
        <f t="shared" si="1"/>
        <v>44.819042898838042</v>
      </c>
    </row>
    <row r="34" spans="4:4" x14ac:dyDescent="0.2">
      <c r="D34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38C-5564-8847-914F-C2B78875BA99}">
  <dimension ref="A1:G11"/>
  <sheetViews>
    <sheetView tabSelected="1" workbookViewId="0">
      <selection activeCell="S27" sqref="S27"/>
    </sheetView>
  </sheetViews>
  <sheetFormatPr baseColWidth="10" defaultRowHeight="16" x14ac:dyDescent="0.2"/>
  <sheetData>
    <row r="1" spans="1:7" x14ac:dyDescent="0.2">
      <c r="A1" t="s">
        <v>10</v>
      </c>
      <c r="B1" t="s">
        <v>8</v>
      </c>
      <c r="C1" t="s">
        <v>9</v>
      </c>
      <c r="D1" t="s">
        <v>13</v>
      </c>
      <c r="E1" t="s">
        <v>14</v>
      </c>
      <c r="F1" t="s">
        <v>11</v>
      </c>
      <c r="G1" t="s">
        <v>12</v>
      </c>
    </row>
    <row r="2" spans="1:7" x14ac:dyDescent="0.2">
      <c r="A2" s="1">
        <v>2007</v>
      </c>
      <c r="B2">
        <v>100</v>
      </c>
      <c r="C2">
        <v>100</v>
      </c>
      <c r="D2" s="1">
        <v>100</v>
      </c>
      <c r="E2" s="1">
        <v>100</v>
      </c>
      <c r="F2">
        <v>100</v>
      </c>
      <c r="G2">
        <v>100</v>
      </c>
    </row>
    <row r="3" spans="1:7" x14ac:dyDescent="0.2">
      <c r="A3" s="1">
        <v>2008</v>
      </c>
      <c r="B3">
        <v>101.58514876663558</v>
      </c>
      <c r="C3">
        <v>103.67790846651062</v>
      </c>
      <c r="D3" s="1">
        <v>96.391453101801048</v>
      </c>
      <c r="E3" s="1">
        <v>104.22093610308791</v>
      </c>
      <c r="F3">
        <v>91.935483870967744</v>
      </c>
      <c r="G3">
        <v>110.60415605157623</v>
      </c>
    </row>
    <row r="4" spans="1:7" x14ac:dyDescent="0.2">
      <c r="A4" s="1">
        <v>2009</v>
      </c>
      <c r="B4">
        <v>97.202678647113672</v>
      </c>
      <c r="C4">
        <v>98.250633374755552</v>
      </c>
      <c r="D4" s="1">
        <v>93.764121102575686</v>
      </c>
      <c r="E4" s="1">
        <v>96.543729374725089</v>
      </c>
      <c r="F4">
        <v>88.874821094352086</v>
      </c>
      <c r="G4">
        <v>94.1165399129641</v>
      </c>
    </row>
    <row r="5" spans="1:7" x14ac:dyDescent="0.2">
      <c r="A5" s="1">
        <v>2010</v>
      </c>
      <c r="B5">
        <v>95.846401627532416</v>
      </c>
      <c r="C5">
        <v>96.256907718341694</v>
      </c>
      <c r="D5" s="1">
        <v>90.174940287909109</v>
      </c>
      <c r="E5" s="1">
        <v>94.509316178016036</v>
      </c>
      <c r="F5">
        <v>82.203016624463288</v>
      </c>
      <c r="G5">
        <v>92.148754219708508</v>
      </c>
    </row>
    <row r="6" spans="1:7" x14ac:dyDescent="0.2">
      <c r="A6" s="1">
        <v>2011</v>
      </c>
      <c r="B6">
        <v>94.820717131474112</v>
      </c>
      <c r="C6">
        <v>100.18238624139846</v>
      </c>
      <c r="D6" s="1">
        <v>89.413207668969079</v>
      </c>
      <c r="E6" s="1">
        <v>94.62935717396627</v>
      </c>
      <c r="F6">
        <v>84.146207200264229</v>
      </c>
      <c r="G6">
        <v>90.009289744579078</v>
      </c>
    </row>
    <row r="7" spans="1:7" x14ac:dyDescent="0.2">
      <c r="A7" s="1">
        <v>2012</v>
      </c>
      <c r="B7">
        <v>96.304145121641099</v>
      </c>
      <c r="C7">
        <v>102.72648164738445</v>
      </c>
      <c r="D7" s="1">
        <v>89.91027047963334</v>
      </c>
      <c r="E7" s="1">
        <v>101.1321556025993</v>
      </c>
      <c r="F7">
        <v>87.096774193548384</v>
      </c>
      <c r="G7">
        <v>103.30733728494779</v>
      </c>
    </row>
    <row r="8" spans="1:7" x14ac:dyDescent="0.2">
      <c r="A8" s="1">
        <v>2013</v>
      </c>
      <c r="B8">
        <v>97.855386962787151</v>
      </c>
      <c r="C8">
        <v>109.1588076820571</v>
      </c>
      <c r="D8" s="1">
        <v>92.182557614098499</v>
      </c>
      <c r="E8" s="1">
        <v>107.75889527614846</v>
      </c>
      <c r="F8">
        <v>87.069250247715516</v>
      </c>
      <c r="G8">
        <v>105.06472572398837</v>
      </c>
    </row>
    <row r="9" spans="1:7" x14ac:dyDescent="0.2">
      <c r="A9" s="1">
        <v>2014</v>
      </c>
      <c r="B9">
        <v>100.52555734508772</v>
      </c>
      <c r="C9">
        <v>111.26909355964641</v>
      </c>
      <c r="D9" s="1">
        <v>93.279969014266356</v>
      </c>
      <c r="E9" s="1">
        <v>110.87952780985853</v>
      </c>
      <c r="F9">
        <v>92.155675437630734</v>
      </c>
      <c r="G9">
        <v>110.57861261496227</v>
      </c>
    </row>
    <row r="10" spans="1:7" x14ac:dyDescent="0.2">
      <c r="A10" s="1">
        <v>2015</v>
      </c>
      <c r="B10">
        <v>104.81478341951345</v>
      </c>
      <c r="C10">
        <v>117.0621044418114</v>
      </c>
      <c r="D10" s="1">
        <v>95.674908011103227</v>
      </c>
      <c r="E10" s="1">
        <v>107.11535419677622</v>
      </c>
      <c r="F10">
        <v>91.071231971815479</v>
      </c>
      <c r="G10">
        <v>104.58491243306611</v>
      </c>
    </row>
    <row r="11" spans="1:7" x14ac:dyDescent="0.2">
      <c r="A11" s="1">
        <v>2016</v>
      </c>
      <c r="B11">
        <v>107.57819784691023</v>
      </c>
      <c r="C11">
        <v>121.48272307796049</v>
      </c>
      <c r="D11" s="1">
        <v>101.61384029436446</v>
      </c>
      <c r="E11" s="1">
        <v>113.31241644258292</v>
      </c>
      <c r="F11">
        <v>99.961466475833973</v>
      </c>
      <c r="G11">
        <v>109.41584849246671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0D19-5866-4843-ABBD-9449568AD4A7}">
  <dimension ref="A1:D15"/>
  <sheetViews>
    <sheetView workbookViewId="0">
      <selection activeCell="B20" sqref="B20"/>
    </sheetView>
  </sheetViews>
  <sheetFormatPr baseColWidth="10" defaultRowHeight="16" x14ac:dyDescent="0.2"/>
  <sheetData>
    <row r="1" spans="1:4" x14ac:dyDescent="0.2">
      <c r="A1" t="s">
        <v>10</v>
      </c>
      <c r="B1" t="s">
        <v>16</v>
      </c>
      <c r="C1" t="s">
        <v>17</v>
      </c>
      <c r="D1" t="s">
        <v>18</v>
      </c>
    </row>
    <row r="2" spans="1:4" x14ac:dyDescent="0.2">
      <c r="A2" s="1">
        <v>2006</v>
      </c>
      <c r="B2">
        <v>30.096674453758418</v>
      </c>
      <c r="C2">
        <v>26.010603882099208</v>
      </c>
      <c r="D2">
        <v>46.615019664148825</v>
      </c>
    </row>
    <row r="3" spans="1:4" x14ac:dyDescent="0.2">
      <c r="A3" s="1">
        <v>2007</v>
      </c>
      <c r="B3">
        <v>29.792072816474082</v>
      </c>
      <c r="C3">
        <v>26.39883021107061</v>
      </c>
      <c r="D3">
        <v>40.946328305625897</v>
      </c>
    </row>
    <row r="4" spans="1:4" x14ac:dyDescent="0.2">
      <c r="A4" s="1">
        <v>2008</v>
      </c>
      <c r="B4">
        <v>32.211960889365123</v>
      </c>
      <c r="C4">
        <v>26.942673564753004</v>
      </c>
      <c r="D4">
        <v>49.261002335189509</v>
      </c>
    </row>
    <row r="5" spans="1:4" x14ac:dyDescent="0.2">
      <c r="A5" s="1">
        <v>2009</v>
      </c>
      <c r="B5">
        <v>30.6752495697074</v>
      </c>
      <c r="C5">
        <v>26.683439434900148</v>
      </c>
      <c r="D5">
        <v>43.361288324558686</v>
      </c>
    </row>
    <row r="6" spans="1:4" x14ac:dyDescent="0.2">
      <c r="A6" s="1">
        <v>2010</v>
      </c>
      <c r="B6">
        <v>31.224067578208892</v>
      </c>
      <c r="C6">
        <v>26.51189528610595</v>
      </c>
      <c r="D6">
        <v>45.900421884417064</v>
      </c>
    </row>
    <row r="7" spans="1:4" x14ac:dyDescent="0.2">
      <c r="A7" s="1">
        <v>2011</v>
      </c>
      <c r="B7">
        <v>31.530070031044691</v>
      </c>
      <c r="C7">
        <v>27.891560879671019</v>
      </c>
      <c r="D7">
        <v>43.79935889048803</v>
      </c>
    </row>
    <row r="8" spans="1:4" x14ac:dyDescent="0.2">
      <c r="A8" s="1">
        <v>2012</v>
      </c>
      <c r="B8">
        <v>33.510482481332566</v>
      </c>
      <c r="C8">
        <v>28.159316961535076</v>
      </c>
      <c r="D8">
        <v>48.567311338642398</v>
      </c>
    </row>
    <row r="9" spans="1:4" x14ac:dyDescent="0.2">
      <c r="A9" s="1">
        <v>2013</v>
      </c>
      <c r="B9">
        <v>34.826120448179275</v>
      </c>
      <c r="C9">
        <v>29.448198198198199</v>
      </c>
      <c r="D9">
        <v>49.409116773092244</v>
      </c>
    </row>
    <row r="10" spans="1:4" x14ac:dyDescent="0.2">
      <c r="A10" s="1">
        <v>2014</v>
      </c>
      <c r="B10">
        <v>35.413079584775083</v>
      </c>
      <c r="C10">
        <v>29.220170334766845</v>
      </c>
      <c r="D10">
        <v>49.131951496326387</v>
      </c>
    </row>
    <row r="11" spans="1:4" x14ac:dyDescent="0.2">
      <c r="A11" s="1">
        <v>2015</v>
      </c>
      <c r="B11">
        <v>33.354496997503546</v>
      </c>
      <c r="C11">
        <v>29.483461382935705</v>
      </c>
      <c r="D11">
        <v>47.022183268858804</v>
      </c>
    </row>
    <row r="12" spans="1:4" x14ac:dyDescent="0.2">
      <c r="A12" s="1">
        <v>2016</v>
      </c>
      <c r="B12">
        <v>33.221968108760564</v>
      </c>
      <c r="C12">
        <v>29.810889606807976</v>
      </c>
      <c r="D12">
        <v>44.819042898838042</v>
      </c>
    </row>
    <row r="15" spans="1:4" x14ac:dyDescent="0.2">
      <c r="A15" s="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all_quintiles_and_top_5</vt:lpstr>
      <vt:lpstr>combined</vt:lpstr>
      <vt:lpstr>9520+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rfcima@gmail.com</dc:creator>
  <cp:lastModifiedBy>rfcima@gmail.com</cp:lastModifiedBy>
  <dcterms:created xsi:type="dcterms:W3CDTF">2018-05-02T18:30:04Z</dcterms:created>
  <dcterms:modified xsi:type="dcterms:W3CDTF">2018-05-04T20:37:54Z</dcterms:modified>
</cp:coreProperties>
</file>