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ie/Documents/ct-inequality/excel/"/>
    </mc:Choice>
  </mc:AlternateContent>
  <xr:revisionPtr revIDLastSave="0" documentId="13_ncr:1_{A6E01831-EB50-0D45-899A-C940475DAA46}" xr6:coauthVersionLast="32" xr6:coauthVersionMax="32" xr10:uidLastSave="{00000000-0000-0000-0000-000000000000}"/>
  <bookViews>
    <workbookView xWindow="5180" yWindow="1860" windowWidth="28040" windowHeight="17440" xr2:uid="{C273BFFE-0ABC-574D-833B-EA6762201806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<sst xmlns="http://schemas.openxmlformats.org/spreadsheetml/2006/main" count="162" uniqueCount="111">
  <si>
    <t>State/territory</t>
  </si>
  <si>
    <t xml:space="preserve">sq mi </t>
  </si>
  <si>
    <t xml:space="preserve">km² </t>
  </si>
  <si>
    <t xml:space="preserve">% land </t>
  </si>
  <si>
    <t>Alaska</t>
  </si>
  <si>
    <t>Texas</t>
  </si>
  <si>
    <t>California</t>
  </si>
  <si>
    <t>Montana</t>
  </si>
  <si>
    <t>New Mexico</t>
  </si>
  <si>
    <t>Arizona</t>
  </si>
  <si>
    <t>Nevada</t>
  </si>
  <si>
    <t>Colorado</t>
  </si>
  <si>
    <t>Oregon</t>
  </si>
  <si>
    <t>Wyoming</t>
  </si>
  <si>
    <t>Michigan</t>
  </si>
  <si>
    <t>Minnesota</t>
  </si>
  <si>
    <t>Utah</t>
  </si>
  <si>
    <t>Idaho</t>
  </si>
  <si>
    <t>Kansas</t>
  </si>
  <si>
    <t>Nebraska</t>
  </si>
  <si>
    <t>South Dakota</t>
  </si>
  <si>
    <t>Washington</t>
  </si>
  <si>
    <t>North Dakota</t>
  </si>
  <si>
    <t>Oklahoma</t>
  </si>
  <si>
    <t>Missouri</t>
  </si>
  <si>
    <t>Florida</t>
  </si>
  <si>
    <t>Wisconsin</t>
  </si>
  <si>
    <t>Georgia</t>
  </si>
  <si>
    <t>Illinois</t>
  </si>
  <si>
    <t>Iowa</t>
  </si>
  <si>
    <t>New York</t>
  </si>
  <si>
    <t>North Carolina</t>
  </si>
  <si>
    <t>Arkansas</t>
  </si>
  <si>
    <t>Alabama</t>
  </si>
  <si>
    <t>Louisiana</t>
  </si>
  <si>
    <t>Mississippi</t>
  </si>
  <si>
    <t>Pennsylvania</t>
  </si>
  <si>
    <t>Ohio</t>
  </si>
  <si>
    <t>Virginia</t>
  </si>
  <si>
    <t>Tennessee</t>
  </si>
  <si>
    <t>Kentucky</t>
  </si>
  <si>
    <t>Indiana</t>
  </si>
  <si>
    <t>Maine</t>
  </si>
  <si>
    <t>South Carolina</t>
  </si>
  <si>
    <t>West Virginia</t>
  </si>
  <si>
    <t>Maryland</t>
  </si>
  <si>
    <t>Hawaii</t>
  </si>
  <si>
    <t>Massachusetts</t>
  </si>
  <si>
    <t>Vermont</t>
  </si>
  <si>
    <t>New Hampshire</t>
  </si>
  <si>
    <t>New Jersey</t>
  </si>
  <si>
    <t>Connecticut</t>
  </si>
  <si>
    <t>Delaware</t>
  </si>
  <si>
    <t>Rhode Island</t>
  </si>
  <si>
    <t>District of Columbia</t>
  </si>
  <si>
    <t>Puerto Rico</t>
  </si>
  <si>
    <t>Name</t>
  </si>
  <si>
    <t>FIPS State Numeric Code</t>
  </si>
  <si>
    <t>Official USPS 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</si>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</sst>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888F6-C360-BA45-A28A-EC65B943EC6E}">
  <dimension ref="A1:E53"/>
  <sheetViews>
    <sheetView tabSelected="1" workbookViewId="0">
      <selection activeCell="C1" sqref="C1:C1048576"/>
    </sheetView>
  </sheetViews>
  <sheetFormatPr baseColWidth="10" defaultRowHeight="16" x14ac:dyDescent="0.2"/>
  <sheetData>
    <row r="1" spans="1:5" x14ac:dyDescent="0.2">
      <c r="A1" t="s">
        <v>0</v>
      </c>
      <c r="B1" t="s">
        <v>110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f>VLOOKUP(A2,Sheet2!A$1:C$52,2,FALSE)</f>
        <v>2</v>
      </c>
      <c r="C2" s="2">
        <v>570640.94999999995</v>
      </c>
      <c r="D2" s="3">
        <v>1477953</v>
      </c>
      <c r="E2" s="4">
        <v>0.85760000000000003</v>
      </c>
    </row>
    <row r="3" spans="1:5" x14ac:dyDescent="0.2">
      <c r="A3" t="s">
        <v>5</v>
      </c>
      <c r="B3">
        <f>VLOOKUP(A3,Sheet2!A$1:C$52,2,FALSE)</f>
        <v>48</v>
      </c>
      <c r="C3" s="2">
        <v>261231.71</v>
      </c>
      <c r="D3" s="3">
        <v>676587</v>
      </c>
      <c r="E3" s="4">
        <v>0.97260000000000002</v>
      </c>
    </row>
    <row r="4" spans="1:5" x14ac:dyDescent="0.2">
      <c r="A4" t="s">
        <v>6</v>
      </c>
      <c r="B4">
        <f>VLOOKUP(A4,Sheet2!A$1:C$52,2,FALSE)</f>
        <v>6</v>
      </c>
      <c r="C4" s="2">
        <v>155779.22</v>
      </c>
      <c r="D4" s="3">
        <v>403466</v>
      </c>
      <c r="E4" s="4">
        <v>0.9516</v>
      </c>
    </row>
    <row r="5" spans="1:5" x14ac:dyDescent="0.2">
      <c r="A5" t="s">
        <v>7</v>
      </c>
      <c r="B5">
        <f>VLOOKUP(A5,Sheet2!A$1:C$52,2,FALSE)</f>
        <v>30</v>
      </c>
      <c r="C5" s="2">
        <v>145545.79999999999</v>
      </c>
      <c r="D5" s="3">
        <v>376962</v>
      </c>
      <c r="E5" s="4">
        <v>0.98980000000000001</v>
      </c>
    </row>
    <row r="6" spans="1:5" x14ac:dyDescent="0.2">
      <c r="A6" t="s">
        <v>8</v>
      </c>
      <c r="B6">
        <f>VLOOKUP(A6,Sheet2!A$1:C$52,2,FALSE)</f>
        <v>35</v>
      </c>
      <c r="C6" s="2">
        <v>121298.15</v>
      </c>
      <c r="D6" s="3">
        <v>314161</v>
      </c>
      <c r="E6" s="4">
        <v>0.99760000000000004</v>
      </c>
    </row>
    <row r="7" spans="1:5" x14ac:dyDescent="0.2">
      <c r="A7" t="s">
        <v>9</v>
      </c>
      <c r="B7">
        <f>VLOOKUP(A7,Sheet2!A$1:C$52,2,FALSE)</f>
        <v>4</v>
      </c>
      <c r="C7" s="2">
        <v>113594.08</v>
      </c>
      <c r="D7" s="3">
        <v>294207</v>
      </c>
      <c r="E7" s="4">
        <v>0.99650000000000005</v>
      </c>
    </row>
    <row r="8" spans="1:5" x14ac:dyDescent="0.2">
      <c r="A8" t="s">
        <v>10</v>
      </c>
      <c r="B8">
        <f>VLOOKUP(A8,Sheet2!A$1:C$52,2,FALSE)</f>
        <v>32</v>
      </c>
      <c r="C8" s="2">
        <v>109781.18</v>
      </c>
      <c r="D8" s="3">
        <v>284332</v>
      </c>
      <c r="E8" s="4">
        <v>0.99280000000000002</v>
      </c>
    </row>
    <row r="9" spans="1:5" x14ac:dyDescent="0.2">
      <c r="A9" t="s">
        <v>11</v>
      </c>
      <c r="B9">
        <f>VLOOKUP(A9,Sheet2!A$1:C$52,2,FALSE)</f>
        <v>8</v>
      </c>
      <c r="C9" s="2">
        <v>103641.89</v>
      </c>
      <c r="D9" s="3">
        <v>268431</v>
      </c>
      <c r="E9" s="4">
        <v>0.99570000000000003</v>
      </c>
    </row>
    <row r="10" spans="1:5" x14ac:dyDescent="0.2">
      <c r="A10" t="s">
        <v>12</v>
      </c>
      <c r="B10">
        <f>VLOOKUP(A10,Sheet2!A$1:C$52,2,FALSE)</f>
        <v>41</v>
      </c>
      <c r="C10" s="2">
        <v>95988.01</v>
      </c>
      <c r="D10" s="3">
        <v>248608</v>
      </c>
      <c r="E10" s="4">
        <v>0.97570000000000001</v>
      </c>
    </row>
    <row r="11" spans="1:5" x14ac:dyDescent="0.2">
      <c r="A11" t="s">
        <v>13</v>
      </c>
      <c r="B11">
        <f>VLOOKUP(A11,Sheet2!A$1:C$52,2,FALSE)</f>
        <v>56</v>
      </c>
      <c r="C11" s="2">
        <v>97093.14</v>
      </c>
      <c r="D11" s="3">
        <v>251470</v>
      </c>
      <c r="E11" s="4">
        <v>0.99260000000000004</v>
      </c>
    </row>
    <row r="12" spans="1:5" x14ac:dyDescent="0.2">
      <c r="A12" t="s">
        <v>14</v>
      </c>
      <c r="B12">
        <f>VLOOKUP(A12,Sheet2!A$1:C$52,2,FALSE)</f>
        <v>26</v>
      </c>
      <c r="C12" s="2">
        <v>56538.9</v>
      </c>
      <c r="D12" s="3">
        <v>146435</v>
      </c>
      <c r="E12" s="4">
        <v>0.58460000000000001</v>
      </c>
    </row>
    <row r="13" spans="1:5" x14ac:dyDescent="0.2">
      <c r="A13" t="s">
        <v>15</v>
      </c>
      <c r="B13">
        <f>VLOOKUP(A13,Sheet2!A$1:C$52,2,FALSE)</f>
        <v>27</v>
      </c>
      <c r="C13" s="2">
        <v>79626.740000000005</v>
      </c>
      <c r="D13" s="3">
        <v>206232</v>
      </c>
      <c r="E13" s="4">
        <v>0.91590000000000005</v>
      </c>
    </row>
    <row r="14" spans="1:5" x14ac:dyDescent="0.2">
      <c r="A14" t="s">
        <v>16</v>
      </c>
      <c r="B14">
        <f>VLOOKUP(A14,Sheet2!A$1:C$52,2,FALSE)</f>
        <v>49</v>
      </c>
      <c r="C14" s="2">
        <v>82169.62</v>
      </c>
      <c r="D14" s="3">
        <v>212818</v>
      </c>
      <c r="E14" s="4">
        <v>0.96789999999999998</v>
      </c>
    </row>
    <row r="15" spans="1:5" x14ac:dyDescent="0.2">
      <c r="A15" t="s">
        <v>17</v>
      </c>
      <c r="B15">
        <f>VLOOKUP(A15,Sheet2!A$1:C$52,2,FALSE)</f>
        <v>16</v>
      </c>
      <c r="C15" s="2">
        <v>82643.12</v>
      </c>
      <c r="D15" s="3">
        <v>214045</v>
      </c>
      <c r="E15" s="4">
        <v>0.9889</v>
      </c>
    </row>
    <row r="16" spans="1:5" x14ac:dyDescent="0.2">
      <c r="A16" t="s">
        <v>18</v>
      </c>
      <c r="B16">
        <f>VLOOKUP(A16,Sheet2!A$1:C$52,2,FALSE)</f>
        <v>20</v>
      </c>
      <c r="C16" s="2">
        <v>81758.720000000001</v>
      </c>
      <c r="D16" s="3">
        <v>211754</v>
      </c>
      <c r="E16" s="4">
        <v>0.99370000000000003</v>
      </c>
    </row>
    <row r="17" spans="1:5" x14ac:dyDescent="0.2">
      <c r="A17" t="s">
        <v>19</v>
      </c>
      <c r="B17">
        <f>VLOOKUP(A17,Sheet2!A$1:C$52,2,FALSE)</f>
        <v>31</v>
      </c>
      <c r="C17" s="2">
        <v>76824.17</v>
      </c>
      <c r="D17" s="3">
        <v>198974</v>
      </c>
      <c r="E17" s="4">
        <v>0.99319999999999997</v>
      </c>
    </row>
    <row r="18" spans="1:5" x14ac:dyDescent="0.2">
      <c r="A18" t="s">
        <v>20</v>
      </c>
      <c r="B18">
        <f>VLOOKUP(A18,Sheet2!A$1:C$52,2,FALSE)</f>
        <v>46</v>
      </c>
      <c r="C18" s="2">
        <v>75811</v>
      </c>
      <c r="D18" s="3">
        <v>196350</v>
      </c>
      <c r="E18" s="4">
        <v>0.98309999999999997</v>
      </c>
    </row>
    <row r="19" spans="1:5" x14ac:dyDescent="0.2">
      <c r="A19" t="s">
        <v>21</v>
      </c>
      <c r="B19">
        <f>VLOOKUP(A19,Sheet2!A$1:C$52,2,FALSE)</f>
        <v>53</v>
      </c>
      <c r="C19" s="2">
        <v>66455.520000000004</v>
      </c>
      <c r="D19" s="3">
        <v>172119</v>
      </c>
      <c r="E19" s="4">
        <v>0.93210000000000004</v>
      </c>
    </row>
    <row r="20" spans="1:5" x14ac:dyDescent="0.2">
      <c r="A20" t="s">
        <v>22</v>
      </c>
      <c r="B20">
        <f>VLOOKUP(A20,Sheet2!A$1:C$52,2,FALSE)</f>
        <v>38</v>
      </c>
      <c r="C20" s="2">
        <v>69000.800000000003</v>
      </c>
      <c r="D20" s="3">
        <v>178711</v>
      </c>
      <c r="E20" s="4">
        <v>0.97599999999999998</v>
      </c>
    </row>
    <row r="21" spans="1:5" x14ac:dyDescent="0.2">
      <c r="A21" t="s">
        <v>23</v>
      </c>
      <c r="B21">
        <f>VLOOKUP(A21,Sheet2!A$1:C$52,2,FALSE)</f>
        <v>40</v>
      </c>
      <c r="C21" s="2">
        <v>68594.92</v>
      </c>
      <c r="D21" s="3">
        <v>177660</v>
      </c>
      <c r="E21" s="4">
        <v>0.98129999999999995</v>
      </c>
    </row>
    <row r="22" spans="1:5" x14ac:dyDescent="0.2">
      <c r="A22" t="s">
        <v>24</v>
      </c>
      <c r="B22">
        <f>VLOOKUP(A22,Sheet2!A$1:C$52,2,FALSE)</f>
        <v>29</v>
      </c>
      <c r="C22" s="2">
        <v>68741.52</v>
      </c>
      <c r="D22" s="3">
        <v>178040</v>
      </c>
      <c r="E22" s="4">
        <v>0.98609999999999998</v>
      </c>
    </row>
    <row r="23" spans="1:5" x14ac:dyDescent="0.2">
      <c r="A23" t="s">
        <v>25</v>
      </c>
      <c r="B23">
        <f>VLOOKUP(A23,Sheet2!A$1:C$52,2,FALSE)</f>
        <v>12</v>
      </c>
      <c r="C23" s="2">
        <v>53624.76</v>
      </c>
      <c r="D23" s="3">
        <v>138887</v>
      </c>
      <c r="E23" s="4">
        <v>0.8155</v>
      </c>
    </row>
    <row r="24" spans="1:5" x14ac:dyDescent="0.2">
      <c r="A24" t="s">
        <v>26</v>
      </c>
      <c r="B24">
        <f>VLOOKUP(A24,Sheet2!A$1:C$52,2,FALSE)</f>
        <v>55</v>
      </c>
      <c r="C24" s="2">
        <v>54157.8</v>
      </c>
      <c r="D24" s="3">
        <v>140268</v>
      </c>
      <c r="E24" s="4">
        <v>0.82689999999999997</v>
      </c>
    </row>
    <row r="25" spans="1:5" x14ac:dyDescent="0.2">
      <c r="A25" t="s">
        <v>27</v>
      </c>
      <c r="B25">
        <f>VLOOKUP(A25,Sheet2!A$1:C$52,2,FALSE)</f>
        <v>13</v>
      </c>
      <c r="C25" s="2">
        <v>57513.49</v>
      </c>
      <c r="D25" s="3">
        <v>148959</v>
      </c>
      <c r="E25" s="4">
        <v>0.96779999999999999</v>
      </c>
    </row>
    <row r="26" spans="1:5" x14ac:dyDescent="0.2">
      <c r="A26" t="s">
        <v>28</v>
      </c>
      <c r="B26">
        <f>VLOOKUP(A26,Sheet2!A$1:C$52,2,FALSE)</f>
        <v>17</v>
      </c>
      <c r="C26" s="2">
        <v>55518.93</v>
      </c>
      <c r="D26" s="3">
        <v>143793</v>
      </c>
      <c r="E26" s="4">
        <v>0.9587</v>
      </c>
    </row>
    <row r="27" spans="1:5" x14ac:dyDescent="0.2">
      <c r="A27" t="s">
        <v>29</v>
      </c>
      <c r="B27">
        <f>VLOOKUP(A27,Sheet2!A$1:C$52,2,FALSE)</f>
        <v>19</v>
      </c>
      <c r="C27" s="2">
        <v>55857.13</v>
      </c>
      <c r="D27" s="3">
        <v>144669</v>
      </c>
      <c r="E27" s="4">
        <v>0.99260000000000004</v>
      </c>
    </row>
    <row r="28" spans="1:5" x14ac:dyDescent="0.2">
      <c r="A28" t="s">
        <v>30</v>
      </c>
      <c r="B28">
        <f>VLOOKUP(A28,Sheet2!A$1:C$52,2,FALSE)</f>
        <v>36</v>
      </c>
      <c r="C28" s="2">
        <v>47126.400000000001</v>
      </c>
      <c r="D28" s="3">
        <v>122057</v>
      </c>
      <c r="E28" s="4">
        <v>0.86380000000000001</v>
      </c>
    </row>
    <row r="29" spans="1:5" x14ac:dyDescent="0.2">
      <c r="A29" t="s">
        <v>31</v>
      </c>
      <c r="B29">
        <f>VLOOKUP(A29,Sheet2!A$1:C$52,2,FALSE)</f>
        <v>37</v>
      </c>
      <c r="C29" s="2">
        <v>48617.91</v>
      </c>
      <c r="D29" s="3">
        <v>125920</v>
      </c>
      <c r="E29" s="4">
        <v>0.90339999999999998</v>
      </c>
    </row>
    <row r="30" spans="1:5" x14ac:dyDescent="0.2">
      <c r="A30" t="s">
        <v>32</v>
      </c>
      <c r="B30">
        <f>VLOOKUP(A30,Sheet2!A$1:C$52,2,FALSE)</f>
        <v>5</v>
      </c>
      <c r="C30" s="2">
        <v>52035.48</v>
      </c>
      <c r="D30" s="3">
        <v>134771</v>
      </c>
      <c r="E30" s="4">
        <v>0.97850000000000004</v>
      </c>
    </row>
    <row r="31" spans="1:5" x14ac:dyDescent="0.2">
      <c r="A31" t="s">
        <v>33</v>
      </c>
      <c r="B31">
        <f>VLOOKUP(A31,Sheet2!A$1:C$52,2,FALSE)</f>
        <v>1</v>
      </c>
      <c r="C31" s="2">
        <v>50645.33</v>
      </c>
      <c r="D31" s="3">
        <v>131171</v>
      </c>
      <c r="E31" s="4">
        <v>0.96609999999999996</v>
      </c>
    </row>
    <row r="32" spans="1:5" x14ac:dyDescent="0.2">
      <c r="A32" t="s">
        <v>34</v>
      </c>
      <c r="B32">
        <f>VLOOKUP(A32,Sheet2!A$1:C$52,2,FALSE)</f>
        <v>22</v>
      </c>
      <c r="C32" s="2">
        <v>43203.9</v>
      </c>
      <c r="D32" s="3">
        <v>111898</v>
      </c>
      <c r="E32" s="4">
        <v>0.82479999999999998</v>
      </c>
    </row>
    <row r="33" spans="1:5" x14ac:dyDescent="0.2">
      <c r="A33" t="s">
        <v>35</v>
      </c>
      <c r="B33">
        <f>VLOOKUP(A33,Sheet2!A$1:C$52,2,FALSE)</f>
        <v>28</v>
      </c>
      <c r="C33" s="2">
        <v>46923.27</v>
      </c>
      <c r="D33" s="3">
        <v>121531</v>
      </c>
      <c r="E33" s="4">
        <v>0.96889999999999998</v>
      </c>
    </row>
    <row r="34" spans="1:5" x14ac:dyDescent="0.2">
      <c r="A34" t="s">
        <v>36</v>
      </c>
      <c r="B34">
        <f>VLOOKUP(A34,Sheet2!A$1:C$52,2,FALSE)</f>
        <v>42</v>
      </c>
      <c r="C34" s="2">
        <v>44742.7</v>
      </c>
      <c r="D34" s="3">
        <v>115883</v>
      </c>
      <c r="E34" s="4">
        <v>0.97150000000000003</v>
      </c>
    </row>
    <row r="35" spans="1:5" x14ac:dyDescent="0.2">
      <c r="A35" t="s">
        <v>37</v>
      </c>
      <c r="B35">
        <f>VLOOKUP(A35,Sheet2!A$1:C$52,2,FALSE)</f>
        <v>39</v>
      </c>
      <c r="C35" s="2">
        <v>40860.69</v>
      </c>
      <c r="D35" s="3">
        <v>105829</v>
      </c>
      <c r="E35" s="4">
        <v>0.91149999999999998</v>
      </c>
    </row>
    <row r="36" spans="1:5" x14ac:dyDescent="0.2">
      <c r="A36" t="s">
        <v>38</v>
      </c>
      <c r="B36">
        <f>VLOOKUP(A36,Sheet2!A$1:C$52,2,FALSE)</f>
        <v>51</v>
      </c>
      <c r="C36" s="2">
        <v>39490.089999999997</v>
      </c>
      <c r="D36" s="3">
        <v>102279</v>
      </c>
      <c r="E36" s="4">
        <v>0.92320000000000002</v>
      </c>
    </row>
    <row r="37" spans="1:5" x14ac:dyDescent="0.2">
      <c r="A37" t="s">
        <v>39</v>
      </c>
      <c r="B37">
        <f>VLOOKUP(A37,Sheet2!A$1:C$52,2,FALSE)</f>
        <v>47</v>
      </c>
      <c r="C37" s="2">
        <v>41234.9</v>
      </c>
      <c r="D37" s="3">
        <v>106798</v>
      </c>
      <c r="E37" s="4">
        <v>0.97840000000000005</v>
      </c>
    </row>
    <row r="38" spans="1:5" x14ac:dyDescent="0.2">
      <c r="A38" t="s">
        <v>40</v>
      </c>
      <c r="B38">
        <f>VLOOKUP(A38,Sheet2!A$1:C$52,2,FALSE)</f>
        <v>21</v>
      </c>
      <c r="C38" s="2">
        <v>39486.339999999997</v>
      </c>
      <c r="D38" s="3">
        <v>102269</v>
      </c>
      <c r="E38" s="4">
        <v>0.97719999999999996</v>
      </c>
    </row>
    <row r="39" spans="1:5" x14ac:dyDescent="0.2">
      <c r="A39" t="s">
        <v>41</v>
      </c>
      <c r="B39">
        <f>VLOOKUP(A39,Sheet2!A$1:C$52,2,FALSE)</f>
        <v>18</v>
      </c>
      <c r="C39" s="2">
        <v>35826.11</v>
      </c>
      <c r="D39" s="3">
        <v>92789</v>
      </c>
      <c r="E39" s="4">
        <v>0.98370000000000002</v>
      </c>
    </row>
    <row r="40" spans="1:5" x14ac:dyDescent="0.2">
      <c r="A40" t="s">
        <v>42</v>
      </c>
      <c r="B40">
        <f>VLOOKUP(A40,Sheet2!A$1:C$52,2,FALSE)</f>
        <v>23</v>
      </c>
      <c r="C40" s="2">
        <v>30842.92</v>
      </c>
      <c r="D40" s="3">
        <v>79883</v>
      </c>
      <c r="E40" s="4">
        <v>0.87180000000000002</v>
      </c>
    </row>
    <row r="41" spans="1:5" x14ac:dyDescent="0.2">
      <c r="A41" t="s">
        <v>43</v>
      </c>
      <c r="B41">
        <f>VLOOKUP(A41,Sheet2!A$1:C$52,2,FALSE)</f>
        <v>45</v>
      </c>
      <c r="C41" s="2">
        <v>30060.7</v>
      </c>
      <c r="D41" s="3">
        <v>77857</v>
      </c>
      <c r="E41" s="4">
        <v>0.93879999999999997</v>
      </c>
    </row>
    <row r="42" spans="1:5" x14ac:dyDescent="0.2">
      <c r="A42" t="s">
        <v>44</v>
      </c>
      <c r="B42">
        <f>VLOOKUP(A42,Sheet2!A$1:C$52,2,FALSE)</f>
        <v>54</v>
      </c>
      <c r="C42" s="2">
        <v>24038.21</v>
      </c>
      <c r="D42" s="3">
        <v>62259</v>
      </c>
      <c r="E42" s="4">
        <v>0.99209999999999998</v>
      </c>
    </row>
    <row r="43" spans="1:5" x14ac:dyDescent="0.2">
      <c r="A43" t="s">
        <v>45</v>
      </c>
      <c r="B43">
        <f>VLOOKUP(A43,Sheet2!A$1:C$52,2,FALSE)</f>
        <v>24</v>
      </c>
      <c r="C43" s="2">
        <v>9707.24</v>
      </c>
      <c r="D43" s="3">
        <v>25142</v>
      </c>
      <c r="E43" s="4">
        <v>0.78249999999999997</v>
      </c>
    </row>
    <row r="44" spans="1:5" x14ac:dyDescent="0.2">
      <c r="A44" t="s">
        <v>46</v>
      </c>
      <c r="B44">
        <f>VLOOKUP(A44,Sheet2!A$1:C$52,2,FALSE)</f>
        <v>15</v>
      </c>
      <c r="C44" s="2">
        <v>6422.63</v>
      </c>
      <c r="D44" s="3">
        <v>16635</v>
      </c>
      <c r="E44" s="4">
        <v>0.58750000000000002</v>
      </c>
    </row>
    <row r="45" spans="1:5" x14ac:dyDescent="0.2">
      <c r="A45" t="s">
        <v>47</v>
      </c>
      <c r="B45">
        <f>VLOOKUP(A45,Sheet2!A$1:C$52,2,FALSE)</f>
        <v>25</v>
      </c>
      <c r="C45" s="2">
        <v>7800.06</v>
      </c>
      <c r="D45" s="3">
        <v>20202</v>
      </c>
      <c r="E45" s="4">
        <v>0.73899999999999999</v>
      </c>
    </row>
    <row r="46" spans="1:5" x14ac:dyDescent="0.2">
      <c r="A46" t="s">
        <v>48</v>
      </c>
      <c r="B46">
        <f>VLOOKUP(A46,Sheet2!A$1:C$52,2,FALSE)</f>
        <v>50</v>
      </c>
      <c r="C46" s="2">
        <v>9216.66</v>
      </c>
      <c r="D46" s="3">
        <v>23871</v>
      </c>
      <c r="E46" s="4">
        <v>0.95840000000000003</v>
      </c>
    </row>
    <row r="47" spans="1:5" x14ac:dyDescent="0.2">
      <c r="A47" t="s">
        <v>49</v>
      </c>
      <c r="B47">
        <f>VLOOKUP(A47,Sheet2!A$1:C$52,2,FALSE)</f>
        <v>33</v>
      </c>
      <c r="C47" s="2">
        <v>8952.65</v>
      </c>
      <c r="D47" s="3">
        <v>23187</v>
      </c>
      <c r="E47" s="4">
        <v>0.95760000000000001</v>
      </c>
    </row>
    <row r="48" spans="1:5" x14ac:dyDescent="0.2">
      <c r="A48" t="s">
        <v>50</v>
      </c>
      <c r="B48">
        <f>VLOOKUP(A48,Sheet2!A$1:C$52,2,FALSE)</f>
        <v>34</v>
      </c>
      <c r="C48" s="2">
        <v>7354.22</v>
      </c>
      <c r="D48" s="3">
        <v>19047</v>
      </c>
      <c r="E48" s="4">
        <v>0.84309999999999996</v>
      </c>
    </row>
    <row r="49" spans="1:5" x14ac:dyDescent="0.2">
      <c r="A49" t="s">
        <v>51</v>
      </c>
      <c r="B49">
        <f>VLOOKUP(A49,Sheet2!A$1:C$52,2,FALSE)</f>
        <v>9</v>
      </c>
      <c r="C49" s="2">
        <v>4842.3599999999997</v>
      </c>
      <c r="D49" s="3">
        <v>12542</v>
      </c>
      <c r="E49" s="4">
        <v>0.87350000000000005</v>
      </c>
    </row>
    <row r="50" spans="1:5" x14ac:dyDescent="0.2">
      <c r="A50" t="s">
        <v>52</v>
      </c>
      <c r="B50">
        <f>VLOOKUP(A50,Sheet2!A$1:C$52,2,FALSE)</f>
        <v>10</v>
      </c>
      <c r="C50" s="2">
        <v>1948.54</v>
      </c>
      <c r="D50" s="3">
        <v>5047</v>
      </c>
      <c r="E50" s="4">
        <v>0.78290000000000004</v>
      </c>
    </row>
    <row r="51" spans="1:5" x14ac:dyDescent="0.2">
      <c r="A51" t="s">
        <v>53</v>
      </c>
      <c r="B51">
        <f>VLOOKUP(A51,Sheet2!A$1:C$52,2,FALSE)</f>
        <v>44</v>
      </c>
      <c r="C51" s="2">
        <v>1033.81</v>
      </c>
      <c r="D51" s="3">
        <v>2678</v>
      </c>
      <c r="E51" s="4">
        <v>0.66920000000000002</v>
      </c>
    </row>
    <row r="52" spans="1:5" x14ac:dyDescent="0.2">
      <c r="A52" t="s">
        <v>54</v>
      </c>
      <c r="B52">
        <f>VLOOKUP(A52,Sheet2!A$1:C$52,2,FALSE)</f>
        <v>11</v>
      </c>
      <c r="C52">
        <v>61.05</v>
      </c>
      <c r="D52">
        <v>158</v>
      </c>
      <c r="E52" s="4">
        <v>0.89329999999999998</v>
      </c>
    </row>
    <row r="53" spans="1:5" x14ac:dyDescent="0.2">
      <c r="A53" t="s">
        <v>55</v>
      </c>
      <c r="B53">
        <f>72</f>
        <v>72</v>
      </c>
      <c r="C53" s="2">
        <v>3423.78</v>
      </c>
      <c r="D53" s="3">
        <v>8868</v>
      </c>
      <c r="E53" s="4">
        <v>0.64300000000000002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6EAF-C368-5B4D-BCAA-63A7558BE53A}">
  <dimension ref="A1:C52"/>
  <sheetViews>
    <sheetView workbookViewId="0">
      <selection sqref="A1:C52"/>
    </sheetView>
  </sheetViews>
  <sheetFormatPr baseColWidth="10" defaultRowHeight="16" x14ac:dyDescent="0.2"/>
  <sheetData>
    <row r="1" spans="1:3" x14ac:dyDescent="0.2">
      <c r="A1" s="1" t="s">
        <v>56</v>
      </c>
      <c r="B1" s="1" t="s">
        <v>57</v>
      </c>
      <c r="C1" s="1" t="s">
        <v>58</v>
      </c>
    </row>
    <row r="2" spans="1:3" x14ac:dyDescent="0.2">
      <c r="A2" t="s">
        <v>33</v>
      </c>
      <c r="B2">
        <v>1</v>
      </c>
      <c r="C2" t="s">
        <v>59</v>
      </c>
    </row>
    <row r="3" spans="1:3" x14ac:dyDescent="0.2">
      <c r="A3" t="s">
        <v>4</v>
      </c>
      <c r="B3">
        <v>2</v>
      </c>
      <c r="C3" t="s">
        <v>60</v>
      </c>
    </row>
    <row r="4" spans="1:3" x14ac:dyDescent="0.2">
      <c r="A4" t="s">
        <v>9</v>
      </c>
      <c r="B4">
        <v>4</v>
      </c>
      <c r="C4" t="s">
        <v>61</v>
      </c>
    </row>
    <row r="5" spans="1:3" x14ac:dyDescent="0.2">
      <c r="A5" t="s">
        <v>32</v>
      </c>
      <c r="B5">
        <v>5</v>
      </c>
      <c r="C5" t="s">
        <v>62</v>
      </c>
    </row>
    <row r="6" spans="1:3" x14ac:dyDescent="0.2">
      <c r="A6" t="s">
        <v>6</v>
      </c>
      <c r="B6">
        <v>6</v>
      </c>
      <c r="C6" t="s">
        <v>63</v>
      </c>
    </row>
    <row r="7" spans="1:3" x14ac:dyDescent="0.2">
      <c r="A7" t="s">
        <v>11</v>
      </c>
      <c r="B7">
        <v>8</v>
      </c>
      <c r="C7" t="s">
        <v>64</v>
      </c>
    </row>
    <row r="8" spans="1:3" x14ac:dyDescent="0.2">
      <c r="A8" t="s">
        <v>51</v>
      </c>
      <c r="B8">
        <v>9</v>
      </c>
      <c r="C8" t="s">
        <v>65</v>
      </c>
    </row>
    <row r="9" spans="1:3" x14ac:dyDescent="0.2">
      <c r="A9" t="s">
        <v>52</v>
      </c>
      <c r="B9">
        <v>10</v>
      </c>
      <c r="C9" t="s">
        <v>66</v>
      </c>
    </row>
    <row r="10" spans="1:3" x14ac:dyDescent="0.2">
      <c r="A10" t="s">
        <v>54</v>
      </c>
      <c r="B10">
        <v>11</v>
      </c>
      <c r="C10" t="s">
        <v>67</v>
      </c>
    </row>
    <row r="11" spans="1:3" x14ac:dyDescent="0.2">
      <c r="A11" t="s">
        <v>25</v>
      </c>
      <c r="B11">
        <v>12</v>
      </c>
      <c r="C11" t="s">
        <v>68</v>
      </c>
    </row>
    <row r="12" spans="1:3" x14ac:dyDescent="0.2">
      <c r="A12" t="s">
        <v>27</v>
      </c>
      <c r="B12">
        <v>13</v>
      </c>
      <c r="C12" t="s">
        <v>69</v>
      </c>
    </row>
    <row r="13" spans="1:3" x14ac:dyDescent="0.2">
      <c r="A13" t="s">
        <v>46</v>
      </c>
      <c r="B13">
        <v>15</v>
      </c>
      <c r="C13" t="s">
        <v>70</v>
      </c>
    </row>
    <row r="14" spans="1:3" x14ac:dyDescent="0.2">
      <c r="A14" t="s">
        <v>17</v>
      </c>
      <c r="B14">
        <v>16</v>
      </c>
      <c r="C14" t="s">
        <v>71</v>
      </c>
    </row>
    <row r="15" spans="1:3" x14ac:dyDescent="0.2">
      <c r="A15" t="s">
        <v>28</v>
      </c>
      <c r="B15">
        <v>17</v>
      </c>
      <c r="C15" t="s">
        <v>72</v>
      </c>
    </row>
    <row r="16" spans="1:3" x14ac:dyDescent="0.2">
      <c r="A16" t="s">
        <v>41</v>
      </c>
      <c r="B16">
        <v>18</v>
      </c>
      <c r="C16" t="s">
        <v>73</v>
      </c>
    </row>
    <row r="17" spans="1:3" x14ac:dyDescent="0.2">
      <c r="A17" t="s">
        <v>29</v>
      </c>
      <c r="B17">
        <v>19</v>
      </c>
      <c r="C17" t="s">
        <v>74</v>
      </c>
    </row>
    <row r="18" spans="1:3" x14ac:dyDescent="0.2">
      <c r="A18" t="s">
        <v>18</v>
      </c>
      <c r="B18">
        <v>20</v>
      </c>
      <c r="C18" t="s">
        <v>75</v>
      </c>
    </row>
    <row r="19" spans="1:3" x14ac:dyDescent="0.2">
      <c r="A19" t="s">
        <v>40</v>
      </c>
      <c r="B19">
        <v>21</v>
      </c>
      <c r="C19" t="s">
        <v>76</v>
      </c>
    </row>
    <row r="20" spans="1:3" x14ac:dyDescent="0.2">
      <c r="A20" t="s">
        <v>34</v>
      </c>
      <c r="B20">
        <v>22</v>
      </c>
      <c r="C20" t="s">
        <v>77</v>
      </c>
    </row>
    <row r="21" spans="1:3" x14ac:dyDescent="0.2">
      <c r="A21" t="s">
        <v>42</v>
      </c>
      <c r="B21">
        <v>23</v>
      </c>
      <c r="C21" t="s">
        <v>78</v>
      </c>
    </row>
    <row r="22" spans="1:3" x14ac:dyDescent="0.2">
      <c r="A22" t="s">
        <v>45</v>
      </c>
      <c r="B22">
        <v>24</v>
      </c>
      <c r="C22" t="s">
        <v>79</v>
      </c>
    </row>
    <row r="23" spans="1:3" x14ac:dyDescent="0.2">
      <c r="A23" t="s">
        <v>47</v>
      </c>
      <c r="B23">
        <v>25</v>
      </c>
      <c r="C23" t="s">
        <v>80</v>
      </c>
    </row>
    <row r="24" spans="1:3" x14ac:dyDescent="0.2">
      <c r="A24" t="s">
        <v>14</v>
      </c>
      <c r="B24">
        <v>26</v>
      </c>
      <c r="C24" t="s">
        <v>81</v>
      </c>
    </row>
    <row r="25" spans="1:3" x14ac:dyDescent="0.2">
      <c r="A25" t="s">
        <v>15</v>
      </c>
      <c r="B25">
        <v>27</v>
      </c>
      <c r="C25" t="s">
        <v>82</v>
      </c>
    </row>
    <row r="26" spans="1:3" x14ac:dyDescent="0.2">
      <c r="A26" t="s">
        <v>35</v>
      </c>
      <c r="B26">
        <v>28</v>
      </c>
      <c r="C26" t="s">
        <v>83</v>
      </c>
    </row>
    <row r="27" spans="1:3" x14ac:dyDescent="0.2">
      <c r="A27" t="s">
        <v>24</v>
      </c>
      <c r="B27">
        <v>29</v>
      </c>
      <c r="C27" t="s">
        <v>84</v>
      </c>
    </row>
    <row r="28" spans="1:3" x14ac:dyDescent="0.2">
      <c r="A28" t="s">
        <v>7</v>
      </c>
      <c r="B28">
        <v>30</v>
      </c>
      <c r="C28" t="s">
        <v>85</v>
      </c>
    </row>
    <row r="29" spans="1:3" x14ac:dyDescent="0.2">
      <c r="A29" t="s">
        <v>19</v>
      </c>
      <c r="B29">
        <v>31</v>
      </c>
      <c r="C29" t="s">
        <v>86</v>
      </c>
    </row>
    <row r="30" spans="1:3" x14ac:dyDescent="0.2">
      <c r="A30" t="s">
        <v>10</v>
      </c>
      <c r="B30">
        <v>32</v>
      </c>
      <c r="C30" t="s">
        <v>87</v>
      </c>
    </row>
    <row r="31" spans="1:3" x14ac:dyDescent="0.2">
      <c r="A31" t="s">
        <v>49</v>
      </c>
      <c r="B31">
        <v>33</v>
      </c>
      <c r="C31" t="s">
        <v>88</v>
      </c>
    </row>
    <row r="32" spans="1:3" x14ac:dyDescent="0.2">
      <c r="A32" t="s">
        <v>50</v>
      </c>
      <c r="B32">
        <v>34</v>
      </c>
      <c r="C32" t="s">
        <v>89</v>
      </c>
    </row>
    <row r="33" spans="1:3" x14ac:dyDescent="0.2">
      <c r="A33" t="s">
        <v>8</v>
      </c>
      <c r="B33">
        <v>35</v>
      </c>
      <c r="C33" t="s">
        <v>90</v>
      </c>
    </row>
    <row r="34" spans="1:3" x14ac:dyDescent="0.2">
      <c r="A34" t="s">
        <v>30</v>
      </c>
      <c r="B34">
        <v>36</v>
      </c>
      <c r="C34" t="s">
        <v>91</v>
      </c>
    </row>
    <row r="35" spans="1:3" x14ac:dyDescent="0.2">
      <c r="A35" t="s">
        <v>31</v>
      </c>
      <c r="B35">
        <v>37</v>
      </c>
      <c r="C35" t="s">
        <v>92</v>
      </c>
    </row>
    <row r="36" spans="1:3" x14ac:dyDescent="0.2">
      <c r="A36" t="s">
        <v>22</v>
      </c>
      <c r="B36">
        <v>38</v>
      </c>
      <c r="C36" t="s">
        <v>93</v>
      </c>
    </row>
    <row r="37" spans="1:3" x14ac:dyDescent="0.2">
      <c r="A37" t="s">
        <v>37</v>
      </c>
      <c r="B37">
        <v>39</v>
      </c>
      <c r="C37" t="s">
        <v>94</v>
      </c>
    </row>
    <row r="38" spans="1:3" x14ac:dyDescent="0.2">
      <c r="A38" t="s">
        <v>23</v>
      </c>
      <c r="B38">
        <v>40</v>
      </c>
      <c r="C38" t="s">
        <v>95</v>
      </c>
    </row>
    <row r="39" spans="1:3" x14ac:dyDescent="0.2">
      <c r="A39" t="s">
        <v>12</v>
      </c>
      <c r="B39">
        <v>41</v>
      </c>
      <c r="C39" t="s">
        <v>96</v>
      </c>
    </row>
    <row r="40" spans="1:3" x14ac:dyDescent="0.2">
      <c r="A40" t="s">
        <v>36</v>
      </c>
      <c r="B40">
        <v>42</v>
      </c>
      <c r="C40" t="s">
        <v>97</v>
      </c>
    </row>
    <row r="41" spans="1:3" x14ac:dyDescent="0.2">
      <c r="A41" t="s">
        <v>53</v>
      </c>
      <c r="B41">
        <v>44</v>
      </c>
      <c r="C41" t="s">
        <v>98</v>
      </c>
    </row>
    <row r="42" spans="1:3" x14ac:dyDescent="0.2">
      <c r="A42" t="s">
        <v>43</v>
      </c>
      <c r="B42">
        <v>45</v>
      </c>
      <c r="C42" t="s">
        <v>99</v>
      </c>
    </row>
    <row r="43" spans="1:3" x14ac:dyDescent="0.2">
      <c r="A43" t="s">
        <v>20</v>
      </c>
      <c r="B43">
        <v>46</v>
      </c>
      <c r="C43" t="s">
        <v>100</v>
      </c>
    </row>
    <row r="44" spans="1:3" x14ac:dyDescent="0.2">
      <c r="A44" t="s">
        <v>39</v>
      </c>
      <c r="B44">
        <v>47</v>
      </c>
      <c r="C44" t="s">
        <v>101</v>
      </c>
    </row>
    <row r="45" spans="1:3" x14ac:dyDescent="0.2">
      <c r="A45" t="s">
        <v>5</v>
      </c>
      <c r="B45">
        <v>48</v>
      </c>
      <c r="C45" t="s">
        <v>102</v>
      </c>
    </row>
    <row r="46" spans="1:3" x14ac:dyDescent="0.2">
      <c r="A46" t="s">
        <v>16</v>
      </c>
      <c r="B46">
        <v>49</v>
      </c>
      <c r="C46" t="s">
        <v>103</v>
      </c>
    </row>
    <row r="47" spans="1:3" x14ac:dyDescent="0.2">
      <c r="A47" t="s">
        <v>48</v>
      </c>
      <c r="B47">
        <v>50</v>
      </c>
      <c r="C47" t="s">
        <v>104</v>
      </c>
    </row>
    <row r="48" spans="1:3" x14ac:dyDescent="0.2">
      <c r="A48" t="s">
        <v>38</v>
      </c>
      <c r="B48">
        <v>51</v>
      </c>
      <c r="C48" t="s">
        <v>105</v>
      </c>
    </row>
    <row r="49" spans="1:3" x14ac:dyDescent="0.2">
      <c r="A49" t="s">
        <v>21</v>
      </c>
      <c r="B49">
        <v>53</v>
      </c>
      <c r="C49" t="s">
        <v>106</v>
      </c>
    </row>
    <row r="50" spans="1:3" x14ac:dyDescent="0.2">
      <c r="A50" t="s">
        <v>44</v>
      </c>
      <c r="B50">
        <v>54</v>
      </c>
      <c r="C50" t="s">
        <v>107</v>
      </c>
    </row>
    <row r="51" spans="1:3" x14ac:dyDescent="0.2">
      <c r="A51" t="s">
        <v>26</v>
      </c>
      <c r="B51">
        <v>55</v>
      </c>
      <c r="C51" t="s">
        <v>108</v>
      </c>
    </row>
    <row r="52" spans="1:3" x14ac:dyDescent="0.2">
      <c r="A52" t="s">
        <v>13</v>
      </c>
      <c r="B52">
        <v>56</v>
      </c>
      <c r="C52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rfcima@gmail.com</dc:creator>
  <cp:lastModifiedBy>rfcima@gmail.com</cp:lastModifiedBy>
  <dcterms:created xsi:type="dcterms:W3CDTF">2018-05-23T15:14:39Z</dcterms:created>
  <dcterms:modified xsi:type="dcterms:W3CDTF">2018-05-23T15:38:24Z</dcterms:modified>
</cp:coreProperties>
</file>